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_Pessoal\Cursos e Disciplinas\Dinâmica\2020\Aula#5\"/>
    </mc:Choice>
  </mc:AlternateContent>
  <xr:revisionPtr revIDLastSave="0" documentId="13_ncr:1_{C66C809C-4D8A-480F-8903-25D58C42F3B4}" xr6:coauthVersionLast="45" xr6:coauthVersionMax="45" xr10:uidLastSave="{00000000-0000-0000-0000-000000000000}"/>
  <bookViews>
    <workbookView xWindow="-108" yWindow="-108" windowWidth="23256" windowHeight="12576" xr2:uid="{3F94A409-8BCC-4E53-BFFC-16F4E384AB23}"/>
  </bookViews>
  <sheets>
    <sheet name="Integral Duhamel 1GL" sheetId="2" r:id="rId1"/>
    <sheet name="Planilha1" sheetId="3" r:id="rId2"/>
  </sheets>
  <definedNames>
    <definedName name="dt">'Integral Duhamel 1GL'!$B$19</definedName>
    <definedName name="k">'Integral Duhamel 1GL'!$B$2</definedName>
    <definedName name="m">'Integral Duhamel 1GL'!$B$3</definedName>
    <definedName name="P0">'Integral Duhamel 1GL'!$B$12</definedName>
    <definedName name="qsi">'Integral Duhamel 1GL'!$B$5</definedName>
    <definedName name="T">'Integral Duhamel 1GL'!$B$6</definedName>
    <definedName name="t0">'Integral Duhamel 1GL'!$B$11</definedName>
    <definedName name="w">'Integral Duhamel 1GL'!$B$4</definedName>
    <definedName name="wd">'Integral Duhamel 1GL'!$B$7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2" l="1"/>
  <c r="F2" i="2" s="1"/>
  <c r="W2" i="2"/>
  <c r="S2" i="2" l="1"/>
  <c r="V2" i="2"/>
  <c r="B16" i="2" l="1"/>
  <c r="B15" i="2"/>
  <c r="B14" i="2"/>
  <c r="B13" i="2"/>
  <c r="U2" i="2" l="1"/>
  <c r="B4" i="2"/>
  <c r="B6" i="2" l="1"/>
  <c r="B19" i="2" s="1"/>
  <c r="T2" i="2"/>
  <c r="G2" i="2"/>
  <c r="B7" i="2"/>
  <c r="E3" i="2" l="1"/>
  <c r="B8" i="2"/>
  <c r="H2" i="2"/>
  <c r="M2" i="2" s="1"/>
  <c r="I2" i="2"/>
  <c r="J2" i="2" s="1"/>
  <c r="L2" i="2"/>
  <c r="O2" i="2"/>
  <c r="W3" i="2" l="1"/>
  <c r="X3" i="2"/>
  <c r="F3" i="2" s="1"/>
  <c r="V3" i="2"/>
  <c r="U3" i="2"/>
  <c r="E4" i="2"/>
  <c r="G3" i="2"/>
  <c r="H3" i="2"/>
  <c r="I3" i="2"/>
  <c r="P2" i="2"/>
  <c r="W4" i="2" l="1"/>
  <c r="X4" i="2"/>
  <c r="F4" i="2" s="1"/>
  <c r="U4" i="2"/>
  <c r="V4" i="2"/>
  <c r="J3" i="2"/>
  <c r="K3" i="2" s="1"/>
  <c r="L3" i="2" s="1"/>
  <c r="M3" i="2"/>
  <c r="N3" i="2" s="1"/>
  <c r="O3" i="2" s="1"/>
  <c r="E5" i="2"/>
  <c r="G4" i="2"/>
  <c r="H4" i="2"/>
  <c r="I4" i="2"/>
  <c r="R2" i="2"/>
  <c r="Q2" i="2"/>
  <c r="W5" i="2" l="1"/>
  <c r="X5" i="2"/>
  <c r="F5" i="2" s="1"/>
  <c r="V5" i="2"/>
  <c r="U5" i="2"/>
  <c r="M4" i="2"/>
  <c r="N4" i="2" s="1"/>
  <c r="E6" i="2"/>
  <c r="G5" i="2"/>
  <c r="I5" i="2"/>
  <c r="H5" i="2"/>
  <c r="J4" i="2"/>
  <c r="K4" i="2" s="1"/>
  <c r="P3" i="2"/>
  <c r="S3" i="2" s="1"/>
  <c r="T3" i="2" s="1"/>
  <c r="W6" i="2" l="1"/>
  <c r="X6" i="2"/>
  <c r="F6" i="2" s="1"/>
  <c r="R3" i="2"/>
  <c r="V6" i="2"/>
  <c r="U6" i="2"/>
  <c r="E7" i="2"/>
  <c r="G6" i="2"/>
  <c r="H6" i="2"/>
  <c r="I6" i="2"/>
  <c r="M5" i="2"/>
  <c r="N5" i="2" s="1"/>
  <c r="O5" i="2" s="1"/>
  <c r="J5" i="2"/>
  <c r="L4" i="2"/>
  <c r="O4" i="2"/>
  <c r="Q3" i="2"/>
  <c r="W7" i="2" l="1"/>
  <c r="X7" i="2"/>
  <c r="F7" i="2" s="1"/>
  <c r="V7" i="2"/>
  <c r="U7" i="2"/>
  <c r="E8" i="2"/>
  <c r="H7" i="2"/>
  <c r="G7" i="2"/>
  <c r="I7" i="2"/>
  <c r="K5" i="2"/>
  <c r="L5" i="2" s="1"/>
  <c r="P5" i="2" s="1"/>
  <c r="M6" i="2"/>
  <c r="J6" i="2"/>
  <c r="P4" i="2"/>
  <c r="S4" i="2" s="1"/>
  <c r="T4" i="2" s="1"/>
  <c r="W8" i="2" l="1"/>
  <c r="X8" i="2"/>
  <c r="F8" i="2" s="1"/>
  <c r="S5" i="2"/>
  <c r="T5" i="2" s="1"/>
  <c r="R5" i="2"/>
  <c r="R4" i="2"/>
  <c r="U8" i="2"/>
  <c r="V8" i="2"/>
  <c r="J7" i="2"/>
  <c r="I8" i="2"/>
  <c r="H8" i="2"/>
  <c r="E9" i="2"/>
  <c r="M7" i="2"/>
  <c r="G8" i="2"/>
  <c r="N6" i="2"/>
  <c r="O6" i="2" s="1"/>
  <c r="K6" i="2"/>
  <c r="L6" i="2" s="1"/>
  <c r="Q4" i="2"/>
  <c r="Q5" i="2"/>
  <c r="W9" i="2" l="1"/>
  <c r="X9" i="2"/>
  <c r="F9" i="2" s="1"/>
  <c r="V9" i="2"/>
  <c r="U9" i="2"/>
  <c r="M8" i="2"/>
  <c r="E10" i="2"/>
  <c r="I9" i="2"/>
  <c r="G9" i="2"/>
  <c r="H9" i="2"/>
  <c r="J8" i="2"/>
  <c r="N7" i="2"/>
  <c r="P6" i="2"/>
  <c r="S6" i="2" s="1"/>
  <c r="T6" i="2" s="1"/>
  <c r="K7" i="2"/>
  <c r="W10" i="2" l="1"/>
  <c r="X10" i="2"/>
  <c r="F10" i="2" s="1"/>
  <c r="R6" i="2"/>
  <c r="U10" i="2"/>
  <c r="V10" i="2"/>
  <c r="I10" i="2"/>
  <c r="H10" i="2"/>
  <c r="G10" i="2"/>
  <c r="E11" i="2"/>
  <c r="J9" i="2"/>
  <c r="M9" i="2"/>
  <c r="Q6" i="2"/>
  <c r="L7" i="2"/>
  <c r="K8" i="2"/>
  <c r="O7" i="2"/>
  <c r="N8" i="2"/>
  <c r="W11" i="2" l="1"/>
  <c r="X11" i="2"/>
  <c r="F11" i="2" s="1"/>
  <c r="V11" i="2"/>
  <c r="U11" i="2"/>
  <c r="J10" i="2"/>
  <c r="G11" i="2"/>
  <c r="I11" i="2"/>
  <c r="H11" i="2"/>
  <c r="E12" i="2"/>
  <c r="M10" i="2"/>
  <c r="L8" i="2"/>
  <c r="K9" i="2"/>
  <c r="O8" i="2"/>
  <c r="N9" i="2"/>
  <c r="P7" i="2"/>
  <c r="S7" i="2" s="1"/>
  <c r="T7" i="2" s="1"/>
  <c r="W12" i="2" l="1"/>
  <c r="X12" i="2"/>
  <c r="F12" i="2" s="1"/>
  <c r="R7" i="2"/>
  <c r="J11" i="2"/>
  <c r="V12" i="2"/>
  <c r="U12" i="2"/>
  <c r="I12" i="2"/>
  <c r="G12" i="2"/>
  <c r="M11" i="2"/>
  <c r="H12" i="2"/>
  <c r="E13" i="2"/>
  <c r="P8" i="2"/>
  <c r="S8" i="2" s="1"/>
  <c r="T8" i="2" s="1"/>
  <c r="O9" i="2"/>
  <c r="N10" i="2"/>
  <c r="L9" i="2"/>
  <c r="K10" i="2"/>
  <c r="Q7" i="2"/>
  <c r="W13" i="2" l="1"/>
  <c r="X13" i="2"/>
  <c r="F13" i="2" s="1"/>
  <c r="J12" i="2"/>
  <c r="R8" i="2"/>
  <c r="M12" i="2"/>
  <c r="V13" i="2"/>
  <c r="U13" i="2"/>
  <c r="E14" i="2"/>
  <c r="X14" i="2" s="1"/>
  <c r="F14" i="2" s="1"/>
  <c r="I13" i="2"/>
  <c r="H13" i="2"/>
  <c r="G13" i="2"/>
  <c r="Q8" i="2"/>
  <c r="L10" i="2"/>
  <c r="K11" i="2"/>
  <c r="P9" i="2"/>
  <c r="S9" i="2" s="1"/>
  <c r="T9" i="2" s="1"/>
  <c r="O10" i="2"/>
  <c r="N11" i="2"/>
  <c r="I14" i="2" l="1"/>
  <c r="W14" i="2"/>
  <c r="R9" i="2"/>
  <c r="M13" i="2"/>
  <c r="V14" i="2"/>
  <c r="U14" i="2"/>
  <c r="E15" i="2"/>
  <c r="X15" i="2" s="1"/>
  <c r="F15" i="2" s="1"/>
  <c r="G14" i="2"/>
  <c r="H14" i="2"/>
  <c r="J13" i="2"/>
  <c r="P10" i="2"/>
  <c r="S10" i="2" s="1"/>
  <c r="T10" i="2" s="1"/>
  <c r="O11" i="2"/>
  <c r="N12" i="2"/>
  <c r="Q9" i="2"/>
  <c r="L11" i="2"/>
  <c r="K12" i="2"/>
  <c r="I15" i="2" l="1"/>
  <c r="W15" i="2"/>
  <c r="M14" i="2"/>
  <c r="J14" i="2"/>
  <c r="R10" i="2"/>
  <c r="U15" i="2"/>
  <c r="V15" i="2"/>
  <c r="G15" i="2"/>
  <c r="H15" i="2"/>
  <c r="E16" i="2"/>
  <c r="P11" i="2"/>
  <c r="S11" i="2" s="1"/>
  <c r="T11" i="2" s="1"/>
  <c r="Q10" i="2"/>
  <c r="O12" i="2"/>
  <c r="N13" i="2"/>
  <c r="L12" i="2"/>
  <c r="K13" i="2"/>
  <c r="W16" i="2" l="1"/>
  <c r="X16" i="2"/>
  <c r="F16" i="2" s="1"/>
  <c r="M15" i="2"/>
  <c r="R11" i="2"/>
  <c r="U16" i="2"/>
  <c r="V16" i="2"/>
  <c r="G16" i="2"/>
  <c r="I16" i="2"/>
  <c r="E17" i="2"/>
  <c r="X17" i="2" s="1"/>
  <c r="F17" i="2" s="1"/>
  <c r="H16" i="2"/>
  <c r="Q11" i="2"/>
  <c r="P12" i="2"/>
  <c r="S12" i="2" s="1"/>
  <c r="T12" i="2" s="1"/>
  <c r="O13" i="2"/>
  <c r="N14" i="2"/>
  <c r="L13" i="2"/>
  <c r="K14" i="2"/>
  <c r="J15" i="2" l="1"/>
  <c r="E18" i="2"/>
  <c r="W17" i="2"/>
  <c r="R12" i="2"/>
  <c r="M16" i="2"/>
  <c r="G17" i="2"/>
  <c r="I17" i="2"/>
  <c r="V18" i="2"/>
  <c r="H17" i="2"/>
  <c r="V17" i="2"/>
  <c r="U17" i="2"/>
  <c r="Q12" i="2"/>
  <c r="J16" i="2"/>
  <c r="P13" i="2"/>
  <c r="S13" i="2" s="1"/>
  <c r="T13" i="2" s="1"/>
  <c r="H18" i="2"/>
  <c r="E19" i="2"/>
  <c r="O14" i="2"/>
  <c r="N15" i="2"/>
  <c r="L14" i="2"/>
  <c r="K15" i="2"/>
  <c r="W19" i="2" l="1"/>
  <c r="X19" i="2"/>
  <c r="F19" i="2" s="1"/>
  <c r="W18" i="2"/>
  <c r="X18" i="2"/>
  <c r="F18" i="2" s="1"/>
  <c r="I18" i="2"/>
  <c r="G18" i="2"/>
  <c r="U18" i="2"/>
  <c r="J17" i="2"/>
  <c r="R13" i="2"/>
  <c r="U19" i="2"/>
  <c r="V19" i="2"/>
  <c r="Q13" i="2"/>
  <c r="P14" i="2"/>
  <c r="S14" i="2" s="1"/>
  <c r="T14" i="2" s="1"/>
  <c r="E20" i="2"/>
  <c r="I19" i="2"/>
  <c r="H19" i="2"/>
  <c r="G19" i="2"/>
  <c r="L15" i="2"/>
  <c r="K16" i="2"/>
  <c r="O15" i="2"/>
  <c r="N16" i="2"/>
  <c r="W20" i="2" l="1"/>
  <c r="X20" i="2"/>
  <c r="F20" i="2" s="1"/>
  <c r="M18" i="2"/>
  <c r="J18" i="2"/>
  <c r="M17" i="2"/>
  <c r="N17" i="2" s="1"/>
  <c r="R14" i="2"/>
  <c r="Q14" i="2"/>
  <c r="V20" i="2"/>
  <c r="U20" i="2"/>
  <c r="E21" i="2"/>
  <c r="H20" i="2"/>
  <c r="G20" i="2"/>
  <c r="I20" i="2"/>
  <c r="M19" i="2"/>
  <c r="J19" i="2"/>
  <c r="O16" i="2"/>
  <c r="P15" i="2"/>
  <c r="S15" i="2" s="1"/>
  <c r="T15" i="2" s="1"/>
  <c r="L16" i="2"/>
  <c r="K17" i="2"/>
  <c r="W21" i="2" l="1"/>
  <c r="X21" i="2"/>
  <c r="F21" i="2" s="1"/>
  <c r="R15" i="2"/>
  <c r="V21" i="2"/>
  <c r="U21" i="2"/>
  <c r="P16" i="2"/>
  <c r="S16" i="2" s="1"/>
  <c r="T16" i="2" s="1"/>
  <c r="J20" i="2"/>
  <c r="M20" i="2"/>
  <c r="I21" i="2"/>
  <c r="E22" i="2"/>
  <c r="H21" i="2"/>
  <c r="G21" i="2"/>
  <c r="Q15" i="2"/>
  <c r="L17" i="2"/>
  <c r="K18" i="2"/>
  <c r="O17" i="2"/>
  <c r="N18" i="2"/>
  <c r="W22" i="2" l="1"/>
  <c r="X22" i="2"/>
  <c r="F22" i="2" s="1"/>
  <c r="R16" i="2"/>
  <c r="Q16" i="2"/>
  <c r="V22" i="2"/>
  <c r="U22" i="2"/>
  <c r="E23" i="2"/>
  <c r="I22" i="2"/>
  <c r="G22" i="2"/>
  <c r="H22" i="2"/>
  <c r="M21" i="2"/>
  <c r="J21" i="2"/>
  <c r="L18" i="2"/>
  <c r="K19" i="2"/>
  <c r="O18" i="2"/>
  <c r="N19" i="2"/>
  <c r="P17" i="2"/>
  <c r="S17" i="2" s="1"/>
  <c r="T17" i="2" s="1"/>
  <c r="W23" i="2" l="1"/>
  <c r="X23" i="2"/>
  <c r="F23" i="2" s="1"/>
  <c r="R17" i="2"/>
  <c r="V23" i="2"/>
  <c r="U23" i="2"/>
  <c r="M22" i="2"/>
  <c r="J22" i="2"/>
  <c r="G23" i="2"/>
  <c r="I23" i="2"/>
  <c r="H23" i="2"/>
  <c r="E24" i="2"/>
  <c r="O19" i="2"/>
  <c r="N20" i="2"/>
  <c r="Q17" i="2"/>
  <c r="P18" i="2"/>
  <c r="S18" i="2" s="1"/>
  <c r="T18" i="2" s="1"/>
  <c r="L19" i="2"/>
  <c r="K20" i="2"/>
  <c r="W24" i="2" l="1"/>
  <c r="X24" i="2"/>
  <c r="F24" i="2" s="1"/>
  <c r="R18" i="2"/>
  <c r="V24" i="2"/>
  <c r="U24" i="2"/>
  <c r="P19" i="2"/>
  <c r="S19" i="2" s="1"/>
  <c r="T19" i="2" s="1"/>
  <c r="G24" i="2"/>
  <c r="E25" i="2"/>
  <c r="H24" i="2"/>
  <c r="I24" i="2"/>
  <c r="J23" i="2"/>
  <c r="M23" i="2"/>
  <c r="Q18" i="2"/>
  <c r="L20" i="2"/>
  <c r="K21" i="2"/>
  <c r="O20" i="2"/>
  <c r="N21" i="2"/>
  <c r="W25" i="2" l="1"/>
  <c r="X25" i="2"/>
  <c r="F25" i="2" s="1"/>
  <c r="R19" i="2"/>
  <c r="U25" i="2"/>
  <c r="V25" i="2"/>
  <c r="Q19" i="2"/>
  <c r="M24" i="2"/>
  <c r="J24" i="2"/>
  <c r="G25" i="2"/>
  <c r="H25" i="2"/>
  <c r="I25" i="2"/>
  <c r="E26" i="2"/>
  <c r="P20" i="2"/>
  <c r="S20" i="2" s="1"/>
  <c r="T20" i="2" s="1"/>
  <c r="O21" i="2"/>
  <c r="N22" i="2"/>
  <c r="L21" i="2"/>
  <c r="K22" i="2"/>
  <c r="W26" i="2" l="1"/>
  <c r="X26" i="2"/>
  <c r="F26" i="2" s="1"/>
  <c r="R20" i="2"/>
  <c r="V26" i="2"/>
  <c r="U26" i="2"/>
  <c r="J25" i="2"/>
  <c r="M25" i="2"/>
  <c r="I26" i="2"/>
  <c r="H26" i="2"/>
  <c r="G26" i="2"/>
  <c r="E27" i="2"/>
  <c r="P21" i="2"/>
  <c r="S21" i="2" s="1"/>
  <c r="T21" i="2" s="1"/>
  <c r="O22" i="2"/>
  <c r="N23" i="2"/>
  <c r="L22" i="2"/>
  <c r="K23" i="2"/>
  <c r="Q20" i="2"/>
  <c r="W27" i="2" l="1"/>
  <c r="X27" i="2"/>
  <c r="F27" i="2" s="1"/>
  <c r="R21" i="2"/>
  <c r="Q21" i="2"/>
  <c r="V27" i="2"/>
  <c r="U27" i="2"/>
  <c r="M26" i="2"/>
  <c r="J26" i="2"/>
  <c r="I27" i="2"/>
  <c r="H27" i="2"/>
  <c r="G27" i="2"/>
  <c r="E28" i="2"/>
  <c r="L23" i="2"/>
  <c r="K24" i="2"/>
  <c r="P22" i="2"/>
  <c r="S22" i="2" s="1"/>
  <c r="T22" i="2" s="1"/>
  <c r="O23" i="2"/>
  <c r="N24" i="2"/>
  <c r="W28" i="2" l="1"/>
  <c r="X28" i="2"/>
  <c r="F28" i="2" s="1"/>
  <c r="R22" i="2"/>
  <c r="U28" i="2"/>
  <c r="V28" i="2"/>
  <c r="J27" i="2"/>
  <c r="M27" i="2"/>
  <c r="I28" i="2"/>
  <c r="G28" i="2"/>
  <c r="E29" i="2"/>
  <c r="H28" i="2"/>
  <c r="Q22" i="2"/>
  <c r="L24" i="2"/>
  <c r="K25" i="2"/>
  <c r="O24" i="2"/>
  <c r="N25" i="2"/>
  <c r="P23" i="2"/>
  <c r="S23" i="2" s="1"/>
  <c r="T23" i="2" s="1"/>
  <c r="W29" i="2" l="1"/>
  <c r="X29" i="2"/>
  <c r="F29" i="2" s="1"/>
  <c r="R23" i="2"/>
  <c r="U29" i="2"/>
  <c r="V29" i="2"/>
  <c r="E30" i="2"/>
  <c r="G29" i="2"/>
  <c r="I29" i="2"/>
  <c r="H29" i="2"/>
  <c r="J28" i="2"/>
  <c r="M28" i="2"/>
  <c r="P24" i="2"/>
  <c r="S24" i="2" s="1"/>
  <c r="T24" i="2" s="1"/>
  <c r="L25" i="2"/>
  <c r="K26" i="2"/>
  <c r="Q23" i="2"/>
  <c r="O25" i="2"/>
  <c r="N26" i="2"/>
  <c r="W30" i="2" l="1"/>
  <c r="X30" i="2"/>
  <c r="F30" i="2" s="1"/>
  <c r="R24" i="2"/>
  <c r="U30" i="2"/>
  <c r="V30" i="2"/>
  <c r="M29" i="2"/>
  <c r="J29" i="2"/>
  <c r="E31" i="2"/>
  <c r="G30" i="2"/>
  <c r="H30" i="2"/>
  <c r="I30" i="2"/>
  <c r="Q24" i="2"/>
  <c r="L26" i="2"/>
  <c r="K27" i="2"/>
  <c r="O26" i="2"/>
  <c r="N27" i="2"/>
  <c r="P25" i="2"/>
  <c r="S25" i="2" s="1"/>
  <c r="T25" i="2" s="1"/>
  <c r="W31" i="2" l="1"/>
  <c r="X31" i="2"/>
  <c r="F31" i="2" s="1"/>
  <c r="R25" i="2"/>
  <c r="V31" i="2"/>
  <c r="U31" i="2"/>
  <c r="J30" i="2"/>
  <c r="M30" i="2"/>
  <c r="G31" i="2"/>
  <c r="I31" i="2"/>
  <c r="E32" i="2"/>
  <c r="H31" i="2"/>
  <c r="L27" i="2"/>
  <c r="K28" i="2"/>
  <c r="P26" i="2"/>
  <c r="S26" i="2" s="1"/>
  <c r="T26" i="2" s="1"/>
  <c r="Q25" i="2"/>
  <c r="O27" i="2"/>
  <c r="N28" i="2"/>
  <c r="W32" i="2" l="1"/>
  <c r="X32" i="2"/>
  <c r="F32" i="2" s="1"/>
  <c r="R26" i="2"/>
  <c r="V32" i="2"/>
  <c r="U32" i="2"/>
  <c r="I32" i="2"/>
  <c r="H32" i="2"/>
  <c r="G32" i="2"/>
  <c r="E33" i="2"/>
  <c r="M31" i="2"/>
  <c r="J31" i="2"/>
  <c r="Q26" i="2"/>
  <c r="L28" i="2"/>
  <c r="K29" i="2"/>
  <c r="O28" i="2"/>
  <c r="N29" i="2"/>
  <c r="P27" i="2"/>
  <c r="S27" i="2" s="1"/>
  <c r="T27" i="2" s="1"/>
  <c r="W33" i="2" l="1"/>
  <c r="X33" i="2"/>
  <c r="F33" i="2" s="1"/>
  <c r="R27" i="2"/>
  <c r="V33" i="2"/>
  <c r="U33" i="2"/>
  <c r="M32" i="2"/>
  <c r="J32" i="2"/>
  <c r="G33" i="2"/>
  <c r="I33" i="2"/>
  <c r="H33" i="2"/>
  <c r="E34" i="2"/>
  <c r="L29" i="2"/>
  <c r="K30" i="2"/>
  <c r="Q27" i="2"/>
  <c r="O29" i="2"/>
  <c r="N30" i="2"/>
  <c r="P28" i="2"/>
  <c r="S28" i="2" s="1"/>
  <c r="T28" i="2" s="1"/>
  <c r="W34" i="2" l="1"/>
  <c r="X34" i="2"/>
  <c r="F34" i="2" s="1"/>
  <c r="R28" i="2"/>
  <c r="V34" i="2"/>
  <c r="U34" i="2"/>
  <c r="P29" i="2"/>
  <c r="S29" i="2" s="1"/>
  <c r="T29" i="2" s="1"/>
  <c r="I34" i="2"/>
  <c r="E35" i="2"/>
  <c r="H34" i="2"/>
  <c r="G34" i="2"/>
  <c r="M33" i="2"/>
  <c r="J33" i="2"/>
  <c r="L30" i="2"/>
  <c r="K31" i="2"/>
  <c r="Q28" i="2"/>
  <c r="O30" i="2"/>
  <c r="N31" i="2"/>
  <c r="W35" i="2" l="1"/>
  <c r="X35" i="2"/>
  <c r="F35" i="2" s="1"/>
  <c r="R29" i="2"/>
  <c r="V35" i="2"/>
  <c r="U35" i="2"/>
  <c r="Q29" i="2"/>
  <c r="E36" i="2"/>
  <c r="H35" i="2"/>
  <c r="G35" i="2"/>
  <c r="I35" i="2"/>
  <c r="M34" i="2"/>
  <c r="J34" i="2"/>
  <c r="O31" i="2"/>
  <c r="N32" i="2"/>
  <c r="L31" i="2"/>
  <c r="K32" i="2"/>
  <c r="P30" i="2"/>
  <c r="S30" i="2" s="1"/>
  <c r="T30" i="2" s="1"/>
  <c r="W36" i="2" l="1"/>
  <c r="X36" i="2"/>
  <c r="F36" i="2" s="1"/>
  <c r="R30" i="2"/>
  <c r="V36" i="2"/>
  <c r="U36" i="2"/>
  <c r="P31" i="2"/>
  <c r="S31" i="2" s="1"/>
  <c r="T31" i="2" s="1"/>
  <c r="J35" i="2"/>
  <c r="M35" i="2"/>
  <c r="H36" i="2"/>
  <c r="G36" i="2"/>
  <c r="E37" i="2"/>
  <c r="I36" i="2"/>
  <c r="L32" i="2"/>
  <c r="K33" i="2"/>
  <c r="Q30" i="2"/>
  <c r="O32" i="2"/>
  <c r="N33" i="2"/>
  <c r="W37" i="2" l="1"/>
  <c r="X37" i="2"/>
  <c r="F37" i="2" s="1"/>
  <c r="R31" i="2"/>
  <c r="Q31" i="2"/>
  <c r="V37" i="2"/>
  <c r="U37" i="2"/>
  <c r="P32" i="2"/>
  <c r="S32" i="2" s="1"/>
  <c r="T32" i="2" s="1"/>
  <c r="M36" i="2"/>
  <c r="J36" i="2"/>
  <c r="H37" i="2"/>
  <c r="E38" i="2"/>
  <c r="I37" i="2"/>
  <c r="G37" i="2"/>
  <c r="L33" i="2"/>
  <c r="K34" i="2"/>
  <c r="O33" i="2"/>
  <c r="N34" i="2"/>
  <c r="W38" i="2" l="1"/>
  <c r="X38" i="2"/>
  <c r="F38" i="2" s="1"/>
  <c r="R32" i="2"/>
  <c r="V38" i="2"/>
  <c r="U38" i="2"/>
  <c r="Q32" i="2"/>
  <c r="P33" i="2"/>
  <c r="S33" i="2" s="1"/>
  <c r="T33" i="2" s="1"/>
  <c r="I38" i="2"/>
  <c r="G38" i="2"/>
  <c r="E39" i="2"/>
  <c r="H38" i="2"/>
  <c r="J37" i="2"/>
  <c r="M37" i="2"/>
  <c r="O34" i="2"/>
  <c r="N35" i="2"/>
  <c r="L34" i="2"/>
  <c r="K35" i="2"/>
  <c r="W39" i="2" l="1"/>
  <c r="X39" i="2"/>
  <c r="F39" i="2" s="1"/>
  <c r="R33" i="2"/>
  <c r="V39" i="2"/>
  <c r="U39" i="2"/>
  <c r="Q33" i="2"/>
  <c r="P34" i="2"/>
  <c r="S34" i="2" s="1"/>
  <c r="T34" i="2" s="1"/>
  <c r="J38" i="2"/>
  <c r="M38" i="2"/>
  <c r="E40" i="2"/>
  <c r="G39" i="2"/>
  <c r="I39" i="2"/>
  <c r="H39" i="2"/>
  <c r="L35" i="2"/>
  <c r="K36" i="2"/>
  <c r="O35" i="2"/>
  <c r="N36" i="2"/>
  <c r="W40" i="2" l="1"/>
  <c r="X40" i="2"/>
  <c r="F40" i="2" s="1"/>
  <c r="R34" i="2"/>
  <c r="Q34" i="2"/>
  <c r="V40" i="2"/>
  <c r="U40" i="2"/>
  <c r="M39" i="2"/>
  <c r="J39" i="2"/>
  <c r="E41" i="2"/>
  <c r="G40" i="2"/>
  <c r="I40" i="2"/>
  <c r="H40" i="2"/>
  <c r="O36" i="2"/>
  <c r="N37" i="2"/>
  <c r="L36" i="2"/>
  <c r="K37" i="2"/>
  <c r="P35" i="2"/>
  <c r="S35" i="2" s="1"/>
  <c r="T35" i="2" s="1"/>
  <c r="W41" i="2" l="1"/>
  <c r="X41" i="2"/>
  <c r="F41" i="2" s="1"/>
  <c r="R35" i="2"/>
  <c r="V41" i="2"/>
  <c r="U41" i="2"/>
  <c r="M40" i="2"/>
  <c r="J40" i="2"/>
  <c r="H41" i="2"/>
  <c r="G41" i="2"/>
  <c r="E42" i="2"/>
  <c r="I41" i="2"/>
  <c r="P36" i="2"/>
  <c r="S36" i="2" s="1"/>
  <c r="T36" i="2" s="1"/>
  <c r="Q35" i="2"/>
  <c r="L37" i="2"/>
  <c r="K38" i="2"/>
  <c r="O37" i="2"/>
  <c r="N38" i="2"/>
  <c r="W42" i="2" l="1"/>
  <c r="X42" i="2"/>
  <c r="F42" i="2" s="1"/>
  <c r="R36" i="2"/>
  <c r="V42" i="2"/>
  <c r="U42" i="2"/>
  <c r="Q36" i="2"/>
  <c r="E43" i="2"/>
  <c r="I42" i="2"/>
  <c r="H42" i="2"/>
  <c r="G42" i="2"/>
  <c r="J41" i="2"/>
  <c r="M41" i="2"/>
  <c r="L38" i="2"/>
  <c r="K39" i="2"/>
  <c r="O38" i="2"/>
  <c r="N39" i="2"/>
  <c r="P37" i="2"/>
  <c r="S37" i="2" s="1"/>
  <c r="T37" i="2" s="1"/>
  <c r="W43" i="2" l="1"/>
  <c r="X43" i="2"/>
  <c r="F43" i="2" s="1"/>
  <c r="R37" i="2"/>
  <c r="U43" i="2"/>
  <c r="V43" i="2"/>
  <c r="J42" i="2"/>
  <c r="M42" i="2"/>
  <c r="E44" i="2"/>
  <c r="I43" i="2"/>
  <c r="G43" i="2"/>
  <c r="H43" i="2"/>
  <c r="Q37" i="2"/>
  <c r="L39" i="2"/>
  <c r="K40" i="2"/>
  <c r="O39" i="2"/>
  <c r="N40" i="2"/>
  <c r="P38" i="2"/>
  <c r="S38" i="2" s="1"/>
  <c r="T38" i="2" s="1"/>
  <c r="W44" i="2" l="1"/>
  <c r="X44" i="2"/>
  <c r="F44" i="2" s="1"/>
  <c r="R38" i="2"/>
  <c r="V44" i="2"/>
  <c r="U44" i="2"/>
  <c r="M43" i="2"/>
  <c r="J43" i="2"/>
  <c r="I44" i="2"/>
  <c r="H44" i="2"/>
  <c r="G44" i="2"/>
  <c r="E45" i="2"/>
  <c r="L40" i="2"/>
  <c r="K41" i="2"/>
  <c r="P39" i="2"/>
  <c r="S39" i="2" s="1"/>
  <c r="T39" i="2" s="1"/>
  <c r="Q38" i="2"/>
  <c r="O40" i="2"/>
  <c r="N41" i="2"/>
  <c r="W45" i="2" l="1"/>
  <c r="X45" i="2"/>
  <c r="F45" i="2" s="1"/>
  <c r="R39" i="2"/>
  <c r="V45" i="2"/>
  <c r="U45" i="2"/>
  <c r="H45" i="2"/>
  <c r="G45" i="2"/>
  <c r="I45" i="2"/>
  <c r="E46" i="2"/>
  <c r="M44" i="2"/>
  <c r="J44" i="2"/>
  <c r="Q39" i="2"/>
  <c r="L41" i="2"/>
  <c r="K42" i="2"/>
  <c r="P40" i="2"/>
  <c r="S40" i="2" s="1"/>
  <c r="T40" i="2" s="1"/>
  <c r="O41" i="2"/>
  <c r="N42" i="2"/>
  <c r="W46" i="2" l="1"/>
  <c r="X46" i="2"/>
  <c r="F46" i="2" s="1"/>
  <c r="R40" i="2"/>
  <c r="V46" i="2"/>
  <c r="U46" i="2"/>
  <c r="P41" i="2"/>
  <c r="S41" i="2" s="1"/>
  <c r="T41" i="2" s="1"/>
  <c r="M45" i="2"/>
  <c r="J45" i="2"/>
  <c r="G46" i="2"/>
  <c r="E47" i="2"/>
  <c r="H46" i="2"/>
  <c r="I46" i="2"/>
  <c r="Q40" i="2"/>
  <c r="L42" i="2"/>
  <c r="K43" i="2"/>
  <c r="O42" i="2"/>
  <c r="N43" i="2"/>
  <c r="W47" i="2" l="1"/>
  <c r="X47" i="2"/>
  <c r="F47" i="2" s="1"/>
  <c r="R41" i="2"/>
  <c r="V47" i="2"/>
  <c r="U47" i="2"/>
  <c r="Q41" i="2"/>
  <c r="J46" i="2"/>
  <c r="M46" i="2"/>
  <c r="I47" i="2"/>
  <c r="H47" i="2"/>
  <c r="G47" i="2"/>
  <c r="E48" i="2"/>
  <c r="O43" i="2"/>
  <c r="N44" i="2"/>
  <c r="L43" i="2"/>
  <c r="K44" i="2"/>
  <c r="P42" i="2"/>
  <c r="S42" i="2" s="1"/>
  <c r="T42" i="2" s="1"/>
  <c r="W48" i="2" l="1"/>
  <c r="X48" i="2"/>
  <c r="F48" i="2" s="1"/>
  <c r="R42" i="2"/>
  <c r="V48" i="2"/>
  <c r="U48" i="2"/>
  <c r="J47" i="2"/>
  <c r="M47" i="2"/>
  <c r="I48" i="2"/>
  <c r="H48" i="2"/>
  <c r="G48" i="2"/>
  <c r="E49" i="2"/>
  <c r="P43" i="2"/>
  <c r="S43" i="2" s="1"/>
  <c r="T43" i="2" s="1"/>
  <c r="O44" i="2"/>
  <c r="N45" i="2"/>
  <c r="Q42" i="2"/>
  <c r="L44" i="2"/>
  <c r="K45" i="2"/>
  <c r="W49" i="2" l="1"/>
  <c r="X49" i="2"/>
  <c r="F49" i="2" s="1"/>
  <c r="R43" i="2"/>
  <c r="U49" i="2"/>
  <c r="V49" i="2"/>
  <c r="Q43" i="2"/>
  <c r="J48" i="2"/>
  <c r="M48" i="2"/>
  <c r="I49" i="2"/>
  <c r="G49" i="2"/>
  <c r="E50" i="2"/>
  <c r="H49" i="2"/>
  <c r="O45" i="2"/>
  <c r="N46" i="2"/>
  <c r="P44" i="2"/>
  <c r="S44" i="2" s="1"/>
  <c r="T44" i="2" s="1"/>
  <c r="L45" i="2"/>
  <c r="K46" i="2"/>
  <c r="W50" i="2" l="1"/>
  <c r="X50" i="2"/>
  <c r="F50" i="2" s="1"/>
  <c r="R44" i="2"/>
  <c r="V50" i="2"/>
  <c r="U50" i="2"/>
  <c r="P45" i="2"/>
  <c r="S45" i="2" s="1"/>
  <c r="T45" i="2" s="1"/>
  <c r="G50" i="2"/>
  <c r="I50" i="2"/>
  <c r="E51" i="2"/>
  <c r="H50" i="2"/>
  <c r="J49" i="2"/>
  <c r="M49" i="2"/>
  <c r="L46" i="2"/>
  <c r="K47" i="2"/>
  <c r="Q44" i="2"/>
  <c r="O46" i="2"/>
  <c r="N47" i="2"/>
  <c r="W51" i="2" l="1"/>
  <c r="X51" i="2"/>
  <c r="F51" i="2" s="1"/>
  <c r="R45" i="2"/>
  <c r="V51" i="2"/>
  <c r="U51" i="2"/>
  <c r="Q45" i="2"/>
  <c r="I51" i="2"/>
  <c r="H51" i="2"/>
  <c r="G51" i="2"/>
  <c r="E52" i="2"/>
  <c r="M50" i="2"/>
  <c r="J50" i="2"/>
  <c r="L47" i="2"/>
  <c r="K48" i="2"/>
  <c r="O47" i="2"/>
  <c r="N48" i="2"/>
  <c r="P46" i="2"/>
  <c r="S46" i="2" s="1"/>
  <c r="T46" i="2" s="1"/>
  <c r="W52" i="2" l="1"/>
  <c r="X52" i="2"/>
  <c r="F52" i="2" s="1"/>
  <c r="R46" i="2"/>
  <c r="V52" i="2"/>
  <c r="U52" i="2"/>
  <c r="H52" i="2"/>
  <c r="I52" i="2"/>
  <c r="G52" i="2"/>
  <c r="E53" i="2"/>
  <c r="P47" i="2"/>
  <c r="S47" i="2" s="1"/>
  <c r="T47" i="2" s="1"/>
  <c r="M51" i="2"/>
  <c r="J51" i="2"/>
  <c r="O48" i="2"/>
  <c r="N49" i="2"/>
  <c r="L48" i="2"/>
  <c r="K49" i="2"/>
  <c r="Q46" i="2"/>
  <c r="W53" i="2" l="1"/>
  <c r="X53" i="2"/>
  <c r="F53" i="2" s="1"/>
  <c r="R47" i="2"/>
  <c r="V53" i="2"/>
  <c r="U53" i="2"/>
  <c r="P48" i="2"/>
  <c r="S48" i="2" s="1"/>
  <c r="T48" i="2" s="1"/>
  <c r="G53" i="2"/>
  <c r="I53" i="2"/>
  <c r="H53" i="2"/>
  <c r="E54" i="2"/>
  <c r="Q47" i="2"/>
  <c r="J52" i="2"/>
  <c r="M52" i="2"/>
  <c r="O49" i="2"/>
  <c r="N50" i="2"/>
  <c r="L49" i="2"/>
  <c r="K50" i="2"/>
  <c r="W54" i="2" l="1"/>
  <c r="X54" i="2"/>
  <c r="F54" i="2" s="1"/>
  <c r="R48" i="2"/>
  <c r="V54" i="2"/>
  <c r="U54" i="2"/>
  <c r="P49" i="2"/>
  <c r="S49" i="2" s="1"/>
  <c r="T49" i="2" s="1"/>
  <c r="Q48" i="2"/>
  <c r="I54" i="2"/>
  <c r="G54" i="2"/>
  <c r="H54" i="2"/>
  <c r="E55" i="2"/>
  <c r="J53" i="2"/>
  <c r="M53" i="2"/>
  <c r="L50" i="2"/>
  <c r="K51" i="2"/>
  <c r="O50" i="2"/>
  <c r="N51" i="2"/>
  <c r="W55" i="2" l="1"/>
  <c r="X55" i="2"/>
  <c r="F55" i="2" s="1"/>
  <c r="R49" i="2"/>
  <c r="V55" i="2"/>
  <c r="U55" i="2"/>
  <c r="Q49" i="2"/>
  <c r="H55" i="2"/>
  <c r="E56" i="2"/>
  <c r="I55" i="2"/>
  <c r="G55" i="2"/>
  <c r="J54" i="2"/>
  <c r="M54" i="2"/>
  <c r="L51" i="2"/>
  <c r="K52" i="2"/>
  <c r="P50" i="2"/>
  <c r="S50" i="2" s="1"/>
  <c r="T50" i="2" s="1"/>
  <c r="O51" i="2"/>
  <c r="N52" i="2"/>
  <c r="W56" i="2" l="1"/>
  <c r="X56" i="2"/>
  <c r="F56" i="2" s="1"/>
  <c r="R50" i="2"/>
  <c r="U56" i="2"/>
  <c r="V56" i="2"/>
  <c r="P51" i="2"/>
  <c r="S51" i="2" s="1"/>
  <c r="T51" i="2" s="1"/>
  <c r="H56" i="2"/>
  <c r="G56" i="2"/>
  <c r="E57" i="2"/>
  <c r="I56" i="2"/>
  <c r="J55" i="2"/>
  <c r="M55" i="2"/>
  <c r="O52" i="2"/>
  <c r="N53" i="2"/>
  <c r="Q50" i="2"/>
  <c r="L52" i="2"/>
  <c r="K53" i="2"/>
  <c r="W57" i="2" l="1"/>
  <c r="X57" i="2"/>
  <c r="F57" i="2" s="1"/>
  <c r="R51" i="2"/>
  <c r="Q51" i="2"/>
  <c r="V57" i="2"/>
  <c r="U57" i="2"/>
  <c r="M56" i="2"/>
  <c r="J56" i="2"/>
  <c r="G57" i="2"/>
  <c r="H57" i="2"/>
  <c r="E58" i="2"/>
  <c r="I57" i="2"/>
  <c r="P52" i="2"/>
  <c r="S52" i="2" s="1"/>
  <c r="T52" i="2" s="1"/>
  <c r="L53" i="2"/>
  <c r="K54" i="2"/>
  <c r="O53" i="2"/>
  <c r="N54" i="2"/>
  <c r="W58" i="2" l="1"/>
  <c r="X58" i="2"/>
  <c r="F58" i="2" s="1"/>
  <c r="R52" i="2"/>
  <c r="Q52" i="2"/>
  <c r="U58" i="2"/>
  <c r="V58" i="2"/>
  <c r="J57" i="2"/>
  <c r="M57" i="2"/>
  <c r="G58" i="2"/>
  <c r="I58" i="2"/>
  <c r="E59" i="2"/>
  <c r="H58" i="2"/>
  <c r="P53" i="2"/>
  <c r="S53" i="2" s="1"/>
  <c r="T53" i="2" s="1"/>
  <c r="L54" i="2"/>
  <c r="K55" i="2"/>
  <c r="O54" i="2"/>
  <c r="N55" i="2"/>
  <c r="W59" i="2" l="1"/>
  <c r="X59" i="2"/>
  <c r="F59" i="2" s="1"/>
  <c r="R53" i="2"/>
  <c r="V59" i="2"/>
  <c r="U59" i="2"/>
  <c r="M58" i="2"/>
  <c r="J58" i="2"/>
  <c r="I59" i="2"/>
  <c r="H59" i="2"/>
  <c r="G59" i="2"/>
  <c r="E60" i="2"/>
  <c r="O55" i="2"/>
  <c r="N56" i="2"/>
  <c r="L55" i="2"/>
  <c r="K56" i="2"/>
  <c r="P54" i="2"/>
  <c r="S54" i="2" s="1"/>
  <c r="T54" i="2" s="1"/>
  <c r="Q53" i="2"/>
  <c r="W60" i="2" l="1"/>
  <c r="X60" i="2"/>
  <c r="F60" i="2" s="1"/>
  <c r="R54" i="2"/>
  <c r="V60" i="2"/>
  <c r="U60" i="2"/>
  <c r="P55" i="2"/>
  <c r="S55" i="2" s="1"/>
  <c r="T55" i="2" s="1"/>
  <c r="G60" i="2"/>
  <c r="H60" i="2"/>
  <c r="E61" i="2"/>
  <c r="I60" i="2"/>
  <c r="M59" i="2"/>
  <c r="J59" i="2"/>
  <c r="Q54" i="2"/>
  <c r="L56" i="2"/>
  <c r="K57" i="2"/>
  <c r="O56" i="2"/>
  <c r="N57" i="2"/>
  <c r="W61" i="2" l="1"/>
  <c r="X61" i="2"/>
  <c r="F61" i="2" s="1"/>
  <c r="R55" i="2"/>
  <c r="V61" i="2"/>
  <c r="U61" i="2"/>
  <c r="Q55" i="2"/>
  <c r="M60" i="2"/>
  <c r="J60" i="2"/>
  <c r="G61" i="2"/>
  <c r="E62" i="2"/>
  <c r="I61" i="2"/>
  <c r="H61" i="2"/>
  <c r="P56" i="2"/>
  <c r="S56" i="2" s="1"/>
  <c r="T56" i="2" s="1"/>
  <c r="O57" i="2"/>
  <c r="N58" i="2"/>
  <c r="L57" i="2"/>
  <c r="K58" i="2"/>
  <c r="W62" i="2" l="1"/>
  <c r="X62" i="2"/>
  <c r="F62" i="2" s="1"/>
  <c r="R56" i="2"/>
  <c r="V62" i="2"/>
  <c r="U62" i="2"/>
  <c r="J61" i="2"/>
  <c r="M61" i="2"/>
  <c r="H62" i="2"/>
  <c r="G62" i="2"/>
  <c r="I62" i="2"/>
  <c r="E63" i="2"/>
  <c r="P57" i="2"/>
  <c r="S57" i="2" s="1"/>
  <c r="T57" i="2" s="1"/>
  <c r="O58" i="2"/>
  <c r="N59" i="2"/>
  <c r="Q56" i="2"/>
  <c r="L58" i="2"/>
  <c r="K59" i="2"/>
  <c r="W63" i="2" l="1"/>
  <c r="X63" i="2"/>
  <c r="F63" i="2" s="1"/>
  <c r="R57" i="2"/>
  <c r="Q57" i="2"/>
  <c r="V63" i="2"/>
  <c r="U63" i="2"/>
  <c r="I63" i="2"/>
  <c r="H63" i="2"/>
  <c r="G63" i="2"/>
  <c r="E64" i="2"/>
  <c r="M62" i="2"/>
  <c r="J62" i="2"/>
  <c r="L59" i="2"/>
  <c r="K60" i="2"/>
  <c r="P58" i="2"/>
  <c r="S58" i="2" s="1"/>
  <c r="T58" i="2" s="1"/>
  <c r="O59" i="2"/>
  <c r="N60" i="2"/>
  <c r="W64" i="2" l="1"/>
  <c r="X64" i="2"/>
  <c r="F64" i="2" s="1"/>
  <c r="R58" i="2"/>
  <c r="V64" i="2"/>
  <c r="U64" i="2"/>
  <c r="I64" i="2"/>
  <c r="G64" i="2"/>
  <c r="H64" i="2"/>
  <c r="E65" i="2"/>
  <c r="M63" i="2"/>
  <c r="J63" i="2"/>
  <c r="Q58" i="2"/>
  <c r="L60" i="2"/>
  <c r="K61" i="2"/>
  <c r="O60" i="2"/>
  <c r="N61" i="2"/>
  <c r="P59" i="2"/>
  <c r="S59" i="2" s="1"/>
  <c r="T59" i="2" s="1"/>
  <c r="W65" i="2" l="1"/>
  <c r="X65" i="2"/>
  <c r="F65" i="2" s="1"/>
  <c r="R59" i="2"/>
  <c r="U65" i="2"/>
  <c r="V65" i="2"/>
  <c r="J64" i="2"/>
  <c r="M64" i="2"/>
  <c r="G65" i="2"/>
  <c r="H65" i="2"/>
  <c r="I65" i="2"/>
  <c r="E66" i="2"/>
  <c r="L61" i="2"/>
  <c r="K62" i="2"/>
  <c r="Q59" i="2"/>
  <c r="P60" i="2"/>
  <c r="S60" i="2" s="1"/>
  <c r="T60" i="2" s="1"/>
  <c r="O61" i="2"/>
  <c r="N62" i="2"/>
  <c r="W66" i="2" l="1"/>
  <c r="X66" i="2"/>
  <c r="F66" i="2" s="1"/>
  <c r="R60" i="2"/>
  <c r="V66" i="2"/>
  <c r="U66" i="2"/>
  <c r="H66" i="2"/>
  <c r="G66" i="2"/>
  <c r="I66" i="2"/>
  <c r="E67" i="2"/>
  <c r="M65" i="2"/>
  <c r="J65" i="2"/>
  <c r="O62" i="2"/>
  <c r="N63" i="2"/>
  <c r="Q60" i="2"/>
  <c r="L62" i="2"/>
  <c r="K63" i="2"/>
  <c r="P61" i="2"/>
  <c r="S61" i="2" s="1"/>
  <c r="T61" i="2" s="1"/>
  <c r="W67" i="2" l="1"/>
  <c r="X67" i="2"/>
  <c r="F67" i="2" s="1"/>
  <c r="R61" i="2"/>
  <c r="U67" i="2"/>
  <c r="V67" i="2"/>
  <c r="E68" i="2"/>
  <c r="H67" i="2"/>
  <c r="G67" i="2"/>
  <c r="I67" i="2"/>
  <c r="M66" i="2"/>
  <c r="J66" i="2"/>
  <c r="O63" i="2"/>
  <c r="N64" i="2"/>
  <c r="Q61" i="2"/>
  <c r="L63" i="2"/>
  <c r="K64" i="2"/>
  <c r="P62" i="2"/>
  <c r="S62" i="2" s="1"/>
  <c r="T62" i="2" s="1"/>
  <c r="W68" i="2" l="1"/>
  <c r="X68" i="2"/>
  <c r="F68" i="2" s="1"/>
  <c r="R62" i="2"/>
  <c r="V68" i="2"/>
  <c r="U68" i="2"/>
  <c r="P63" i="2"/>
  <c r="S63" i="2" s="1"/>
  <c r="T63" i="2" s="1"/>
  <c r="J67" i="2"/>
  <c r="M67" i="2"/>
  <c r="G68" i="2"/>
  <c r="I68" i="2"/>
  <c r="H68" i="2"/>
  <c r="E69" i="2"/>
  <c r="L64" i="2"/>
  <c r="K65" i="2"/>
  <c r="Q62" i="2"/>
  <c r="O64" i="2"/>
  <c r="N65" i="2"/>
  <c r="W69" i="2" l="1"/>
  <c r="X69" i="2"/>
  <c r="F69" i="2" s="1"/>
  <c r="R63" i="2"/>
  <c r="U69" i="2"/>
  <c r="V69" i="2"/>
  <c r="Q63" i="2"/>
  <c r="H69" i="2"/>
  <c r="I69" i="2"/>
  <c r="E70" i="2"/>
  <c r="G69" i="2"/>
  <c r="J68" i="2"/>
  <c r="M68" i="2"/>
  <c r="L65" i="2"/>
  <c r="K66" i="2"/>
  <c r="O65" i="2"/>
  <c r="N66" i="2"/>
  <c r="P64" i="2"/>
  <c r="S64" i="2" s="1"/>
  <c r="T64" i="2" s="1"/>
  <c r="W70" i="2" l="1"/>
  <c r="X70" i="2"/>
  <c r="F70" i="2" s="1"/>
  <c r="R64" i="2"/>
  <c r="V70" i="2"/>
  <c r="U70" i="2"/>
  <c r="H70" i="2"/>
  <c r="I70" i="2"/>
  <c r="E71" i="2"/>
  <c r="G70" i="2"/>
  <c r="M69" i="2"/>
  <c r="J69" i="2"/>
  <c r="P65" i="2"/>
  <c r="S65" i="2" s="1"/>
  <c r="T65" i="2" s="1"/>
  <c r="L66" i="2"/>
  <c r="K67" i="2"/>
  <c r="O66" i="2"/>
  <c r="N67" i="2"/>
  <c r="Q64" i="2"/>
  <c r="W71" i="2" l="1"/>
  <c r="X71" i="2"/>
  <c r="F71" i="2" s="1"/>
  <c r="R65" i="2"/>
  <c r="V71" i="2"/>
  <c r="U71" i="2"/>
  <c r="J70" i="2"/>
  <c r="M70" i="2"/>
  <c r="E72" i="2"/>
  <c r="H71" i="2"/>
  <c r="I71" i="2"/>
  <c r="G71" i="2"/>
  <c r="Q65" i="2"/>
  <c r="L67" i="2"/>
  <c r="K68" i="2"/>
  <c r="O67" i="2"/>
  <c r="N68" i="2"/>
  <c r="P66" i="2"/>
  <c r="S66" i="2" s="1"/>
  <c r="T66" i="2" s="1"/>
  <c r="W72" i="2" l="1"/>
  <c r="X72" i="2"/>
  <c r="F72" i="2" s="1"/>
  <c r="R66" i="2"/>
  <c r="V72" i="2"/>
  <c r="U72" i="2"/>
  <c r="J71" i="2"/>
  <c r="M71" i="2"/>
  <c r="H72" i="2"/>
  <c r="E73" i="2"/>
  <c r="G72" i="2"/>
  <c r="I72" i="2"/>
  <c r="L68" i="2"/>
  <c r="K69" i="2"/>
  <c r="Q66" i="2"/>
  <c r="P67" i="2"/>
  <c r="S67" i="2" s="1"/>
  <c r="T67" i="2" s="1"/>
  <c r="O68" i="2"/>
  <c r="N69" i="2"/>
  <c r="W73" i="2" l="1"/>
  <c r="X73" i="2"/>
  <c r="F73" i="2" s="1"/>
  <c r="R67" i="2"/>
  <c r="V73" i="2"/>
  <c r="U73" i="2"/>
  <c r="M72" i="2"/>
  <c r="J72" i="2"/>
  <c r="G73" i="2"/>
  <c r="H73" i="2"/>
  <c r="I73" i="2"/>
  <c r="E74" i="2"/>
  <c r="P68" i="2"/>
  <c r="S68" i="2" s="1"/>
  <c r="T68" i="2" s="1"/>
  <c r="Q67" i="2"/>
  <c r="O69" i="2"/>
  <c r="N70" i="2"/>
  <c r="L69" i="2"/>
  <c r="K70" i="2"/>
  <c r="W74" i="2" l="1"/>
  <c r="X74" i="2"/>
  <c r="F74" i="2" s="1"/>
  <c r="R68" i="2"/>
  <c r="U74" i="2"/>
  <c r="V74" i="2"/>
  <c r="H74" i="2"/>
  <c r="G74" i="2"/>
  <c r="E75" i="2"/>
  <c r="I74" i="2"/>
  <c r="J73" i="2"/>
  <c r="M73" i="2"/>
  <c r="Q68" i="2"/>
  <c r="P69" i="2"/>
  <c r="S69" i="2" s="1"/>
  <c r="T69" i="2" s="1"/>
  <c r="L70" i="2"/>
  <c r="K71" i="2"/>
  <c r="O70" i="2"/>
  <c r="N71" i="2"/>
  <c r="W75" i="2" l="1"/>
  <c r="X75" i="2"/>
  <c r="F75" i="2" s="1"/>
  <c r="R69" i="2"/>
  <c r="V75" i="2"/>
  <c r="U75" i="2"/>
  <c r="Q69" i="2"/>
  <c r="J74" i="2"/>
  <c r="M74" i="2"/>
  <c r="I75" i="2"/>
  <c r="G75" i="2"/>
  <c r="H75" i="2"/>
  <c r="E76" i="2"/>
  <c r="P70" i="2"/>
  <c r="S70" i="2" s="1"/>
  <c r="T70" i="2" s="1"/>
  <c r="L71" i="2"/>
  <c r="K72" i="2"/>
  <c r="O71" i="2"/>
  <c r="N72" i="2"/>
  <c r="W76" i="2" l="1"/>
  <c r="X76" i="2"/>
  <c r="F76" i="2" s="1"/>
  <c r="R70" i="2"/>
  <c r="V76" i="2"/>
  <c r="U76" i="2"/>
  <c r="G76" i="2"/>
  <c r="I76" i="2"/>
  <c r="E77" i="2"/>
  <c r="H76" i="2"/>
  <c r="J75" i="2"/>
  <c r="M75" i="2"/>
  <c r="L72" i="2"/>
  <c r="K73" i="2"/>
  <c r="O72" i="2"/>
  <c r="N73" i="2"/>
  <c r="P71" i="2"/>
  <c r="S71" i="2" s="1"/>
  <c r="T71" i="2" s="1"/>
  <c r="Q70" i="2"/>
  <c r="W77" i="2" l="1"/>
  <c r="X77" i="2"/>
  <c r="F77" i="2" s="1"/>
  <c r="R71" i="2"/>
  <c r="V77" i="2"/>
  <c r="U77" i="2"/>
  <c r="H77" i="2"/>
  <c r="I77" i="2"/>
  <c r="G77" i="2"/>
  <c r="E78" i="2"/>
  <c r="J76" i="2"/>
  <c r="M76" i="2"/>
  <c r="O73" i="2"/>
  <c r="N74" i="2"/>
  <c r="Q71" i="2"/>
  <c r="L73" i="2"/>
  <c r="K74" i="2"/>
  <c r="P72" i="2"/>
  <c r="S72" i="2" s="1"/>
  <c r="T72" i="2" s="1"/>
  <c r="W78" i="2" l="1"/>
  <c r="X78" i="2"/>
  <c r="F78" i="2" s="1"/>
  <c r="R72" i="2"/>
  <c r="U78" i="2"/>
  <c r="V78" i="2"/>
  <c r="G78" i="2"/>
  <c r="H78" i="2"/>
  <c r="I78" i="2"/>
  <c r="E79" i="2"/>
  <c r="P73" i="2"/>
  <c r="S73" i="2" s="1"/>
  <c r="T73" i="2" s="1"/>
  <c r="M77" i="2"/>
  <c r="J77" i="2"/>
  <c r="Q72" i="2"/>
  <c r="L74" i="2"/>
  <c r="K75" i="2"/>
  <c r="O74" i="2"/>
  <c r="N75" i="2"/>
  <c r="W79" i="2" l="1"/>
  <c r="X79" i="2"/>
  <c r="F79" i="2" s="1"/>
  <c r="R73" i="2"/>
  <c r="Q73" i="2"/>
  <c r="V79" i="2"/>
  <c r="U79" i="2"/>
  <c r="P74" i="2"/>
  <c r="S74" i="2" s="1"/>
  <c r="T74" i="2" s="1"/>
  <c r="E80" i="2"/>
  <c r="G79" i="2"/>
  <c r="I79" i="2"/>
  <c r="H79" i="2"/>
  <c r="M78" i="2"/>
  <c r="J78" i="2"/>
  <c r="L75" i="2"/>
  <c r="K76" i="2"/>
  <c r="O75" i="2"/>
  <c r="N76" i="2"/>
  <c r="W80" i="2" l="1"/>
  <c r="X80" i="2"/>
  <c r="F80" i="2" s="1"/>
  <c r="R74" i="2"/>
  <c r="U80" i="2"/>
  <c r="V80" i="2"/>
  <c r="Q74" i="2"/>
  <c r="J79" i="2"/>
  <c r="M79" i="2"/>
  <c r="E81" i="2"/>
  <c r="H80" i="2"/>
  <c r="G80" i="2"/>
  <c r="I80" i="2"/>
  <c r="L76" i="2"/>
  <c r="K77" i="2"/>
  <c r="P75" i="2"/>
  <c r="S75" i="2" s="1"/>
  <c r="T75" i="2" s="1"/>
  <c r="O76" i="2"/>
  <c r="N77" i="2"/>
  <c r="W81" i="2" l="1"/>
  <c r="X81" i="2"/>
  <c r="F81" i="2" s="1"/>
  <c r="R75" i="2"/>
  <c r="V81" i="2"/>
  <c r="U81" i="2"/>
  <c r="J80" i="2"/>
  <c r="M80" i="2"/>
  <c r="I81" i="2"/>
  <c r="G81" i="2"/>
  <c r="E82" i="2"/>
  <c r="H81" i="2"/>
  <c r="L77" i="2"/>
  <c r="K78" i="2"/>
  <c r="Q75" i="2"/>
  <c r="O77" i="2"/>
  <c r="N78" i="2"/>
  <c r="P76" i="2"/>
  <c r="S76" i="2" s="1"/>
  <c r="T76" i="2" s="1"/>
  <c r="W82" i="2" l="1"/>
  <c r="X82" i="2"/>
  <c r="F82" i="2" s="1"/>
  <c r="R76" i="2"/>
  <c r="V82" i="2"/>
  <c r="U82" i="2"/>
  <c r="H82" i="2"/>
  <c r="G82" i="2"/>
  <c r="E83" i="2"/>
  <c r="I82" i="2"/>
  <c r="M81" i="2"/>
  <c r="J81" i="2"/>
  <c r="O78" i="2"/>
  <c r="N79" i="2"/>
  <c r="Q76" i="2"/>
  <c r="L78" i="2"/>
  <c r="K79" i="2"/>
  <c r="P77" i="2"/>
  <c r="S77" i="2" s="1"/>
  <c r="T77" i="2" s="1"/>
  <c r="W83" i="2" l="1"/>
  <c r="X83" i="2"/>
  <c r="F83" i="2" s="1"/>
  <c r="R77" i="2"/>
  <c r="U83" i="2"/>
  <c r="V83" i="2"/>
  <c r="P78" i="2"/>
  <c r="S78" i="2" s="1"/>
  <c r="T78" i="2" s="1"/>
  <c r="M82" i="2"/>
  <c r="J82" i="2"/>
  <c r="G83" i="2"/>
  <c r="I83" i="2"/>
  <c r="H83" i="2"/>
  <c r="E84" i="2"/>
  <c r="Q77" i="2"/>
  <c r="L79" i="2"/>
  <c r="K80" i="2"/>
  <c r="O79" i="2"/>
  <c r="N80" i="2"/>
  <c r="W84" i="2" l="1"/>
  <c r="X84" i="2"/>
  <c r="F84" i="2" s="1"/>
  <c r="R78" i="2"/>
  <c r="Q78" i="2"/>
  <c r="V84" i="2"/>
  <c r="U84" i="2"/>
  <c r="H84" i="2"/>
  <c r="I84" i="2"/>
  <c r="G84" i="2"/>
  <c r="E85" i="2"/>
  <c r="M83" i="2"/>
  <c r="J83" i="2"/>
  <c r="L80" i="2"/>
  <c r="K81" i="2"/>
  <c r="P79" i="2"/>
  <c r="S79" i="2" s="1"/>
  <c r="T79" i="2" s="1"/>
  <c r="O80" i="2"/>
  <c r="N81" i="2"/>
  <c r="W85" i="2" l="1"/>
  <c r="X85" i="2"/>
  <c r="F85" i="2" s="1"/>
  <c r="R79" i="2"/>
  <c r="V85" i="2"/>
  <c r="U85" i="2"/>
  <c r="G85" i="2"/>
  <c r="H85" i="2"/>
  <c r="I85" i="2"/>
  <c r="E86" i="2"/>
  <c r="M84" i="2"/>
  <c r="J84" i="2"/>
  <c r="O81" i="2"/>
  <c r="N82" i="2"/>
  <c r="L81" i="2"/>
  <c r="K82" i="2"/>
  <c r="Q79" i="2"/>
  <c r="P80" i="2"/>
  <c r="S80" i="2" s="1"/>
  <c r="T80" i="2" s="1"/>
  <c r="W86" i="2" l="1"/>
  <c r="X86" i="2"/>
  <c r="F86" i="2" s="1"/>
  <c r="R80" i="2"/>
  <c r="V86" i="2"/>
  <c r="U86" i="2"/>
  <c r="M85" i="2"/>
  <c r="J85" i="2"/>
  <c r="E87" i="2"/>
  <c r="G86" i="2"/>
  <c r="I86" i="2"/>
  <c r="H86" i="2"/>
  <c r="Q80" i="2"/>
  <c r="O82" i="2"/>
  <c r="N83" i="2"/>
  <c r="L82" i="2"/>
  <c r="K83" i="2"/>
  <c r="P81" i="2"/>
  <c r="S81" i="2" s="1"/>
  <c r="T81" i="2" s="1"/>
  <c r="W87" i="2" l="1"/>
  <c r="X87" i="2"/>
  <c r="F87" i="2" s="1"/>
  <c r="R81" i="2"/>
  <c r="V87" i="2"/>
  <c r="U87" i="2"/>
  <c r="P82" i="2"/>
  <c r="S82" i="2" s="1"/>
  <c r="T82" i="2" s="1"/>
  <c r="J86" i="2"/>
  <c r="M86" i="2"/>
  <c r="E88" i="2"/>
  <c r="H87" i="2"/>
  <c r="I87" i="2"/>
  <c r="G87" i="2"/>
  <c r="Q81" i="2"/>
  <c r="L83" i="2"/>
  <c r="K84" i="2"/>
  <c r="O83" i="2"/>
  <c r="N84" i="2"/>
  <c r="W88" i="2" l="1"/>
  <c r="X88" i="2"/>
  <c r="F88" i="2" s="1"/>
  <c r="R82" i="2"/>
  <c r="V88" i="2"/>
  <c r="U88" i="2"/>
  <c r="Q82" i="2"/>
  <c r="J87" i="2"/>
  <c r="M87" i="2"/>
  <c r="E89" i="2"/>
  <c r="I88" i="2"/>
  <c r="G88" i="2"/>
  <c r="H88" i="2"/>
  <c r="L84" i="2"/>
  <c r="K85" i="2"/>
  <c r="P83" i="2"/>
  <c r="S83" i="2" s="1"/>
  <c r="T83" i="2" s="1"/>
  <c r="O84" i="2"/>
  <c r="N85" i="2"/>
  <c r="W89" i="2" l="1"/>
  <c r="X89" i="2"/>
  <c r="F89" i="2" s="1"/>
  <c r="R83" i="2"/>
  <c r="U89" i="2"/>
  <c r="V89" i="2"/>
  <c r="M88" i="2"/>
  <c r="J88" i="2"/>
  <c r="E90" i="2"/>
  <c r="I89" i="2"/>
  <c r="G89" i="2"/>
  <c r="H89" i="2"/>
  <c r="L85" i="2"/>
  <c r="K86" i="2"/>
  <c r="O85" i="2"/>
  <c r="N86" i="2"/>
  <c r="Q83" i="2"/>
  <c r="P84" i="2"/>
  <c r="S84" i="2" s="1"/>
  <c r="T84" i="2" s="1"/>
  <c r="W90" i="2" l="1"/>
  <c r="X90" i="2"/>
  <c r="F90" i="2" s="1"/>
  <c r="R84" i="2"/>
  <c r="V90" i="2"/>
  <c r="U90" i="2"/>
  <c r="G90" i="2"/>
  <c r="H90" i="2"/>
  <c r="E91" i="2"/>
  <c r="I90" i="2"/>
  <c r="M89" i="2"/>
  <c r="J89" i="2"/>
  <c r="L86" i="2"/>
  <c r="K87" i="2"/>
  <c r="O86" i="2"/>
  <c r="N87" i="2"/>
  <c r="Q84" i="2"/>
  <c r="P85" i="2"/>
  <c r="S85" i="2" s="1"/>
  <c r="T85" i="2" s="1"/>
  <c r="W91" i="2" l="1"/>
  <c r="X91" i="2"/>
  <c r="F91" i="2" s="1"/>
  <c r="R85" i="2"/>
  <c r="U91" i="2"/>
  <c r="V91" i="2"/>
  <c r="M90" i="2"/>
  <c r="J90" i="2"/>
  <c r="E92" i="2"/>
  <c r="G91" i="2"/>
  <c r="I91" i="2"/>
  <c r="H91" i="2"/>
  <c r="O87" i="2"/>
  <c r="N88" i="2"/>
  <c r="L87" i="2"/>
  <c r="K88" i="2"/>
  <c r="P86" i="2"/>
  <c r="S86" i="2" s="1"/>
  <c r="T86" i="2" s="1"/>
  <c r="Q85" i="2"/>
  <c r="W92" i="2" l="1"/>
  <c r="X92" i="2"/>
  <c r="F92" i="2" s="1"/>
  <c r="R86" i="2"/>
  <c r="V92" i="2"/>
  <c r="U92" i="2"/>
  <c r="J91" i="2"/>
  <c r="M91" i="2"/>
  <c r="G92" i="2"/>
  <c r="E93" i="2"/>
  <c r="I92" i="2"/>
  <c r="H92" i="2"/>
  <c r="P87" i="2"/>
  <c r="S87" i="2" s="1"/>
  <c r="T87" i="2" s="1"/>
  <c r="Q86" i="2"/>
  <c r="L88" i="2"/>
  <c r="K89" i="2"/>
  <c r="O88" i="2"/>
  <c r="N89" i="2"/>
  <c r="W93" i="2" l="1"/>
  <c r="X93" i="2"/>
  <c r="F93" i="2" s="1"/>
  <c r="R87" i="2"/>
  <c r="U93" i="2"/>
  <c r="V93" i="2"/>
  <c r="Q87" i="2"/>
  <c r="J92" i="2"/>
  <c r="M92" i="2"/>
  <c r="E94" i="2"/>
  <c r="I93" i="2"/>
  <c r="H93" i="2"/>
  <c r="G93" i="2"/>
  <c r="L89" i="2"/>
  <c r="K90" i="2"/>
  <c r="O89" i="2"/>
  <c r="N90" i="2"/>
  <c r="P88" i="2"/>
  <c r="S88" i="2" s="1"/>
  <c r="T88" i="2" s="1"/>
  <c r="W94" i="2" l="1"/>
  <c r="X94" i="2"/>
  <c r="F94" i="2" s="1"/>
  <c r="R88" i="2"/>
  <c r="V94" i="2"/>
  <c r="U94" i="2"/>
  <c r="E95" i="2"/>
  <c r="I94" i="2"/>
  <c r="G94" i="2"/>
  <c r="H94" i="2"/>
  <c r="M93" i="2"/>
  <c r="J93" i="2"/>
  <c r="L90" i="2"/>
  <c r="K91" i="2"/>
  <c r="Q88" i="2"/>
  <c r="P89" i="2"/>
  <c r="S89" i="2" s="1"/>
  <c r="T89" i="2" s="1"/>
  <c r="O90" i="2"/>
  <c r="N91" i="2"/>
  <c r="W95" i="2" l="1"/>
  <c r="X95" i="2"/>
  <c r="F95" i="2" s="1"/>
  <c r="R89" i="2"/>
  <c r="V95" i="2"/>
  <c r="U95" i="2"/>
  <c r="P90" i="2"/>
  <c r="S90" i="2" s="1"/>
  <c r="T90" i="2" s="1"/>
  <c r="M94" i="2"/>
  <c r="J94" i="2"/>
  <c r="H95" i="2"/>
  <c r="G95" i="2"/>
  <c r="I95" i="2"/>
  <c r="E96" i="2"/>
  <c r="Q89" i="2"/>
  <c r="O91" i="2"/>
  <c r="N92" i="2"/>
  <c r="L91" i="2"/>
  <c r="K92" i="2"/>
  <c r="P91" i="2" l="1"/>
  <c r="W96" i="2"/>
  <c r="X96" i="2"/>
  <c r="F96" i="2" s="1"/>
  <c r="S91" i="2"/>
  <c r="T91" i="2" s="1"/>
  <c r="R90" i="2"/>
  <c r="R91" i="2"/>
  <c r="U96" i="2"/>
  <c r="V96" i="2"/>
  <c r="Q90" i="2"/>
  <c r="E97" i="2"/>
  <c r="G96" i="2"/>
  <c r="I96" i="2"/>
  <c r="H96" i="2"/>
  <c r="M95" i="2"/>
  <c r="J95" i="2"/>
  <c r="L92" i="2"/>
  <c r="K93" i="2"/>
  <c r="Q91" i="2"/>
  <c r="O92" i="2"/>
  <c r="N93" i="2"/>
  <c r="W97" i="2" l="1"/>
  <c r="X97" i="2"/>
  <c r="F97" i="2" s="1"/>
  <c r="V97" i="2"/>
  <c r="U97" i="2"/>
  <c r="J96" i="2"/>
  <c r="M96" i="2"/>
  <c r="G97" i="2"/>
  <c r="H97" i="2"/>
  <c r="I97" i="2"/>
  <c r="E98" i="2"/>
  <c r="P92" i="2"/>
  <c r="S92" i="2" s="1"/>
  <c r="T92" i="2" s="1"/>
  <c r="L93" i="2"/>
  <c r="K94" i="2"/>
  <c r="O93" i="2"/>
  <c r="N94" i="2"/>
  <c r="W98" i="2" l="1"/>
  <c r="X98" i="2"/>
  <c r="F98" i="2" s="1"/>
  <c r="R92" i="2"/>
  <c r="U98" i="2"/>
  <c r="V98" i="2"/>
  <c r="H98" i="2"/>
  <c r="E99" i="2"/>
  <c r="I98" i="2"/>
  <c r="G98" i="2"/>
  <c r="P93" i="2"/>
  <c r="S93" i="2" s="1"/>
  <c r="T93" i="2" s="1"/>
  <c r="M97" i="2"/>
  <c r="J97" i="2"/>
  <c r="L94" i="2"/>
  <c r="K95" i="2"/>
  <c r="Q92" i="2"/>
  <c r="O94" i="2"/>
  <c r="N95" i="2"/>
  <c r="W99" i="2" l="1"/>
  <c r="X99" i="2"/>
  <c r="F99" i="2" s="1"/>
  <c r="R93" i="2"/>
  <c r="Q93" i="2"/>
  <c r="V99" i="2"/>
  <c r="U99" i="2"/>
  <c r="P94" i="2"/>
  <c r="S94" i="2" s="1"/>
  <c r="T94" i="2" s="1"/>
  <c r="J98" i="2"/>
  <c r="M98" i="2"/>
  <c r="E100" i="2"/>
  <c r="I99" i="2"/>
  <c r="G99" i="2"/>
  <c r="H99" i="2"/>
  <c r="L95" i="2"/>
  <c r="K96" i="2"/>
  <c r="O95" i="2"/>
  <c r="N96" i="2"/>
  <c r="W100" i="2" l="1"/>
  <c r="X100" i="2"/>
  <c r="F100" i="2" s="1"/>
  <c r="R94" i="2"/>
  <c r="Q94" i="2"/>
  <c r="U100" i="2"/>
  <c r="V100" i="2"/>
  <c r="M99" i="2"/>
  <c r="J99" i="2"/>
  <c r="H100" i="2"/>
  <c r="E101" i="2"/>
  <c r="G100" i="2"/>
  <c r="I100" i="2"/>
  <c r="L96" i="2"/>
  <c r="K97" i="2"/>
  <c r="O96" i="2"/>
  <c r="N97" i="2"/>
  <c r="P95" i="2"/>
  <c r="S95" i="2" s="1"/>
  <c r="T95" i="2" s="1"/>
  <c r="W101" i="2" l="1"/>
  <c r="X101" i="2"/>
  <c r="F101" i="2" s="1"/>
  <c r="R95" i="2"/>
  <c r="V101" i="2"/>
  <c r="U101" i="2"/>
  <c r="M100" i="2"/>
  <c r="J100" i="2"/>
  <c r="E102" i="2"/>
  <c r="G101" i="2"/>
  <c r="I101" i="2"/>
  <c r="H101" i="2"/>
  <c r="Q95" i="2"/>
  <c r="L97" i="2"/>
  <c r="K98" i="2"/>
  <c r="O97" i="2"/>
  <c r="N98" i="2"/>
  <c r="P96" i="2"/>
  <c r="S96" i="2" s="1"/>
  <c r="T96" i="2" s="1"/>
  <c r="W102" i="2" l="1"/>
  <c r="X102" i="2"/>
  <c r="F102" i="2" s="1"/>
  <c r="R96" i="2"/>
  <c r="U102" i="2"/>
  <c r="V102" i="2"/>
  <c r="J101" i="2"/>
  <c r="M101" i="2"/>
  <c r="I102" i="2"/>
  <c r="E103" i="2"/>
  <c r="G102" i="2"/>
  <c r="H102" i="2"/>
  <c r="P97" i="2"/>
  <c r="S97" i="2" s="1"/>
  <c r="T97" i="2" s="1"/>
  <c r="L98" i="2"/>
  <c r="K99" i="2"/>
  <c r="Q96" i="2"/>
  <c r="O98" i="2"/>
  <c r="N99" i="2"/>
  <c r="W103" i="2" l="1"/>
  <c r="X103" i="2"/>
  <c r="F103" i="2" s="1"/>
  <c r="R97" i="2"/>
  <c r="V103" i="2"/>
  <c r="U103" i="2"/>
  <c r="P98" i="2"/>
  <c r="S98" i="2" s="1"/>
  <c r="T98" i="2" s="1"/>
  <c r="M102" i="2"/>
  <c r="J102" i="2"/>
  <c r="H103" i="2"/>
  <c r="I103" i="2"/>
  <c r="E104" i="2"/>
  <c r="G103" i="2"/>
  <c r="Q97" i="2"/>
  <c r="L99" i="2"/>
  <c r="K100" i="2"/>
  <c r="O99" i="2"/>
  <c r="N100" i="2"/>
  <c r="W104" i="2" l="1"/>
  <c r="X104" i="2"/>
  <c r="F104" i="2" s="1"/>
  <c r="R98" i="2"/>
  <c r="Q98" i="2"/>
  <c r="V104" i="2"/>
  <c r="U104" i="2"/>
  <c r="H104" i="2"/>
  <c r="I104" i="2"/>
  <c r="E105" i="2"/>
  <c r="G104" i="2"/>
  <c r="M103" i="2"/>
  <c r="J103" i="2"/>
  <c r="L100" i="2"/>
  <c r="K101" i="2"/>
  <c r="P99" i="2"/>
  <c r="S99" i="2" s="1"/>
  <c r="T99" i="2" s="1"/>
  <c r="O100" i="2"/>
  <c r="N101" i="2"/>
  <c r="W105" i="2" l="1"/>
  <c r="X105" i="2"/>
  <c r="F105" i="2" s="1"/>
  <c r="R99" i="2"/>
  <c r="V105" i="2"/>
  <c r="U105" i="2"/>
  <c r="I105" i="2"/>
  <c r="G105" i="2"/>
  <c r="E106" i="2"/>
  <c r="H105" i="2"/>
  <c r="J104" i="2"/>
  <c r="M104" i="2"/>
  <c r="O101" i="2"/>
  <c r="N102" i="2"/>
  <c r="Q99" i="2"/>
  <c r="L101" i="2"/>
  <c r="K102" i="2"/>
  <c r="P100" i="2"/>
  <c r="S100" i="2" s="1"/>
  <c r="T100" i="2" s="1"/>
  <c r="W106" i="2" l="1"/>
  <c r="X106" i="2"/>
  <c r="F106" i="2" s="1"/>
  <c r="R100" i="2"/>
  <c r="V106" i="2"/>
  <c r="U106" i="2"/>
  <c r="I106" i="2"/>
  <c r="E107" i="2"/>
  <c r="G106" i="2"/>
  <c r="H106" i="2"/>
  <c r="M105" i="2"/>
  <c r="J105" i="2"/>
  <c r="P101" i="2"/>
  <c r="S101" i="2" s="1"/>
  <c r="T101" i="2" s="1"/>
  <c r="L102" i="2"/>
  <c r="K103" i="2"/>
  <c r="Q100" i="2"/>
  <c r="O102" i="2"/>
  <c r="N103" i="2"/>
  <c r="W107" i="2" l="1"/>
  <c r="X107" i="2"/>
  <c r="F107" i="2" s="1"/>
  <c r="R101" i="2"/>
  <c r="V107" i="2"/>
  <c r="U107" i="2"/>
  <c r="Q101" i="2"/>
  <c r="P102" i="2"/>
  <c r="S102" i="2" s="1"/>
  <c r="T102" i="2" s="1"/>
  <c r="G107" i="2"/>
  <c r="E108" i="2"/>
  <c r="I107" i="2"/>
  <c r="H107" i="2"/>
  <c r="J106" i="2"/>
  <c r="M106" i="2"/>
  <c r="L103" i="2"/>
  <c r="K104" i="2"/>
  <c r="O103" i="2"/>
  <c r="N104" i="2"/>
  <c r="W108" i="2" l="1"/>
  <c r="X108" i="2"/>
  <c r="F108" i="2" s="1"/>
  <c r="R102" i="2"/>
  <c r="V108" i="2"/>
  <c r="U108" i="2"/>
  <c r="Q102" i="2"/>
  <c r="P103" i="2"/>
  <c r="S103" i="2" s="1"/>
  <c r="T103" i="2" s="1"/>
  <c r="H108" i="2"/>
  <c r="G108" i="2"/>
  <c r="I108" i="2"/>
  <c r="E109" i="2"/>
  <c r="J107" i="2"/>
  <c r="M107" i="2"/>
  <c r="O104" i="2"/>
  <c r="N105" i="2"/>
  <c r="L104" i="2"/>
  <c r="K105" i="2"/>
  <c r="W109" i="2" l="1"/>
  <c r="X109" i="2"/>
  <c r="F109" i="2" s="1"/>
  <c r="R103" i="2"/>
  <c r="Q103" i="2"/>
  <c r="U109" i="2"/>
  <c r="V109" i="2"/>
  <c r="G109" i="2"/>
  <c r="H109" i="2"/>
  <c r="E110" i="2"/>
  <c r="I109" i="2"/>
  <c r="M108" i="2"/>
  <c r="J108" i="2"/>
  <c r="P104" i="2"/>
  <c r="S104" i="2" s="1"/>
  <c r="T104" i="2" s="1"/>
  <c r="O105" i="2"/>
  <c r="N106" i="2"/>
  <c r="L105" i="2"/>
  <c r="K106" i="2"/>
  <c r="W110" i="2" l="1"/>
  <c r="X110" i="2"/>
  <c r="F110" i="2" s="1"/>
  <c r="R104" i="2"/>
  <c r="V110" i="2"/>
  <c r="U110" i="2"/>
  <c r="M109" i="2"/>
  <c r="J109" i="2"/>
  <c r="Q104" i="2"/>
  <c r="E111" i="2"/>
  <c r="G110" i="2"/>
  <c r="I110" i="2"/>
  <c r="H110" i="2"/>
  <c r="P105" i="2"/>
  <c r="S105" i="2" s="1"/>
  <c r="T105" i="2" s="1"/>
  <c r="L106" i="2"/>
  <c r="K107" i="2"/>
  <c r="O106" i="2"/>
  <c r="N107" i="2"/>
  <c r="W111" i="2" l="1"/>
  <c r="X111" i="2"/>
  <c r="F111" i="2" s="1"/>
  <c r="R105" i="2"/>
  <c r="V111" i="2"/>
  <c r="U111" i="2"/>
  <c r="Q105" i="2"/>
  <c r="E112" i="2"/>
  <c r="I111" i="2"/>
  <c r="H111" i="2"/>
  <c r="G111" i="2"/>
  <c r="P106" i="2"/>
  <c r="S106" i="2" s="1"/>
  <c r="T106" i="2" s="1"/>
  <c r="J110" i="2"/>
  <c r="M110" i="2"/>
  <c r="L107" i="2"/>
  <c r="K108" i="2"/>
  <c r="O107" i="2"/>
  <c r="N108" i="2"/>
  <c r="W112" i="2" l="1"/>
  <c r="X112" i="2"/>
  <c r="F112" i="2" s="1"/>
  <c r="R106" i="2"/>
  <c r="Q106" i="2"/>
  <c r="V112" i="2"/>
  <c r="U112" i="2"/>
  <c r="M111" i="2"/>
  <c r="J111" i="2"/>
  <c r="G112" i="2"/>
  <c r="I112" i="2"/>
  <c r="E113" i="2"/>
  <c r="H112" i="2"/>
  <c r="P107" i="2"/>
  <c r="S107" i="2" s="1"/>
  <c r="T107" i="2" s="1"/>
  <c r="O108" i="2"/>
  <c r="N109" i="2"/>
  <c r="L108" i="2"/>
  <c r="K109" i="2"/>
  <c r="W113" i="2" l="1"/>
  <c r="X113" i="2"/>
  <c r="F113" i="2" s="1"/>
  <c r="R107" i="2"/>
  <c r="U113" i="2"/>
  <c r="V113" i="2"/>
  <c r="P108" i="2"/>
  <c r="S108" i="2" s="1"/>
  <c r="T108" i="2" s="1"/>
  <c r="I113" i="2"/>
  <c r="G113" i="2"/>
  <c r="H113" i="2"/>
  <c r="E114" i="2"/>
  <c r="M112" i="2"/>
  <c r="J112" i="2"/>
  <c r="L109" i="2"/>
  <c r="K110" i="2"/>
  <c r="O109" i="2"/>
  <c r="N110" i="2"/>
  <c r="Q107" i="2"/>
  <c r="W114" i="2" l="1"/>
  <c r="X114" i="2"/>
  <c r="F114" i="2" s="1"/>
  <c r="R108" i="2"/>
  <c r="V114" i="2"/>
  <c r="U114" i="2"/>
  <c r="Q108" i="2"/>
  <c r="M113" i="2"/>
  <c r="J113" i="2"/>
  <c r="G114" i="2"/>
  <c r="E115" i="2"/>
  <c r="I114" i="2"/>
  <c r="H114" i="2"/>
  <c r="O110" i="2"/>
  <c r="N111" i="2"/>
  <c r="P109" i="2"/>
  <c r="S109" i="2" s="1"/>
  <c r="T109" i="2" s="1"/>
  <c r="L110" i="2"/>
  <c r="K111" i="2"/>
  <c r="W115" i="2" l="1"/>
  <c r="X115" i="2"/>
  <c r="F115" i="2" s="1"/>
  <c r="R109" i="2"/>
  <c r="V115" i="2"/>
  <c r="U115" i="2"/>
  <c r="P110" i="2"/>
  <c r="S110" i="2" s="1"/>
  <c r="T110" i="2" s="1"/>
  <c r="E116" i="2"/>
  <c r="G115" i="2"/>
  <c r="I115" i="2"/>
  <c r="H115" i="2"/>
  <c r="M114" i="2"/>
  <c r="J114" i="2"/>
  <c r="O111" i="2"/>
  <c r="N112" i="2"/>
  <c r="L111" i="2"/>
  <c r="K112" i="2"/>
  <c r="Q109" i="2"/>
  <c r="W116" i="2" l="1"/>
  <c r="X116" i="2"/>
  <c r="F116" i="2" s="1"/>
  <c r="R110" i="2"/>
  <c r="V116" i="2"/>
  <c r="U116" i="2"/>
  <c r="Q110" i="2"/>
  <c r="P111" i="2"/>
  <c r="S111" i="2" s="1"/>
  <c r="T111" i="2" s="1"/>
  <c r="J115" i="2"/>
  <c r="M115" i="2"/>
  <c r="H116" i="2"/>
  <c r="I116" i="2"/>
  <c r="E117" i="2"/>
  <c r="G116" i="2"/>
  <c r="L112" i="2"/>
  <c r="K113" i="2"/>
  <c r="O112" i="2"/>
  <c r="N113" i="2"/>
  <c r="W117" i="2" l="1"/>
  <c r="X117" i="2"/>
  <c r="F117" i="2" s="1"/>
  <c r="R111" i="2"/>
  <c r="V117" i="2"/>
  <c r="U117" i="2"/>
  <c r="Q111" i="2"/>
  <c r="H117" i="2"/>
  <c r="E118" i="2"/>
  <c r="I117" i="2"/>
  <c r="G117" i="2"/>
  <c r="J116" i="2"/>
  <c r="M116" i="2"/>
  <c r="L113" i="2"/>
  <c r="K114" i="2"/>
  <c r="O113" i="2"/>
  <c r="N114" i="2"/>
  <c r="P112" i="2"/>
  <c r="S112" i="2" s="1"/>
  <c r="T112" i="2" s="1"/>
  <c r="W118" i="2" l="1"/>
  <c r="X118" i="2"/>
  <c r="F118" i="2" s="1"/>
  <c r="R112" i="2"/>
  <c r="V118" i="2"/>
  <c r="U118" i="2"/>
  <c r="M117" i="2"/>
  <c r="J117" i="2"/>
  <c r="E119" i="2"/>
  <c r="H118" i="2"/>
  <c r="I118" i="2"/>
  <c r="G118" i="2"/>
  <c r="O114" i="2"/>
  <c r="N115" i="2"/>
  <c r="L114" i="2"/>
  <c r="K115" i="2"/>
  <c r="Q112" i="2"/>
  <c r="P113" i="2"/>
  <c r="S113" i="2" s="1"/>
  <c r="T113" i="2" s="1"/>
  <c r="W119" i="2" l="1"/>
  <c r="X119" i="2"/>
  <c r="F119" i="2" s="1"/>
  <c r="R113" i="2"/>
  <c r="V119" i="2"/>
  <c r="U119" i="2"/>
  <c r="P114" i="2"/>
  <c r="S114" i="2" s="1"/>
  <c r="T114" i="2" s="1"/>
  <c r="J118" i="2"/>
  <c r="M118" i="2"/>
  <c r="I119" i="2"/>
  <c r="G119" i="2"/>
  <c r="E120" i="2"/>
  <c r="H119" i="2"/>
  <c r="L115" i="2"/>
  <c r="K116" i="2"/>
  <c r="O115" i="2"/>
  <c r="N116" i="2"/>
  <c r="Q113" i="2"/>
  <c r="W120" i="2" l="1"/>
  <c r="X120" i="2"/>
  <c r="F120" i="2" s="1"/>
  <c r="R114" i="2"/>
  <c r="Q114" i="2"/>
  <c r="V120" i="2"/>
  <c r="U120" i="2"/>
  <c r="E121" i="2"/>
  <c r="I120" i="2"/>
  <c r="H120" i="2"/>
  <c r="G120" i="2"/>
  <c r="M119" i="2"/>
  <c r="J119" i="2"/>
  <c r="O116" i="2"/>
  <c r="N117" i="2"/>
  <c r="L116" i="2"/>
  <c r="K117" i="2"/>
  <c r="P115" i="2"/>
  <c r="S115" i="2" s="1"/>
  <c r="T115" i="2" s="1"/>
  <c r="W121" i="2" l="1"/>
  <c r="X121" i="2"/>
  <c r="F121" i="2" s="1"/>
  <c r="R115" i="2"/>
  <c r="V121" i="2"/>
  <c r="U121" i="2"/>
  <c r="M120" i="2"/>
  <c r="J120" i="2"/>
  <c r="E122" i="2"/>
  <c r="G121" i="2"/>
  <c r="I121" i="2"/>
  <c r="H121" i="2"/>
  <c r="L117" i="2"/>
  <c r="K118" i="2"/>
  <c r="O117" i="2"/>
  <c r="N118" i="2"/>
  <c r="P116" i="2"/>
  <c r="S116" i="2" s="1"/>
  <c r="T116" i="2" s="1"/>
  <c r="Q115" i="2"/>
  <c r="W122" i="2" l="1"/>
  <c r="X122" i="2"/>
  <c r="F122" i="2" s="1"/>
  <c r="R116" i="2"/>
  <c r="U122" i="2"/>
  <c r="V122" i="2"/>
  <c r="E123" i="2"/>
  <c r="G122" i="2"/>
  <c r="H122" i="2"/>
  <c r="I122" i="2"/>
  <c r="M121" i="2"/>
  <c r="J121" i="2"/>
  <c r="O118" i="2"/>
  <c r="N119" i="2"/>
  <c r="L118" i="2"/>
  <c r="K119" i="2"/>
  <c r="P117" i="2"/>
  <c r="S117" i="2" s="1"/>
  <c r="T117" i="2" s="1"/>
  <c r="Q116" i="2"/>
  <c r="W123" i="2" l="1"/>
  <c r="X123" i="2"/>
  <c r="F123" i="2" s="1"/>
  <c r="R117" i="2"/>
  <c r="V123" i="2"/>
  <c r="U123" i="2"/>
  <c r="J122" i="2"/>
  <c r="M122" i="2"/>
  <c r="P118" i="2"/>
  <c r="S118" i="2" s="1"/>
  <c r="T118" i="2" s="1"/>
  <c r="I123" i="2"/>
  <c r="E124" i="2"/>
  <c r="G123" i="2"/>
  <c r="H123" i="2"/>
  <c r="Q117" i="2"/>
  <c r="L119" i="2"/>
  <c r="K120" i="2"/>
  <c r="O119" i="2"/>
  <c r="N120" i="2"/>
  <c r="W124" i="2" l="1"/>
  <c r="X124" i="2"/>
  <c r="F124" i="2" s="1"/>
  <c r="R118" i="2"/>
  <c r="Q118" i="2"/>
  <c r="V124" i="2"/>
  <c r="U124" i="2"/>
  <c r="H124" i="2"/>
  <c r="E125" i="2"/>
  <c r="G124" i="2"/>
  <c r="I124" i="2"/>
  <c r="J123" i="2"/>
  <c r="M123" i="2"/>
  <c r="P119" i="2"/>
  <c r="S119" i="2" s="1"/>
  <c r="T119" i="2" s="1"/>
  <c r="O120" i="2"/>
  <c r="N121" i="2"/>
  <c r="L120" i="2"/>
  <c r="K121" i="2"/>
  <c r="W125" i="2" l="1"/>
  <c r="X125" i="2"/>
  <c r="F125" i="2" s="1"/>
  <c r="R119" i="2"/>
  <c r="V125" i="2"/>
  <c r="U125" i="2"/>
  <c r="Q119" i="2"/>
  <c r="I125" i="2"/>
  <c r="G125" i="2"/>
  <c r="H125" i="2"/>
  <c r="E126" i="2"/>
  <c r="M124" i="2"/>
  <c r="J124" i="2"/>
  <c r="O121" i="2"/>
  <c r="N122" i="2"/>
  <c r="L121" i="2"/>
  <c r="K122" i="2"/>
  <c r="P120" i="2"/>
  <c r="S120" i="2" s="1"/>
  <c r="T120" i="2" s="1"/>
  <c r="W126" i="2" l="1"/>
  <c r="X126" i="2"/>
  <c r="F126" i="2" s="1"/>
  <c r="R120" i="2"/>
  <c r="V126" i="2"/>
  <c r="U126" i="2"/>
  <c r="H126" i="2"/>
  <c r="G126" i="2"/>
  <c r="I126" i="2"/>
  <c r="E127" i="2"/>
  <c r="P121" i="2"/>
  <c r="S121" i="2" s="1"/>
  <c r="T121" i="2" s="1"/>
  <c r="J125" i="2"/>
  <c r="M125" i="2"/>
  <c r="L122" i="2"/>
  <c r="K123" i="2"/>
  <c r="Q120" i="2"/>
  <c r="O122" i="2"/>
  <c r="N123" i="2"/>
  <c r="W127" i="2" l="1"/>
  <c r="X127" i="2"/>
  <c r="F127" i="2" s="1"/>
  <c r="R121" i="2"/>
  <c r="Q121" i="2"/>
  <c r="V127" i="2"/>
  <c r="U127" i="2"/>
  <c r="E128" i="2"/>
  <c r="I127" i="2"/>
  <c r="H127" i="2"/>
  <c r="G127" i="2"/>
  <c r="M126" i="2"/>
  <c r="J126" i="2"/>
  <c r="O123" i="2"/>
  <c r="N124" i="2"/>
  <c r="L123" i="2"/>
  <c r="K124" i="2"/>
  <c r="P122" i="2"/>
  <c r="S122" i="2" s="1"/>
  <c r="T122" i="2" s="1"/>
  <c r="W128" i="2" l="1"/>
  <c r="X128" i="2"/>
  <c r="F128" i="2" s="1"/>
  <c r="R122" i="2"/>
  <c r="V128" i="2"/>
  <c r="U128" i="2"/>
  <c r="P123" i="2"/>
  <c r="S123" i="2" s="1"/>
  <c r="T123" i="2" s="1"/>
  <c r="M127" i="2"/>
  <c r="J127" i="2"/>
  <c r="I128" i="2"/>
  <c r="H128" i="2"/>
  <c r="G128" i="2"/>
  <c r="E129" i="2"/>
  <c r="Q122" i="2"/>
  <c r="L124" i="2"/>
  <c r="K125" i="2"/>
  <c r="O124" i="2"/>
  <c r="N125" i="2"/>
  <c r="W129" i="2" l="1"/>
  <c r="X129" i="2"/>
  <c r="F129" i="2" s="1"/>
  <c r="R123" i="2"/>
  <c r="V129" i="2"/>
  <c r="U129" i="2"/>
  <c r="Q123" i="2"/>
  <c r="P124" i="2"/>
  <c r="S124" i="2" s="1"/>
  <c r="T124" i="2" s="1"/>
  <c r="J128" i="2"/>
  <c r="M128" i="2"/>
  <c r="I129" i="2"/>
  <c r="E130" i="2"/>
  <c r="G129" i="2"/>
  <c r="H129" i="2"/>
  <c r="L125" i="2"/>
  <c r="K126" i="2"/>
  <c r="O125" i="2"/>
  <c r="N126" i="2"/>
  <c r="W130" i="2" l="1"/>
  <c r="X130" i="2"/>
  <c r="F130" i="2" s="1"/>
  <c r="R124" i="2"/>
  <c r="V130" i="2"/>
  <c r="U130" i="2"/>
  <c r="Q124" i="2"/>
  <c r="P125" i="2"/>
  <c r="S125" i="2" s="1"/>
  <c r="T125" i="2" s="1"/>
  <c r="M129" i="2"/>
  <c r="J129" i="2"/>
  <c r="H130" i="2"/>
  <c r="E131" i="2"/>
  <c r="I130" i="2"/>
  <c r="G130" i="2"/>
  <c r="L126" i="2"/>
  <c r="K127" i="2"/>
  <c r="O126" i="2"/>
  <c r="N127" i="2"/>
  <c r="W131" i="2" l="1"/>
  <c r="X131" i="2"/>
  <c r="F131" i="2" s="1"/>
  <c r="R125" i="2"/>
  <c r="V131" i="2"/>
  <c r="U131" i="2"/>
  <c r="Q125" i="2"/>
  <c r="E132" i="2"/>
  <c r="G131" i="2"/>
  <c r="I131" i="2"/>
  <c r="H131" i="2"/>
  <c r="M130" i="2"/>
  <c r="J130" i="2"/>
  <c r="L127" i="2"/>
  <c r="K128" i="2"/>
  <c r="P126" i="2"/>
  <c r="S126" i="2" s="1"/>
  <c r="T126" i="2" s="1"/>
  <c r="O127" i="2"/>
  <c r="N128" i="2"/>
  <c r="W132" i="2" l="1"/>
  <c r="X132" i="2"/>
  <c r="F132" i="2" s="1"/>
  <c r="R126" i="2"/>
  <c r="V132" i="2"/>
  <c r="U132" i="2"/>
  <c r="H132" i="2"/>
  <c r="G132" i="2"/>
  <c r="E133" i="2"/>
  <c r="I132" i="2"/>
  <c r="M131" i="2"/>
  <c r="J131" i="2"/>
  <c r="O128" i="2"/>
  <c r="N129" i="2"/>
  <c r="Q126" i="2"/>
  <c r="L128" i="2"/>
  <c r="K129" i="2"/>
  <c r="P127" i="2"/>
  <c r="S127" i="2" s="1"/>
  <c r="T127" i="2" s="1"/>
  <c r="W133" i="2" l="1"/>
  <c r="X133" i="2"/>
  <c r="F133" i="2" s="1"/>
  <c r="R127" i="2"/>
  <c r="V133" i="2"/>
  <c r="U133" i="2"/>
  <c r="E134" i="2"/>
  <c r="H133" i="2"/>
  <c r="G133" i="2"/>
  <c r="I133" i="2"/>
  <c r="M132" i="2"/>
  <c r="J132" i="2"/>
  <c r="P128" i="2"/>
  <c r="S128" i="2" s="1"/>
  <c r="T128" i="2" s="1"/>
  <c r="L129" i="2"/>
  <c r="K130" i="2"/>
  <c r="O129" i="2"/>
  <c r="N130" i="2"/>
  <c r="Q127" i="2"/>
  <c r="W134" i="2" l="1"/>
  <c r="X134" i="2"/>
  <c r="F134" i="2" s="1"/>
  <c r="R128" i="2"/>
  <c r="U134" i="2"/>
  <c r="V134" i="2"/>
  <c r="Q128" i="2"/>
  <c r="E135" i="2"/>
  <c r="H134" i="2"/>
  <c r="I134" i="2"/>
  <c r="G134" i="2"/>
  <c r="M133" i="2"/>
  <c r="J133" i="2"/>
  <c r="L130" i="2"/>
  <c r="K131" i="2"/>
  <c r="O130" i="2"/>
  <c r="N131" i="2"/>
  <c r="P129" i="2"/>
  <c r="S129" i="2" s="1"/>
  <c r="T129" i="2" s="1"/>
  <c r="W135" i="2" l="1"/>
  <c r="X135" i="2"/>
  <c r="F135" i="2" s="1"/>
  <c r="R129" i="2"/>
  <c r="V135" i="2"/>
  <c r="U135" i="2"/>
  <c r="M134" i="2"/>
  <c r="J134" i="2"/>
  <c r="G135" i="2"/>
  <c r="E136" i="2"/>
  <c r="I135" i="2"/>
  <c r="H135" i="2"/>
  <c r="P130" i="2"/>
  <c r="S130" i="2" s="1"/>
  <c r="T130" i="2" s="1"/>
  <c r="Q129" i="2"/>
  <c r="L131" i="2"/>
  <c r="K132" i="2"/>
  <c r="O131" i="2"/>
  <c r="N132" i="2"/>
  <c r="W136" i="2" l="1"/>
  <c r="X136" i="2"/>
  <c r="F136" i="2" s="1"/>
  <c r="R130" i="2"/>
  <c r="V136" i="2"/>
  <c r="U136" i="2"/>
  <c r="E137" i="2"/>
  <c r="I136" i="2"/>
  <c r="H136" i="2"/>
  <c r="G136" i="2"/>
  <c r="M135" i="2"/>
  <c r="J135" i="2"/>
  <c r="P131" i="2"/>
  <c r="S131" i="2" s="1"/>
  <c r="T131" i="2" s="1"/>
  <c r="O132" i="2"/>
  <c r="N133" i="2"/>
  <c r="L132" i="2"/>
  <c r="K133" i="2"/>
  <c r="Q130" i="2"/>
  <c r="W137" i="2" l="1"/>
  <c r="X137" i="2"/>
  <c r="F137" i="2" s="1"/>
  <c r="R131" i="2"/>
  <c r="V137" i="2"/>
  <c r="U137" i="2"/>
  <c r="Q131" i="2"/>
  <c r="P132" i="2"/>
  <c r="S132" i="2" s="1"/>
  <c r="T132" i="2" s="1"/>
  <c r="J136" i="2"/>
  <c r="M136" i="2"/>
  <c r="H137" i="2"/>
  <c r="E138" i="2"/>
  <c r="G137" i="2"/>
  <c r="I137" i="2"/>
  <c r="O133" i="2"/>
  <c r="N134" i="2"/>
  <c r="L133" i="2"/>
  <c r="K134" i="2"/>
  <c r="W138" i="2" l="1"/>
  <c r="X138" i="2"/>
  <c r="F138" i="2" s="1"/>
  <c r="P133" i="2"/>
  <c r="S133" i="2" s="1"/>
  <c r="T133" i="2" s="1"/>
  <c r="R132" i="2"/>
  <c r="U138" i="2"/>
  <c r="V138" i="2"/>
  <c r="Q132" i="2"/>
  <c r="J137" i="2"/>
  <c r="M137" i="2"/>
  <c r="I138" i="2"/>
  <c r="H138" i="2"/>
  <c r="G138" i="2"/>
  <c r="E139" i="2"/>
  <c r="Q133" i="2"/>
  <c r="O134" i="2"/>
  <c r="N135" i="2"/>
  <c r="L134" i="2"/>
  <c r="K135" i="2"/>
  <c r="W139" i="2" l="1"/>
  <c r="X139" i="2"/>
  <c r="F139" i="2" s="1"/>
  <c r="R133" i="2"/>
  <c r="U139" i="2"/>
  <c r="V139" i="2"/>
  <c r="P134" i="2"/>
  <c r="S134" i="2" s="1"/>
  <c r="T134" i="2" s="1"/>
  <c r="H139" i="2"/>
  <c r="G139" i="2"/>
  <c r="E140" i="2"/>
  <c r="I139" i="2"/>
  <c r="J138" i="2"/>
  <c r="M138" i="2"/>
  <c r="L135" i="2"/>
  <c r="K136" i="2"/>
  <c r="O135" i="2"/>
  <c r="N136" i="2"/>
  <c r="W140" i="2" l="1"/>
  <c r="X140" i="2"/>
  <c r="F140" i="2" s="1"/>
  <c r="R134" i="2"/>
  <c r="Q134" i="2"/>
  <c r="U140" i="2"/>
  <c r="V140" i="2"/>
  <c r="H140" i="2"/>
  <c r="I140" i="2"/>
  <c r="E141" i="2"/>
  <c r="G140" i="2"/>
  <c r="J139" i="2"/>
  <c r="M139" i="2"/>
  <c r="L136" i="2"/>
  <c r="K137" i="2"/>
  <c r="P135" i="2"/>
  <c r="S135" i="2" s="1"/>
  <c r="T135" i="2" s="1"/>
  <c r="O136" i="2"/>
  <c r="N137" i="2"/>
  <c r="W141" i="2" l="1"/>
  <c r="X141" i="2"/>
  <c r="F141" i="2" s="1"/>
  <c r="R135" i="2"/>
  <c r="U141" i="2"/>
  <c r="V141" i="2"/>
  <c r="H141" i="2"/>
  <c r="I141" i="2"/>
  <c r="G141" i="2"/>
  <c r="E142" i="2"/>
  <c r="M140" i="2"/>
  <c r="J140" i="2"/>
  <c r="Q135" i="2"/>
  <c r="L137" i="2"/>
  <c r="K138" i="2"/>
  <c r="O137" i="2"/>
  <c r="N138" i="2"/>
  <c r="P136" i="2"/>
  <c r="S136" i="2" s="1"/>
  <c r="T136" i="2" s="1"/>
  <c r="W142" i="2" l="1"/>
  <c r="X142" i="2"/>
  <c r="F142" i="2" s="1"/>
  <c r="R136" i="2"/>
  <c r="U142" i="2"/>
  <c r="V142" i="2"/>
  <c r="H142" i="2"/>
  <c r="E143" i="2"/>
  <c r="G142" i="2"/>
  <c r="I142" i="2"/>
  <c r="P137" i="2"/>
  <c r="S137" i="2" s="1"/>
  <c r="T137" i="2" s="1"/>
  <c r="J141" i="2"/>
  <c r="M141" i="2"/>
  <c r="L138" i="2"/>
  <c r="K139" i="2"/>
  <c r="Q136" i="2"/>
  <c r="O138" i="2"/>
  <c r="N139" i="2"/>
  <c r="W143" i="2" l="1"/>
  <c r="X143" i="2"/>
  <c r="F143" i="2" s="1"/>
  <c r="R137" i="2"/>
  <c r="U143" i="2"/>
  <c r="V143" i="2"/>
  <c r="P138" i="2"/>
  <c r="S138" i="2" s="1"/>
  <c r="T138" i="2" s="1"/>
  <c r="Q137" i="2"/>
  <c r="E144" i="2"/>
  <c r="G143" i="2"/>
  <c r="I143" i="2"/>
  <c r="H143" i="2"/>
  <c r="M142" i="2"/>
  <c r="J142" i="2"/>
  <c r="L139" i="2"/>
  <c r="K140" i="2"/>
  <c r="O139" i="2"/>
  <c r="N140" i="2"/>
  <c r="W144" i="2" l="1"/>
  <c r="X144" i="2"/>
  <c r="F144" i="2" s="1"/>
  <c r="R138" i="2"/>
  <c r="U144" i="2"/>
  <c r="V144" i="2"/>
  <c r="Q138" i="2"/>
  <c r="M143" i="2"/>
  <c r="J143" i="2"/>
  <c r="E145" i="2"/>
  <c r="I144" i="2"/>
  <c r="G144" i="2"/>
  <c r="H144" i="2"/>
  <c r="L140" i="2"/>
  <c r="K141" i="2"/>
  <c r="O140" i="2"/>
  <c r="N141" i="2"/>
  <c r="P139" i="2"/>
  <c r="S139" i="2" s="1"/>
  <c r="T139" i="2" s="1"/>
  <c r="W145" i="2" l="1"/>
  <c r="X145" i="2"/>
  <c r="F145" i="2" s="1"/>
  <c r="R139" i="2"/>
  <c r="U145" i="2"/>
  <c r="V145" i="2"/>
  <c r="P140" i="2"/>
  <c r="S140" i="2" s="1"/>
  <c r="T140" i="2" s="1"/>
  <c r="M144" i="2"/>
  <c r="J144" i="2"/>
  <c r="E146" i="2"/>
  <c r="H145" i="2"/>
  <c r="I145" i="2"/>
  <c r="G145" i="2"/>
  <c r="O141" i="2"/>
  <c r="N142" i="2"/>
  <c r="L141" i="2"/>
  <c r="K142" i="2"/>
  <c r="Q139" i="2"/>
  <c r="W146" i="2" l="1"/>
  <c r="X146" i="2"/>
  <c r="F146" i="2" s="1"/>
  <c r="R140" i="2"/>
  <c r="V146" i="2"/>
  <c r="U146" i="2"/>
  <c r="Q140" i="2"/>
  <c r="J145" i="2"/>
  <c r="M145" i="2"/>
  <c r="E147" i="2"/>
  <c r="G146" i="2"/>
  <c r="I146" i="2"/>
  <c r="H146" i="2"/>
  <c r="O142" i="2"/>
  <c r="N143" i="2"/>
  <c r="L142" i="2"/>
  <c r="K143" i="2"/>
  <c r="P141" i="2"/>
  <c r="S141" i="2" s="1"/>
  <c r="T141" i="2" s="1"/>
  <c r="W147" i="2" l="1"/>
  <c r="X147" i="2"/>
  <c r="F147" i="2" s="1"/>
  <c r="R141" i="2"/>
  <c r="V147" i="2"/>
  <c r="U147" i="2"/>
  <c r="M146" i="2"/>
  <c r="J146" i="2"/>
  <c r="P142" i="2"/>
  <c r="S142" i="2" s="1"/>
  <c r="T142" i="2" s="1"/>
  <c r="E148" i="2"/>
  <c r="I147" i="2"/>
  <c r="H147" i="2"/>
  <c r="G147" i="2"/>
  <c r="L143" i="2"/>
  <c r="K144" i="2"/>
  <c r="O143" i="2"/>
  <c r="N144" i="2"/>
  <c r="Q141" i="2"/>
  <c r="W148" i="2" l="1"/>
  <c r="X148" i="2"/>
  <c r="F148" i="2" s="1"/>
  <c r="R142" i="2"/>
  <c r="V148" i="2"/>
  <c r="U148" i="2"/>
  <c r="Q142" i="2"/>
  <c r="G148" i="2"/>
  <c r="E149" i="2"/>
  <c r="H148" i="2"/>
  <c r="I148" i="2"/>
  <c r="M147" i="2"/>
  <c r="J147" i="2"/>
  <c r="O144" i="2"/>
  <c r="N145" i="2"/>
  <c r="L144" i="2"/>
  <c r="K145" i="2"/>
  <c r="P143" i="2"/>
  <c r="S143" i="2" s="1"/>
  <c r="T143" i="2" s="1"/>
  <c r="W149" i="2" l="1"/>
  <c r="X149" i="2"/>
  <c r="F149" i="2" s="1"/>
  <c r="R143" i="2"/>
  <c r="V149" i="2"/>
  <c r="U149" i="2"/>
  <c r="P144" i="2"/>
  <c r="S144" i="2" s="1"/>
  <c r="T144" i="2" s="1"/>
  <c r="I149" i="2"/>
  <c r="E150" i="2"/>
  <c r="H149" i="2"/>
  <c r="G149" i="2"/>
  <c r="J148" i="2"/>
  <c r="M148" i="2"/>
  <c r="L145" i="2"/>
  <c r="K146" i="2"/>
  <c r="O145" i="2"/>
  <c r="N146" i="2"/>
  <c r="Q143" i="2"/>
  <c r="W150" i="2" l="1"/>
  <c r="X150" i="2"/>
  <c r="F150" i="2" s="1"/>
  <c r="R144" i="2"/>
  <c r="U150" i="2"/>
  <c r="V150" i="2"/>
  <c r="Q144" i="2"/>
  <c r="M149" i="2"/>
  <c r="J149" i="2"/>
  <c r="I150" i="2"/>
  <c r="G150" i="2"/>
  <c r="H150" i="2"/>
  <c r="E151" i="2"/>
  <c r="O146" i="2"/>
  <c r="N147" i="2"/>
  <c r="L146" i="2"/>
  <c r="K147" i="2"/>
  <c r="P145" i="2"/>
  <c r="S145" i="2" s="1"/>
  <c r="T145" i="2" s="1"/>
  <c r="W151" i="2" l="1"/>
  <c r="X151" i="2"/>
  <c r="F151" i="2" s="1"/>
  <c r="R145" i="2"/>
  <c r="V151" i="2"/>
  <c r="U151" i="2"/>
  <c r="H151" i="2"/>
  <c r="E152" i="2"/>
  <c r="I151" i="2"/>
  <c r="G151" i="2"/>
  <c r="J150" i="2"/>
  <c r="M150" i="2"/>
  <c r="L147" i="2"/>
  <c r="K148" i="2"/>
  <c r="Q145" i="2"/>
  <c r="P146" i="2"/>
  <c r="S146" i="2" s="1"/>
  <c r="T146" i="2" s="1"/>
  <c r="O147" i="2"/>
  <c r="N148" i="2"/>
  <c r="W152" i="2" l="1"/>
  <c r="X152" i="2"/>
  <c r="F152" i="2" s="1"/>
  <c r="R146" i="2"/>
  <c r="V152" i="2"/>
  <c r="U152" i="2"/>
  <c r="P147" i="2"/>
  <c r="S147" i="2" s="1"/>
  <c r="T147" i="2" s="1"/>
  <c r="H152" i="2"/>
  <c r="G152" i="2"/>
  <c r="E153" i="2"/>
  <c r="I152" i="2"/>
  <c r="M151" i="2"/>
  <c r="J151" i="2"/>
  <c r="L148" i="2"/>
  <c r="K149" i="2"/>
  <c r="Q146" i="2"/>
  <c r="O148" i="2"/>
  <c r="N149" i="2"/>
  <c r="W153" i="2" l="1"/>
  <c r="X153" i="2"/>
  <c r="F153" i="2" s="1"/>
  <c r="Q147" i="2"/>
  <c r="R147" i="2"/>
  <c r="V153" i="2"/>
  <c r="U153" i="2"/>
  <c r="M152" i="2"/>
  <c r="J152" i="2"/>
  <c r="G153" i="2"/>
  <c r="I153" i="2"/>
  <c r="H153" i="2"/>
  <c r="E154" i="2"/>
  <c r="O149" i="2"/>
  <c r="N150" i="2"/>
  <c r="L149" i="2"/>
  <c r="K150" i="2"/>
  <c r="P148" i="2"/>
  <c r="S148" i="2" s="1"/>
  <c r="T148" i="2" s="1"/>
  <c r="W154" i="2" l="1"/>
  <c r="X154" i="2"/>
  <c r="F154" i="2" s="1"/>
  <c r="R148" i="2"/>
  <c r="U154" i="2"/>
  <c r="V154" i="2"/>
  <c r="I154" i="2"/>
  <c r="H154" i="2"/>
  <c r="G154" i="2"/>
  <c r="E155" i="2"/>
  <c r="J153" i="2"/>
  <c r="M153" i="2"/>
  <c r="P149" i="2"/>
  <c r="S149" i="2" s="1"/>
  <c r="T149" i="2" s="1"/>
  <c r="Q148" i="2"/>
  <c r="L150" i="2"/>
  <c r="K151" i="2"/>
  <c r="O150" i="2"/>
  <c r="N151" i="2"/>
  <c r="W155" i="2" l="1"/>
  <c r="X155" i="2"/>
  <c r="F155" i="2" s="1"/>
  <c r="R149" i="2"/>
  <c r="Q149" i="2"/>
  <c r="V155" i="2"/>
  <c r="U155" i="2"/>
  <c r="M154" i="2"/>
  <c r="J154" i="2"/>
  <c r="H155" i="2"/>
  <c r="G155" i="2"/>
  <c r="E156" i="2"/>
  <c r="I155" i="2"/>
  <c r="P150" i="2"/>
  <c r="S150" i="2" s="1"/>
  <c r="T150" i="2" s="1"/>
  <c r="L151" i="2"/>
  <c r="K152" i="2"/>
  <c r="O151" i="2"/>
  <c r="N152" i="2"/>
  <c r="W156" i="2" l="1"/>
  <c r="X156" i="2"/>
  <c r="F156" i="2" s="1"/>
  <c r="R150" i="2"/>
  <c r="Q150" i="2"/>
  <c r="U156" i="2"/>
  <c r="V156" i="2"/>
  <c r="J155" i="2"/>
  <c r="M155" i="2"/>
  <c r="G156" i="2"/>
  <c r="H156" i="2"/>
  <c r="E157" i="2"/>
  <c r="I156" i="2"/>
  <c r="P151" i="2"/>
  <c r="S151" i="2" s="1"/>
  <c r="T151" i="2" s="1"/>
  <c r="L152" i="2"/>
  <c r="K153" i="2"/>
  <c r="O152" i="2"/>
  <c r="N153" i="2"/>
  <c r="W157" i="2" l="1"/>
  <c r="X157" i="2"/>
  <c r="F157" i="2" s="1"/>
  <c r="R151" i="2"/>
  <c r="V157" i="2"/>
  <c r="U157" i="2"/>
  <c r="H157" i="2"/>
  <c r="E158" i="2"/>
  <c r="G157" i="2"/>
  <c r="I157" i="2"/>
  <c r="M156" i="2"/>
  <c r="J156" i="2"/>
  <c r="Q151" i="2"/>
  <c r="O153" i="2"/>
  <c r="N154" i="2"/>
  <c r="P152" i="2"/>
  <c r="S152" i="2" s="1"/>
  <c r="T152" i="2" s="1"/>
  <c r="L153" i="2"/>
  <c r="K154" i="2"/>
  <c r="W158" i="2" l="1"/>
  <c r="X158" i="2"/>
  <c r="F158" i="2" s="1"/>
  <c r="R152" i="2"/>
  <c r="V158" i="2"/>
  <c r="U158" i="2"/>
  <c r="P153" i="2"/>
  <c r="S153" i="2" s="1"/>
  <c r="T153" i="2" s="1"/>
  <c r="E159" i="2"/>
  <c r="I158" i="2"/>
  <c r="G158" i="2"/>
  <c r="H158" i="2"/>
  <c r="J157" i="2"/>
  <c r="M157" i="2"/>
  <c r="L154" i="2"/>
  <c r="K155" i="2"/>
  <c r="Q152" i="2"/>
  <c r="O154" i="2"/>
  <c r="N155" i="2"/>
  <c r="W159" i="2" l="1"/>
  <c r="X159" i="2"/>
  <c r="F159" i="2" s="1"/>
  <c r="R153" i="2"/>
  <c r="U159" i="2"/>
  <c r="V159" i="2"/>
  <c r="Q153" i="2"/>
  <c r="J158" i="2"/>
  <c r="M158" i="2"/>
  <c r="I159" i="2"/>
  <c r="G159" i="2"/>
  <c r="E160" i="2"/>
  <c r="H159" i="2"/>
  <c r="O155" i="2"/>
  <c r="N156" i="2"/>
  <c r="L155" i="2"/>
  <c r="K156" i="2"/>
  <c r="P154" i="2"/>
  <c r="S154" i="2" s="1"/>
  <c r="T154" i="2" s="1"/>
  <c r="W160" i="2" l="1"/>
  <c r="X160" i="2"/>
  <c r="F160" i="2" s="1"/>
  <c r="R154" i="2"/>
  <c r="U160" i="2"/>
  <c r="V160" i="2"/>
  <c r="G160" i="2"/>
  <c r="E161" i="2"/>
  <c r="H160" i="2"/>
  <c r="I160" i="2"/>
  <c r="M159" i="2"/>
  <c r="J159" i="2"/>
  <c r="P155" i="2"/>
  <c r="S155" i="2" s="1"/>
  <c r="T155" i="2" s="1"/>
  <c r="L156" i="2"/>
  <c r="K157" i="2"/>
  <c r="O156" i="2"/>
  <c r="N157" i="2"/>
  <c r="Q154" i="2"/>
  <c r="W161" i="2" l="1"/>
  <c r="X161" i="2"/>
  <c r="F161" i="2" s="1"/>
  <c r="R155" i="2"/>
  <c r="U161" i="2"/>
  <c r="V161" i="2"/>
  <c r="Q155" i="2"/>
  <c r="P156" i="2"/>
  <c r="S156" i="2" s="1"/>
  <c r="T156" i="2" s="1"/>
  <c r="M160" i="2"/>
  <c r="J160" i="2"/>
  <c r="I161" i="2"/>
  <c r="G161" i="2"/>
  <c r="E162" i="2"/>
  <c r="H161" i="2"/>
  <c r="O157" i="2"/>
  <c r="N158" i="2"/>
  <c r="L157" i="2"/>
  <c r="K158" i="2"/>
  <c r="W162" i="2" l="1"/>
  <c r="X162" i="2"/>
  <c r="F162" i="2" s="1"/>
  <c r="R156" i="2"/>
  <c r="V162" i="2"/>
  <c r="U162" i="2"/>
  <c r="Q156" i="2"/>
  <c r="J161" i="2"/>
  <c r="M161" i="2"/>
  <c r="P157" i="2"/>
  <c r="S157" i="2" s="1"/>
  <c r="T157" i="2" s="1"/>
  <c r="I162" i="2"/>
  <c r="G162" i="2"/>
  <c r="H162" i="2"/>
  <c r="E163" i="2"/>
  <c r="O158" i="2"/>
  <c r="N159" i="2"/>
  <c r="L158" i="2"/>
  <c r="K159" i="2"/>
  <c r="W163" i="2" l="1"/>
  <c r="X163" i="2"/>
  <c r="F163" i="2" s="1"/>
  <c r="R157" i="2"/>
  <c r="V163" i="2"/>
  <c r="U163" i="2"/>
  <c r="P158" i="2"/>
  <c r="S158" i="2" s="1"/>
  <c r="T158" i="2" s="1"/>
  <c r="J162" i="2"/>
  <c r="M162" i="2"/>
  <c r="E164" i="2"/>
  <c r="H163" i="2"/>
  <c r="G163" i="2"/>
  <c r="I163" i="2"/>
  <c r="Q157" i="2"/>
  <c r="O159" i="2"/>
  <c r="N160" i="2"/>
  <c r="L159" i="2"/>
  <c r="K160" i="2"/>
  <c r="W164" i="2" l="1"/>
  <c r="X164" i="2"/>
  <c r="F164" i="2" s="1"/>
  <c r="P159" i="2"/>
  <c r="S159" i="2" s="1"/>
  <c r="T159" i="2" s="1"/>
  <c r="R158" i="2"/>
  <c r="V164" i="2"/>
  <c r="U164" i="2"/>
  <c r="Q158" i="2"/>
  <c r="M163" i="2"/>
  <c r="J163" i="2"/>
  <c r="I164" i="2"/>
  <c r="H164" i="2"/>
  <c r="G164" i="2"/>
  <c r="E165" i="2"/>
  <c r="O160" i="2"/>
  <c r="N161" i="2"/>
  <c r="L160" i="2"/>
  <c r="K161" i="2"/>
  <c r="W165" i="2" l="1"/>
  <c r="X165" i="2"/>
  <c r="F165" i="2" s="1"/>
  <c r="Q159" i="2"/>
  <c r="R159" i="2"/>
  <c r="V165" i="2"/>
  <c r="U165" i="2"/>
  <c r="H165" i="2"/>
  <c r="G165" i="2"/>
  <c r="E166" i="2"/>
  <c r="I165" i="2"/>
  <c r="P160" i="2"/>
  <c r="S160" i="2" s="1"/>
  <c r="T160" i="2" s="1"/>
  <c r="M164" i="2"/>
  <c r="J164" i="2"/>
  <c r="O161" i="2"/>
  <c r="N162" i="2"/>
  <c r="L161" i="2"/>
  <c r="K162" i="2"/>
  <c r="W166" i="2" l="1"/>
  <c r="X166" i="2"/>
  <c r="F166" i="2" s="1"/>
  <c r="R160" i="2"/>
  <c r="V166" i="2"/>
  <c r="U166" i="2"/>
  <c r="J165" i="2"/>
  <c r="M165" i="2"/>
  <c r="G166" i="2"/>
  <c r="I166" i="2"/>
  <c r="E167" i="2"/>
  <c r="H166" i="2"/>
  <c r="Q160" i="2"/>
  <c r="P161" i="2"/>
  <c r="S161" i="2" s="1"/>
  <c r="T161" i="2" s="1"/>
  <c r="L162" i="2"/>
  <c r="K163" i="2"/>
  <c r="O162" i="2"/>
  <c r="N163" i="2"/>
  <c r="W167" i="2" l="1"/>
  <c r="X167" i="2"/>
  <c r="F167" i="2" s="1"/>
  <c r="R161" i="2"/>
  <c r="V167" i="2"/>
  <c r="U167" i="2"/>
  <c r="Q161" i="2"/>
  <c r="J166" i="2"/>
  <c r="M166" i="2"/>
  <c r="E168" i="2"/>
  <c r="I167" i="2"/>
  <c r="H167" i="2"/>
  <c r="G167" i="2"/>
  <c r="O163" i="2"/>
  <c r="N164" i="2"/>
  <c r="L163" i="2"/>
  <c r="K164" i="2"/>
  <c r="P162" i="2"/>
  <c r="S162" i="2" s="1"/>
  <c r="T162" i="2" s="1"/>
  <c r="W168" i="2" l="1"/>
  <c r="X168" i="2"/>
  <c r="F168" i="2" s="1"/>
  <c r="R162" i="2"/>
  <c r="V168" i="2"/>
  <c r="U168" i="2"/>
  <c r="G168" i="2"/>
  <c r="E169" i="2"/>
  <c r="I168" i="2"/>
  <c r="H168" i="2"/>
  <c r="P163" i="2"/>
  <c r="S163" i="2" s="1"/>
  <c r="T163" i="2" s="1"/>
  <c r="J167" i="2"/>
  <c r="M167" i="2"/>
  <c r="O164" i="2"/>
  <c r="N165" i="2"/>
  <c r="L164" i="2"/>
  <c r="K165" i="2"/>
  <c r="Q162" i="2"/>
  <c r="W169" i="2" l="1"/>
  <c r="X169" i="2"/>
  <c r="F169" i="2" s="1"/>
  <c r="R163" i="2"/>
  <c r="V169" i="2"/>
  <c r="U169" i="2"/>
  <c r="Q163" i="2"/>
  <c r="I169" i="2"/>
  <c r="G169" i="2"/>
  <c r="E170" i="2"/>
  <c r="H169" i="2"/>
  <c r="J168" i="2"/>
  <c r="M168" i="2"/>
  <c r="O165" i="2"/>
  <c r="N166" i="2"/>
  <c r="L165" i="2"/>
  <c r="K166" i="2"/>
  <c r="P164" i="2"/>
  <c r="S164" i="2" s="1"/>
  <c r="T164" i="2" s="1"/>
  <c r="W170" i="2" l="1"/>
  <c r="X170" i="2"/>
  <c r="F170" i="2" s="1"/>
  <c r="R164" i="2"/>
  <c r="U170" i="2"/>
  <c r="V170" i="2"/>
  <c r="E171" i="2"/>
  <c r="I170" i="2"/>
  <c r="H170" i="2"/>
  <c r="G170" i="2"/>
  <c r="M169" i="2"/>
  <c r="J169" i="2"/>
  <c r="O166" i="2"/>
  <c r="N167" i="2"/>
  <c r="L166" i="2"/>
  <c r="K167" i="2"/>
  <c r="Q164" i="2"/>
  <c r="P165" i="2"/>
  <c r="S165" i="2" s="1"/>
  <c r="T165" i="2" s="1"/>
  <c r="W171" i="2" l="1"/>
  <c r="X171" i="2"/>
  <c r="F171" i="2" s="1"/>
  <c r="R165" i="2"/>
  <c r="U171" i="2"/>
  <c r="V171" i="2"/>
  <c r="P166" i="2"/>
  <c r="S166" i="2" s="1"/>
  <c r="T166" i="2" s="1"/>
  <c r="M170" i="2"/>
  <c r="J170" i="2"/>
  <c r="H171" i="2"/>
  <c r="E172" i="2"/>
  <c r="I171" i="2"/>
  <c r="G171" i="2"/>
  <c r="O167" i="2"/>
  <c r="N168" i="2"/>
  <c r="Q165" i="2"/>
  <c r="L167" i="2"/>
  <c r="K168" i="2"/>
  <c r="W172" i="2" l="1"/>
  <c r="X172" i="2"/>
  <c r="F172" i="2" s="1"/>
  <c r="R166" i="2"/>
  <c r="Q166" i="2"/>
  <c r="U172" i="2"/>
  <c r="V172" i="2"/>
  <c r="H172" i="2"/>
  <c r="G172" i="2"/>
  <c r="I172" i="2"/>
  <c r="E173" i="2"/>
  <c r="M171" i="2"/>
  <c r="J171" i="2"/>
  <c r="O168" i="2"/>
  <c r="N169" i="2"/>
  <c r="L168" i="2"/>
  <c r="K169" i="2"/>
  <c r="P167" i="2"/>
  <c r="S167" i="2" s="1"/>
  <c r="T167" i="2" s="1"/>
  <c r="W173" i="2" l="1"/>
  <c r="X173" i="2"/>
  <c r="F173" i="2" s="1"/>
  <c r="R167" i="2"/>
  <c r="U173" i="2"/>
  <c r="V173" i="2"/>
  <c r="M172" i="2"/>
  <c r="J172" i="2"/>
  <c r="H173" i="2"/>
  <c r="G173" i="2"/>
  <c r="I173" i="2"/>
  <c r="E174" i="2"/>
  <c r="P168" i="2"/>
  <c r="S168" i="2" s="1"/>
  <c r="T168" i="2" s="1"/>
  <c r="L169" i="2"/>
  <c r="K170" i="2"/>
  <c r="O169" i="2"/>
  <c r="N170" i="2"/>
  <c r="Q167" i="2"/>
  <c r="W174" i="2" l="1"/>
  <c r="X174" i="2"/>
  <c r="F174" i="2" s="1"/>
  <c r="R168" i="2"/>
  <c r="Q168" i="2"/>
  <c r="V174" i="2"/>
  <c r="U174" i="2"/>
  <c r="P169" i="2"/>
  <c r="S169" i="2" s="1"/>
  <c r="T169" i="2" s="1"/>
  <c r="E175" i="2"/>
  <c r="I174" i="2"/>
  <c r="H174" i="2"/>
  <c r="G174" i="2"/>
  <c r="M173" i="2"/>
  <c r="J173" i="2"/>
  <c r="L170" i="2"/>
  <c r="K171" i="2"/>
  <c r="O170" i="2"/>
  <c r="N171" i="2"/>
  <c r="W175" i="2" l="1"/>
  <c r="X175" i="2"/>
  <c r="F175" i="2" s="1"/>
  <c r="R169" i="2"/>
  <c r="U175" i="2"/>
  <c r="V175" i="2"/>
  <c r="Q169" i="2"/>
  <c r="J174" i="2"/>
  <c r="M174" i="2"/>
  <c r="E176" i="2"/>
  <c r="I175" i="2"/>
  <c r="G175" i="2"/>
  <c r="H175" i="2"/>
  <c r="P170" i="2"/>
  <c r="S170" i="2" s="1"/>
  <c r="T170" i="2" s="1"/>
  <c r="L171" i="2"/>
  <c r="K172" i="2"/>
  <c r="O171" i="2"/>
  <c r="N172" i="2"/>
  <c r="W176" i="2" l="1"/>
  <c r="X176" i="2"/>
  <c r="F176" i="2" s="1"/>
  <c r="R170" i="2"/>
  <c r="U176" i="2"/>
  <c r="V176" i="2"/>
  <c r="H176" i="2"/>
  <c r="E177" i="2"/>
  <c r="G176" i="2"/>
  <c r="I176" i="2"/>
  <c r="M175" i="2"/>
  <c r="J175" i="2"/>
  <c r="L172" i="2"/>
  <c r="K173" i="2"/>
  <c r="Q170" i="2"/>
  <c r="P171" i="2"/>
  <c r="S171" i="2" s="1"/>
  <c r="T171" i="2" s="1"/>
  <c r="O172" i="2"/>
  <c r="N173" i="2"/>
  <c r="W177" i="2" l="1"/>
  <c r="X177" i="2"/>
  <c r="F177" i="2" s="1"/>
  <c r="R171" i="2"/>
  <c r="U177" i="2"/>
  <c r="V177" i="2"/>
  <c r="I177" i="2"/>
  <c r="H177" i="2"/>
  <c r="G177" i="2"/>
  <c r="E178" i="2"/>
  <c r="M176" i="2"/>
  <c r="J176" i="2"/>
  <c r="O173" i="2"/>
  <c r="N174" i="2"/>
  <c r="P172" i="2"/>
  <c r="S172" i="2" s="1"/>
  <c r="T172" i="2" s="1"/>
  <c r="Q171" i="2"/>
  <c r="L173" i="2"/>
  <c r="K174" i="2"/>
  <c r="W178" i="2" l="1"/>
  <c r="X178" i="2"/>
  <c r="F178" i="2" s="1"/>
  <c r="R172" i="2"/>
  <c r="V178" i="2"/>
  <c r="U178" i="2"/>
  <c r="E179" i="2"/>
  <c r="H178" i="2"/>
  <c r="G178" i="2"/>
  <c r="I178" i="2"/>
  <c r="M177" i="2"/>
  <c r="J177" i="2"/>
  <c r="P173" i="2"/>
  <c r="S173" i="2" s="1"/>
  <c r="T173" i="2" s="1"/>
  <c r="L174" i="2"/>
  <c r="K175" i="2"/>
  <c r="O174" i="2"/>
  <c r="N175" i="2"/>
  <c r="Q172" i="2"/>
  <c r="W179" i="2" l="1"/>
  <c r="X179" i="2"/>
  <c r="F179" i="2" s="1"/>
  <c r="R173" i="2"/>
  <c r="V179" i="2"/>
  <c r="U179" i="2"/>
  <c r="Q173" i="2"/>
  <c r="M178" i="2"/>
  <c r="J178" i="2"/>
  <c r="H179" i="2"/>
  <c r="I179" i="2"/>
  <c r="G179" i="2"/>
  <c r="E180" i="2"/>
  <c r="O175" i="2"/>
  <c r="N176" i="2"/>
  <c r="L175" i="2"/>
  <c r="K176" i="2"/>
  <c r="P174" i="2"/>
  <c r="S174" i="2" s="1"/>
  <c r="T174" i="2" s="1"/>
  <c r="W180" i="2" l="1"/>
  <c r="X180" i="2"/>
  <c r="F180" i="2" s="1"/>
  <c r="R174" i="2"/>
  <c r="V180" i="2"/>
  <c r="U180" i="2"/>
  <c r="G180" i="2"/>
  <c r="E181" i="2"/>
  <c r="I180" i="2"/>
  <c r="H180" i="2"/>
  <c r="M179" i="2"/>
  <c r="J179" i="2"/>
  <c r="Q174" i="2"/>
  <c r="O176" i="2"/>
  <c r="N177" i="2"/>
  <c r="L176" i="2"/>
  <c r="K177" i="2"/>
  <c r="P175" i="2"/>
  <c r="S175" i="2" s="1"/>
  <c r="T175" i="2" s="1"/>
  <c r="W181" i="2" l="1"/>
  <c r="X181" i="2"/>
  <c r="F181" i="2" s="1"/>
  <c r="P176" i="2"/>
  <c r="S176" i="2" s="1"/>
  <c r="T176" i="2" s="1"/>
  <c r="R175" i="2"/>
  <c r="V181" i="2"/>
  <c r="U181" i="2"/>
  <c r="G181" i="2"/>
  <c r="E182" i="2"/>
  <c r="I181" i="2"/>
  <c r="H181" i="2"/>
  <c r="M180" i="2"/>
  <c r="J180" i="2"/>
  <c r="O177" i="2"/>
  <c r="N178" i="2"/>
  <c r="L177" i="2"/>
  <c r="K178" i="2"/>
  <c r="Q175" i="2"/>
  <c r="W182" i="2" l="1"/>
  <c r="X182" i="2"/>
  <c r="F182" i="2" s="1"/>
  <c r="Q176" i="2"/>
  <c r="R176" i="2"/>
  <c r="U182" i="2"/>
  <c r="V182" i="2"/>
  <c r="J181" i="2"/>
  <c r="M181" i="2"/>
  <c r="E183" i="2"/>
  <c r="H182" i="2"/>
  <c r="I182" i="2"/>
  <c r="G182" i="2"/>
  <c r="O178" i="2"/>
  <c r="N179" i="2"/>
  <c r="L178" i="2"/>
  <c r="K179" i="2"/>
  <c r="P177" i="2"/>
  <c r="S177" i="2" s="1"/>
  <c r="T177" i="2" s="1"/>
  <c r="W183" i="2" l="1"/>
  <c r="X183" i="2"/>
  <c r="F183" i="2" s="1"/>
  <c r="R177" i="2"/>
  <c r="V183" i="2"/>
  <c r="U183" i="2"/>
  <c r="I183" i="2"/>
  <c r="H183" i="2"/>
  <c r="E184" i="2"/>
  <c r="G183" i="2"/>
  <c r="J182" i="2"/>
  <c r="M182" i="2"/>
  <c r="P178" i="2"/>
  <c r="S178" i="2" s="1"/>
  <c r="T178" i="2" s="1"/>
  <c r="Q177" i="2"/>
  <c r="L179" i="2"/>
  <c r="K180" i="2"/>
  <c r="O179" i="2"/>
  <c r="N180" i="2"/>
  <c r="W184" i="2" l="1"/>
  <c r="X184" i="2"/>
  <c r="F184" i="2" s="1"/>
  <c r="R178" i="2"/>
  <c r="V184" i="2"/>
  <c r="U184" i="2"/>
  <c r="Q178" i="2"/>
  <c r="J183" i="2"/>
  <c r="M183" i="2"/>
  <c r="G184" i="2"/>
  <c r="E185" i="2"/>
  <c r="I184" i="2"/>
  <c r="H184" i="2"/>
  <c r="O180" i="2"/>
  <c r="N181" i="2"/>
  <c r="L180" i="2"/>
  <c r="K181" i="2"/>
  <c r="P179" i="2"/>
  <c r="S179" i="2" s="1"/>
  <c r="T179" i="2" s="1"/>
  <c r="W185" i="2" l="1"/>
  <c r="X185" i="2"/>
  <c r="F185" i="2" s="1"/>
  <c r="R179" i="2"/>
  <c r="V185" i="2"/>
  <c r="U185" i="2"/>
  <c r="P180" i="2"/>
  <c r="S180" i="2" s="1"/>
  <c r="T180" i="2" s="1"/>
  <c r="J184" i="2"/>
  <c r="M184" i="2"/>
  <c r="H185" i="2"/>
  <c r="E186" i="2"/>
  <c r="I185" i="2"/>
  <c r="G185" i="2"/>
  <c r="O181" i="2"/>
  <c r="N182" i="2"/>
  <c r="Q179" i="2"/>
  <c r="L181" i="2"/>
  <c r="K182" i="2"/>
  <c r="W186" i="2" l="1"/>
  <c r="X186" i="2"/>
  <c r="F186" i="2" s="1"/>
  <c r="R180" i="2"/>
  <c r="U186" i="2"/>
  <c r="V186" i="2"/>
  <c r="Q180" i="2"/>
  <c r="H186" i="2"/>
  <c r="G186" i="2"/>
  <c r="I186" i="2"/>
  <c r="E187" i="2"/>
  <c r="J185" i="2"/>
  <c r="M185" i="2"/>
  <c r="L182" i="2"/>
  <c r="K183" i="2"/>
  <c r="P181" i="2"/>
  <c r="S181" i="2" s="1"/>
  <c r="T181" i="2" s="1"/>
  <c r="O182" i="2"/>
  <c r="N183" i="2"/>
  <c r="W187" i="2" l="1"/>
  <c r="X187" i="2"/>
  <c r="F187" i="2" s="1"/>
  <c r="R181" i="2"/>
  <c r="U187" i="2"/>
  <c r="V187" i="2"/>
  <c r="G187" i="2"/>
  <c r="E188" i="2"/>
  <c r="I187" i="2"/>
  <c r="H187" i="2"/>
  <c r="M186" i="2"/>
  <c r="J186" i="2"/>
  <c r="L183" i="2"/>
  <c r="K184" i="2"/>
  <c r="P182" i="2"/>
  <c r="S182" i="2" s="1"/>
  <c r="T182" i="2" s="1"/>
  <c r="Q181" i="2"/>
  <c r="O183" i="2"/>
  <c r="N184" i="2"/>
  <c r="W188" i="2" l="1"/>
  <c r="X188" i="2"/>
  <c r="F188" i="2" s="1"/>
  <c r="R182" i="2"/>
  <c r="V188" i="2"/>
  <c r="U188" i="2"/>
  <c r="J187" i="2"/>
  <c r="M187" i="2"/>
  <c r="H188" i="2"/>
  <c r="G188" i="2"/>
  <c r="I188" i="2"/>
  <c r="E189" i="2"/>
  <c r="Q182" i="2"/>
  <c r="L184" i="2"/>
  <c r="K185" i="2"/>
  <c r="O184" i="2"/>
  <c r="N185" i="2"/>
  <c r="P183" i="2"/>
  <c r="S183" i="2" s="1"/>
  <c r="T183" i="2" s="1"/>
  <c r="W189" i="2" l="1"/>
  <c r="X189" i="2"/>
  <c r="F189" i="2" s="1"/>
  <c r="R183" i="2"/>
  <c r="V189" i="2"/>
  <c r="U189" i="2"/>
  <c r="P184" i="2"/>
  <c r="S184" i="2" s="1"/>
  <c r="T184" i="2" s="1"/>
  <c r="I189" i="2"/>
  <c r="G189" i="2"/>
  <c r="H189" i="2"/>
  <c r="E190" i="2"/>
  <c r="M188" i="2"/>
  <c r="J188" i="2"/>
  <c r="L185" i="2"/>
  <c r="K186" i="2"/>
  <c r="Q183" i="2"/>
  <c r="O185" i="2"/>
  <c r="N186" i="2"/>
  <c r="W190" i="2" l="1"/>
  <c r="X190" i="2"/>
  <c r="F190" i="2" s="1"/>
  <c r="R184" i="2"/>
  <c r="Q184" i="2"/>
  <c r="U190" i="2"/>
  <c r="V190" i="2"/>
  <c r="M189" i="2"/>
  <c r="J189" i="2"/>
  <c r="E191" i="2"/>
  <c r="I190" i="2"/>
  <c r="H190" i="2"/>
  <c r="G190" i="2"/>
  <c r="O186" i="2"/>
  <c r="N187" i="2"/>
  <c r="L186" i="2"/>
  <c r="K187" i="2"/>
  <c r="P185" i="2"/>
  <c r="S185" i="2" s="1"/>
  <c r="T185" i="2" s="1"/>
  <c r="W191" i="2" l="1"/>
  <c r="X191" i="2"/>
  <c r="F191" i="2" s="1"/>
  <c r="R185" i="2"/>
  <c r="V191" i="2"/>
  <c r="U191" i="2"/>
  <c r="J190" i="2"/>
  <c r="M190" i="2"/>
  <c r="G191" i="2"/>
  <c r="E192" i="2"/>
  <c r="H191" i="2"/>
  <c r="I191" i="2"/>
  <c r="P186" i="2"/>
  <c r="S186" i="2" s="1"/>
  <c r="T186" i="2" s="1"/>
  <c r="Q185" i="2"/>
  <c r="L187" i="2"/>
  <c r="K188" i="2"/>
  <c r="O187" i="2"/>
  <c r="N188" i="2"/>
  <c r="W192" i="2" l="1"/>
  <c r="X192" i="2"/>
  <c r="F192" i="2" s="1"/>
  <c r="R186" i="2"/>
  <c r="V192" i="2"/>
  <c r="U192" i="2"/>
  <c r="Q186" i="2"/>
  <c r="M191" i="2"/>
  <c r="J191" i="2"/>
  <c r="G192" i="2"/>
  <c r="E193" i="2"/>
  <c r="I192" i="2"/>
  <c r="H192" i="2"/>
  <c r="L188" i="2"/>
  <c r="K189" i="2"/>
  <c r="P187" i="2"/>
  <c r="S187" i="2" s="1"/>
  <c r="T187" i="2" s="1"/>
  <c r="O188" i="2"/>
  <c r="N189" i="2"/>
  <c r="W193" i="2" l="1"/>
  <c r="X193" i="2"/>
  <c r="F193" i="2" s="1"/>
  <c r="R187" i="2"/>
  <c r="V193" i="2"/>
  <c r="U193" i="2"/>
  <c r="J192" i="2"/>
  <c r="M192" i="2"/>
  <c r="G193" i="2"/>
  <c r="H193" i="2"/>
  <c r="E194" i="2"/>
  <c r="I193" i="2"/>
  <c r="Q187" i="2"/>
  <c r="L189" i="2"/>
  <c r="K190" i="2"/>
  <c r="O189" i="2"/>
  <c r="N190" i="2"/>
  <c r="P188" i="2"/>
  <c r="S188" i="2" s="1"/>
  <c r="T188" i="2" s="1"/>
  <c r="W194" i="2" l="1"/>
  <c r="X194" i="2"/>
  <c r="F194" i="2" s="1"/>
  <c r="R188" i="2"/>
  <c r="V194" i="2"/>
  <c r="U194" i="2"/>
  <c r="P189" i="2"/>
  <c r="S189" i="2" s="1"/>
  <c r="T189" i="2" s="1"/>
  <c r="G194" i="2"/>
  <c r="H194" i="2"/>
  <c r="E195" i="2"/>
  <c r="I194" i="2"/>
  <c r="J193" i="2"/>
  <c r="M193" i="2"/>
  <c r="L190" i="2"/>
  <c r="K191" i="2"/>
  <c r="Q188" i="2"/>
  <c r="O190" i="2"/>
  <c r="N191" i="2"/>
  <c r="W195" i="2" l="1"/>
  <c r="X195" i="2"/>
  <c r="F195" i="2" s="1"/>
  <c r="R189" i="2"/>
  <c r="V195" i="2"/>
  <c r="U195" i="2"/>
  <c r="Q189" i="2"/>
  <c r="J194" i="2"/>
  <c r="M194" i="2"/>
  <c r="G195" i="2"/>
  <c r="I195" i="2"/>
  <c r="E196" i="2"/>
  <c r="H195" i="2"/>
  <c r="L191" i="2"/>
  <c r="K192" i="2"/>
  <c r="P190" i="2"/>
  <c r="S190" i="2" s="1"/>
  <c r="T190" i="2" s="1"/>
  <c r="O191" i="2"/>
  <c r="N192" i="2"/>
  <c r="W196" i="2" l="1"/>
  <c r="X196" i="2"/>
  <c r="F196" i="2" s="1"/>
  <c r="R190" i="2"/>
  <c r="V196" i="2"/>
  <c r="U196" i="2"/>
  <c r="H196" i="2"/>
  <c r="G196" i="2"/>
  <c r="I196" i="2"/>
  <c r="E197" i="2"/>
  <c r="P191" i="2"/>
  <c r="S191" i="2" s="1"/>
  <c r="T191" i="2" s="1"/>
  <c r="M195" i="2"/>
  <c r="J195" i="2"/>
  <c r="L192" i="2"/>
  <c r="K193" i="2"/>
  <c r="O192" i="2"/>
  <c r="N193" i="2"/>
  <c r="Q190" i="2"/>
  <c r="W197" i="2" l="1"/>
  <c r="X197" i="2"/>
  <c r="F197" i="2" s="1"/>
  <c r="R191" i="2"/>
  <c r="V197" i="2"/>
  <c r="U197" i="2"/>
  <c r="P192" i="2"/>
  <c r="S192" i="2" s="1"/>
  <c r="T192" i="2" s="1"/>
  <c r="M196" i="2"/>
  <c r="J196" i="2"/>
  <c r="G197" i="2"/>
  <c r="H197" i="2"/>
  <c r="I197" i="2"/>
  <c r="E198" i="2"/>
  <c r="Q191" i="2"/>
  <c r="O193" i="2"/>
  <c r="N194" i="2"/>
  <c r="L193" i="2"/>
  <c r="K194" i="2"/>
  <c r="W198" i="2" l="1"/>
  <c r="X198" i="2"/>
  <c r="F198" i="2" s="1"/>
  <c r="R192" i="2"/>
  <c r="V198" i="2"/>
  <c r="U198" i="2"/>
  <c r="Q192" i="2"/>
  <c r="I198" i="2"/>
  <c r="H198" i="2"/>
  <c r="G198" i="2"/>
  <c r="E199" i="2"/>
  <c r="M197" i="2"/>
  <c r="J197" i="2"/>
  <c r="O194" i="2"/>
  <c r="N195" i="2"/>
  <c r="L194" i="2"/>
  <c r="K195" i="2"/>
  <c r="P193" i="2"/>
  <c r="S193" i="2" s="1"/>
  <c r="T193" i="2" s="1"/>
  <c r="W199" i="2" l="1"/>
  <c r="X199" i="2"/>
  <c r="F199" i="2" s="1"/>
  <c r="R193" i="2"/>
  <c r="U199" i="2"/>
  <c r="V199" i="2"/>
  <c r="P194" i="2"/>
  <c r="S194" i="2" s="1"/>
  <c r="T194" i="2" s="1"/>
  <c r="I199" i="2"/>
  <c r="G199" i="2"/>
  <c r="E200" i="2"/>
  <c r="H199" i="2"/>
  <c r="J198" i="2"/>
  <c r="M198" i="2"/>
  <c r="L195" i="2"/>
  <c r="K196" i="2"/>
  <c r="O195" i="2"/>
  <c r="N196" i="2"/>
  <c r="Q193" i="2"/>
  <c r="W200" i="2" l="1"/>
  <c r="X200" i="2"/>
  <c r="F200" i="2" s="1"/>
  <c r="R194" i="2"/>
  <c r="U200" i="2"/>
  <c r="V200" i="2"/>
  <c r="Q194" i="2"/>
  <c r="H200" i="2"/>
  <c r="G200" i="2"/>
  <c r="E201" i="2"/>
  <c r="I200" i="2"/>
  <c r="M199" i="2"/>
  <c r="J199" i="2"/>
  <c r="O196" i="2"/>
  <c r="N197" i="2"/>
  <c r="L196" i="2"/>
  <c r="K197" i="2"/>
  <c r="P195" i="2"/>
  <c r="S195" i="2" s="1"/>
  <c r="T195" i="2" s="1"/>
  <c r="W201" i="2" l="1"/>
  <c r="X201" i="2"/>
  <c r="F201" i="2" s="1"/>
  <c r="R195" i="2"/>
  <c r="U201" i="2"/>
  <c r="V201" i="2"/>
  <c r="E202" i="2"/>
  <c r="H201" i="2"/>
  <c r="I201" i="2"/>
  <c r="G201" i="2"/>
  <c r="J200" i="2"/>
  <c r="M200" i="2"/>
  <c r="P196" i="2"/>
  <c r="S196" i="2" s="1"/>
  <c r="T196" i="2" s="1"/>
  <c r="Q195" i="2"/>
  <c r="L197" i="2"/>
  <c r="K198" i="2"/>
  <c r="O197" i="2"/>
  <c r="N198" i="2"/>
  <c r="W202" i="2" l="1"/>
  <c r="X202" i="2"/>
  <c r="F202" i="2" s="1"/>
  <c r="R196" i="2"/>
  <c r="U202" i="2"/>
  <c r="V202" i="2"/>
  <c r="P197" i="2"/>
  <c r="S197" i="2" s="1"/>
  <c r="T197" i="2" s="1"/>
  <c r="Q196" i="2"/>
  <c r="G202" i="2"/>
  <c r="H202" i="2"/>
  <c r="I202" i="2"/>
  <c r="E203" i="2"/>
  <c r="M201" i="2"/>
  <c r="J201" i="2"/>
  <c r="O198" i="2"/>
  <c r="N199" i="2"/>
  <c r="L198" i="2"/>
  <c r="K199" i="2"/>
  <c r="W203" i="2" l="1"/>
  <c r="X203" i="2"/>
  <c r="F203" i="2" s="1"/>
  <c r="R197" i="2"/>
  <c r="V203" i="2"/>
  <c r="U203" i="2"/>
  <c r="Q197" i="2"/>
  <c r="M202" i="2"/>
  <c r="J202" i="2"/>
  <c r="I203" i="2"/>
  <c r="E204" i="2"/>
  <c r="G203" i="2"/>
  <c r="H203" i="2"/>
  <c r="O199" i="2"/>
  <c r="N200" i="2"/>
  <c r="L199" i="2"/>
  <c r="K200" i="2"/>
  <c r="P198" i="2"/>
  <c r="S198" i="2" s="1"/>
  <c r="T198" i="2" s="1"/>
  <c r="W204" i="2" l="1"/>
  <c r="X204" i="2"/>
  <c r="F204" i="2" s="1"/>
  <c r="R198" i="2"/>
  <c r="U204" i="2"/>
  <c r="V204" i="2"/>
  <c r="J203" i="2"/>
  <c r="M203" i="2"/>
  <c r="E205" i="2"/>
  <c r="I204" i="2"/>
  <c r="H204" i="2"/>
  <c r="G204" i="2"/>
  <c r="P199" i="2"/>
  <c r="S199" i="2" s="1"/>
  <c r="T199" i="2" s="1"/>
  <c r="L200" i="2"/>
  <c r="K201" i="2"/>
  <c r="O200" i="2"/>
  <c r="N201" i="2"/>
  <c r="Q198" i="2"/>
  <c r="W205" i="2" l="1"/>
  <c r="X205" i="2"/>
  <c r="F205" i="2" s="1"/>
  <c r="R199" i="2"/>
  <c r="V205" i="2"/>
  <c r="U205" i="2"/>
  <c r="Q199" i="2"/>
  <c r="I205" i="2"/>
  <c r="E206" i="2"/>
  <c r="H205" i="2"/>
  <c r="G205" i="2"/>
  <c r="J204" i="2"/>
  <c r="M204" i="2"/>
  <c r="O201" i="2"/>
  <c r="N202" i="2"/>
  <c r="L201" i="2"/>
  <c r="K202" i="2"/>
  <c r="P200" i="2"/>
  <c r="S200" i="2" s="1"/>
  <c r="T200" i="2" s="1"/>
  <c r="W206" i="2" l="1"/>
  <c r="X206" i="2"/>
  <c r="F206" i="2" s="1"/>
  <c r="R200" i="2"/>
  <c r="V206" i="2"/>
  <c r="U206" i="2"/>
  <c r="P201" i="2"/>
  <c r="S201" i="2" s="1"/>
  <c r="T201" i="2" s="1"/>
  <c r="H206" i="2"/>
  <c r="E207" i="2"/>
  <c r="I206" i="2"/>
  <c r="G206" i="2"/>
  <c r="J205" i="2"/>
  <c r="M205" i="2"/>
  <c r="L202" i="2"/>
  <c r="K203" i="2"/>
  <c r="O202" i="2"/>
  <c r="N203" i="2"/>
  <c r="Q200" i="2"/>
  <c r="W207" i="2" l="1"/>
  <c r="X207" i="2"/>
  <c r="F207" i="2" s="1"/>
  <c r="R201" i="2"/>
  <c r="V207" i="2"/>
  <c r="U207" i="2"/>
  <c r="Q201" i="2"/>
  <c r="J206" i="2"/>
  <c r="M206" i="2"/>
  <c r="P202" i="2"/>
  <c r="S202" i="2" s="1"/>
  <c r="T202" i="2" s="1"/>
  <c r="H207" i="2"/>
  <c r="G207" i="2"/>
  <c r="E208" i="2"/>
  <c r="I207" i="2"/>
  <c r="O203" i="2"/>
  <c r="N204" i="2"/>
  <c r="L203" i="2"/>
  <c r="K204" i="2"/>
  <c r="W208" i="2" l="1"/>
  <c r="X208" i="2"/>
  <c r="F208" i="2" s="1"/>
  <c r="R202" i="2"/>
  <c r="U208" i="2"/>
  <c r="V208" i="2"/>
  <c r="Q202" i="2"/>
  <c r="J207" i="2"/>
  <c r="M207" i="2"/>
  <c r="G208" i="2"/>
  <c r="H208" i="2"/>
  <c r="E209" i="2"/>
  <c r="I208" i="2"/>
  <c r="L204" i="2"/>
  <c r="K205" i="2"/>
  <c r="P203" i="2"/>
  <c r="S203" i="2" s="1"/>
  <c r="T203" i="2" s="1"/>
  <c r="O204" i="2"/>
  <c r="N205" i="2"/>
  <c r="W209" i="2" l="1"/>
  <c r="X209" i="2"/>
  <c r="F209" i="2" s="1"/>
  <c r="R203" i="2"/>
  <c r="U209" i="2"/>
  <c r="V209" i="2"/>
  <c r="M208" i="2"/>
  <c r="J208" i="2"/>
  <c r="G209" i="2"/>
  <c r="H209" i="2"/>
  <c r="E210" i="2"/>
  <c r="I209" i="2"/>
  <c r="L205" i="2"/>
  <c r="K206" i="2"/>
  <c r="O205" i="2"/>
  <c r="N206" i="2"/>
  <c r="Q203" i="2"/>
  <c r="P204" i="2"/>
  <c r="S204" i="2" s="1"/>
  <c r="T204" i="2" s="1"/>
  <c r="W210" i="2" l="1"/>
  <c r="X210" i="2"/>
  <c r="F210" i="2" s="1"/>
  <c r="R204" i="2"/>
  <c r="U210" i="2"/>
  <c r="V210" i="2"/>
  <c r="E211" i="2"/>
  <c r="I210" i="2"/>
  <c r="G210" i="2"/>
  <c r="H210" i="2"/>
  <c r="M209" i="2"/>
  <c r="J209" i="2"/>
  <c r="O206" i="2"/>
  <c r="N207" i="2"/>
  <c r="L206" i="2"/>
  <c r="K207" i="2"/>
  <c r="Q204" i="2"/>
  <c r="P205" i="2"/>
  <c r="S205" i="2" s="1"/>
  <c r="T205" i="2" s="1"/>
  <c r="W211" i="2" l="1"/>
  <c r="X211" i="2"/>
  <c r="F211" i="2" s="1"/>
  <c r="R205" i="2"/>
  <c r="U211" i="2"/>
  <c r="V211" i="2"/>
  <c r="P206" i="2"/>
  <c r="S206" i="2" s="1"/>
  <c r="T206" i="2" s="1"/>
  <c r="G211" i="2"/>
  <c r="I211" i="2"/>
  <c r="H211" i="2"/>
  <c r="E212" i="2"/>
  <c r="M210" i="2"/>
  <c r="J210" i="2"/>
  <c r="L207" i="2"/>
  <c r="K208" i="2"/>
  <c r="Q205" i="2"/>
  <c r="O207" i="2"/>
  <c r="N208" i="2"/>
  <c r="W212" i="2" l="1"/>
  <c r="X212" i="2"/>
  <c r="F212" i="2" s="1"/>
  <c r="R206" i="2"/>
  <c r="U212" i="2"/>
  <c r="V212" i="2"/>
  <c r="Q206" i="2"/>
  <c r="J211" i="2"/>
  <c r="M211" i="2"/>
  <c r="H212" i="2"/>
  <c r="I212" i="2"/>
  <c r="E213" i="2"/>
  <c r="G212" i="2"/>
  <c r="O208" i="2"/>
  <c r="N209" i="2"/>
  <c r="L208" i="2"/>
  <c r="K209" i="2"/>
  <c r="P207" i="2"/>
  <c r="S207" i="2" s="1"/>
  <c r="T207" i="2" s="1"/>
  <c r="W213" i="2" l="1"/>
  <c r="X213" i="2"/>
  <c r="F213" i="2" s="1"/>
  <c r="R207" i="2"/>
  <c r="V213" i="2"/>
  <c r="U213" i="2"/>
  <c r="H213" i="2"/>
  <c r="I213" i="2"/>
  <c r="G213" i="2"/>
  <c r="E214" i="2"/>
  <c r="M212" i="2"/>
  <c r="J212" i="2"/>
  <c r="P208" i="2"/>
  <c r="S208" i="2" s="1"/>
  <c r="T208" i="2" s="1"/>
  <c r="L209" i="2"/>
  <c r="K210" i="2"/>
  <c r="O209" i="2"/>
  <c r="N210" i="2"/>
  <c r="Q207" i="2"/>
  <c r="W214" i="2" l="1"/>
  <c r="X214" i="2"/>
  <c r="F214" i="2" s="1"/>
  <c r="R208" i="2"/>
  <c r="U214" i="2"/>
  <c r="V214" i="2"/>
  <c r="Q208" i="2"/>
  <c r="M213" i="2"/>
  <c r="J213" i="2"/>
  <c r="E215" i="2"/>
  <c r="G214" i="2"/>
  <c r="I214" i="2"/>
  <c r="H214" i="2"/>
  <c r="P209" i="2"/>
  <c r="S209" i="2" s="1"/>
  <c r="T209" i="2" s="1"/>
  <c r="O210" i="2"/>
  <c r="N211" i="2"/>
  <c r="L210" i="2"/>
  <c r="K211" i="2"/>
  <c r="W215" i="2" l="1"/>
  <c r="X215" i="2"/>
  <c r="F215" i="2" s="1"/>
  <c r="R209" i="2"/>
  <c r="V215" i="2"/>
  <c r="U215" i="2"/>
  <c r="P210" i="2"/>
  <c r="S210" i="2" s="1"/>
  <c r="T210" i="2" s="1"/>
  <c r="Q209" i="2"/>
  <c r="E216" i="2"/>
  <c r="I215" i="2"/>
  <c r="H215" i="2"/>
  <c r="G215" i="2"/>
  <c r="M214" i="2"/>
  <c r="J214" i="2"/>
  <c r="O211" i="2"/>
  <c r="N212" i="2"/>
  <c r="L211" i="2"/>
  <c r="K212" i="2"/>
  <c r="W216" i="2" l="1"/>
  <c r="X216" i="2"/>
  <c r="F216" i="2" s="1"/>
  <c r="R210" i="2"/>
  <c r="U216" i="2"/>
  <c r="V216" i="2"/>
  <c r="Q210" i="2"/>
  <c r="M215" i="2"/>
  <c r="J215" i="2"/>
  <c r="P211" i="2"/>
  <c r="S211" i="2" s="1"/>
  <c r="T211" i="2" s="1"/>
  <c r="H216" i="2"/>
  <c r="I216" i="2"/>
  <c r="G216" i="2"/>
  <c r="E217" i="2"/>
  <c r="O212" i="2"/>
  <c r="N213" i="2"/>
  <c r="L212" i="2"/>
  <c r="K213" i="2"/>
  <c r="W217" i="2" l="1"/>
  <c r="X217" i="2"/>
  <c r="F217" i="2" s="1"/>
  <c r="R211" i="2"/>
  <c r="U217" i="2"/>
  <c r="V217" i="2"/>
  <c r="P212" i="2"/>
  <c r="S212" i="2" s="1"/>
  <c r="T212" i="2" s="1"/>
  <c r="Q211" i="2"/>
  <c r="M216" i="2"/>
  <c r="J216" i="2"/>
  <c r="E218" i="2"/>
  <c r="H217" i="2"/>
  <c r="I217" i="2"/>
  <c r="G217" i="2"/>
  <c r="O213" i="2"/>
  <c r="N214" i="2"/>
  <c r="L213" i="2"/>
  <c r="K214" i="2"/>
  <c r="W218" i="2" l="1"/>
  <c r="X218" i="2"/>
  <c r="F218" i="2" s="1"/>
  <c r="P213" i="2"/>
  <c r="S213" i="2" s="1"/>
  <c r="T213" i="2" s="1"/>
  <c r="R212" i="2"/>
  <c r="U218" i="2"/>
  <c r="V218" i="2"/>
  <c r="Q212" i="2"/>
  <c r="M217" i="2"/>
  <c r="J217" i="2"/>
  <c r="I218" i="2"/>
  <c r="G218" i="2"/>
  <c r="H218" i="2"/>
  <c r="E219" i="2"/>
  <c r="O214" i="2"/>
  <c r="N215" i="2"/>
  <c r="L214" i="2"/>
  <c r="K215" i="2"/>
  <c r="W219" i="2" l="1"/>
  <c r="X219" i="2"/>
  <c r="F219" i="2" s="1"/>
  <c r="R213" i="2"/>
  <c r="Q213" i="2"/>
  <c r="U219" i="2"/>
  <c r="V219" i="2"/>
  <c r="P214" i="2"/>
  <c r="S214" i="2" s="1"/>
  <c r="T214" i="2" s="1"/>
  <c r="M218" i="2"/>
  <c r="J218" i="2"/>
  <c r="E220" i="2"/>
  <c r="H219" i="2"/>
  <c r="I219" i="2"/>
  <c r="G219" i="2"/>
  <c r="O215" i="2"/>
  <c r="N216" i="2"/>
  <c r="L215" i="2"/>
  <c r="K216" i="2"/>
  <c r="W220" i="2" l="1"/>
  <c r="X220" i="2"/>
  <c r="F220" i="2" s="1"/>
  <c r="R214" i="2"/>
  <c r="U220" i="2"/>
  <c r="V220" i="2"/>
  <c r="Q214" i="2"/>
  <c r="M219" i="2"/>
  <c r="J219" i="2"/>
  <c r="H220" i="2"/>
  <c r="E221" i="2"/>
  <c r="I220" i="2"/>
  <c r="G220" i="2"/>
  <c r="O216" i="2"/>
  <c r="N217" i="2"/>
  <c r="L216" i="2"/>
  <c r="K217" i="2"/>
  <c r="P215" i="2"/>
  <c r="S215" i="2" s="1"/>
  <c r="T215" i="2" s="1"/>
  <c r="W221" i="2" l="1"/>
  <c r="X221" i="2"/>
  <c r="F221" i="2" s="1"/>
  <c r="R215" i="2"/>
  <c r="U221" i="2"/>
  <c r="V221" i="2"/>
  <c r="J220" i="2"/>
  <c r="M220" i="2"/>
  <c r="E222" i="2"/>
  <c r="I221" i="2"/>
  <c r="G221" i="2"/>
  <c r="H221" i="2"/>
  <c r="Q215" i="2"/>
  <c r="P216" i="2"/>
  <c r="S216" i="2" s="1"/>
  <c r="T216" i="2" s="1"/>
  <c r="O217" i="2"/>
  <c r="N218" i="2"/>
  <c r="L217" i="2"/>
  <c r="K218" i="2"/>
  <c r="W222" i="2" l="1"/>
  <c r="X222" i="2"/>
  <c r="F222" i="2" s="1"/>
  <c r="R216" i="2"/>
  <c r="V222" i="2"/>
  <c r="U222" i="2"/>
  <c r="I222" i="2"/>
  <c r="H222" i="2"/>
  <c r="E223" i="2"/>
  <c r="G222" i="2"/>
  <c r="J221" i="2"/>
  <c r="M221" i="2"/>
  <c r="O218" i="2"/>
  <c r="N219" i="2"/>
  <c r="Q216" i="2"/>
  <c r="L218" i="2"/>
  <c r="K219" i="2"/>
  <c r="P217" i="2"/>
  <c r="S217" i="2" s="1"/>
  <c r="T217" i="2" s="1"/>
  <c r="W223" i="2" l="1"/>
  <c r="X223" i="2"/>
  <c r="F223" i="2" s="1"/>
  <c r="R217" i="2"/>
  <c r="U223" i="2"/>
  <c r="V223" i="2"/>
  <c r="J222" i="2"/>
  <c r="M222" i="2"/>
  <c r="E224" i="2"/>
  <c r="I223" i="2"/>
  <c r="H223" i="2"/>
  <c r="G223" i="2"/>
  <c r="P218" i="2"/>
  <c r="S218" i="2" s="1"/>
  <c r="T218" i="2" s="1"/>
  <c r="O219" i="2"/>
  <c r="N220" i="2"/>
  <c r="Q217" i="2"/>
  <c r="L219" i="2"/>
  <c r="K220" i="2"/>
  <c r="W224" i="2" l="1"/>
  <c r="X224" i="2"/>
  <c r="F224" i="2" s="1"/>
  <c r="R218" i="2"/>
  <c r="V224" i="2"/>
  <c r="U224" i="2"/>
  <c r="Q218" i="2"/>
  <c r="M223" i="2"/>
  <c r="J223" i="2"/>
  <c r="H224" i="2"/>
  <c r="G224" i="2"/>
  <c r="I224" i="2"/>
  <c r="E225" i="2"/>
  <c r="O220" i="2"/>
  <c r="N221" i="2"/>
  <c r="L220" i="2"/>
  <c r="K221" i="2"/>
  <c r="P219" i="2"/>
  <c r="S219" i="2" s="1"/>
  <c r="T219" i="2" s="1"/>
  <c r="W225" i="2" l="1"/>
  <c r="X225" i="2"/>
  <c r="F225" i="2" s="1"/>
  <c r="R219" i="2"/>
  <c r="V225" i="2"/>
  <c r="U225" i="2"/>
  <c r="M224" i="2"/>
  <c r="J224" i="2"/>
  <c r="E226" i="2"/>
  <c r="G225" i="2"/>
  <c r="H225" i="2"/>
  <c r="I225" i="2"/>
  <c r="Q219" i="2"/>
  <c r="L221" i="2"/>
  <c r="K222" i="2"/>
  <c r="P220" i="2"/>
  <c r="S220" i="2" s="1"/>
  <c r="T220" i="2" s="1"/>
  <c r="O221" i="2"/>
  <c r="N222" i="2"/>
  <c r="W226" i="2" l="1"/>
  <c r="X226" i="2"/>
  <c r="F226" i="2" s="1"/>
  <c r="R220" i="2"/>
  <c r="V226" i="2"/>
  <c r="U226" i="2"/>
  <c r="G226" i="2"/>
  <c r="H226" i="2"/>
  <c r="I226" i="2"/>
  <c r="E227" i="2"/>
  <c r="M225" i="2"/>
  <c r="J225" i="2"/>
  <c r="P221" i="2"/>
  <c r="S221" i="2" s="1"/>
  <c r="T221" i="2" s="1"/>
  <c r="L222" i="2"/>
  <c r="K223" i="2"/>
  <c r="Q220" i="2"/>
  <c r="O222" i="2"/>
  <c r="N223" i="2"/>
  <c r="W227" i="2" l="1"/>
  <c r="X227" i="2"/>
  <c r="F227" i="2" s="1"/>
  <c r="R221" i="2"/>
  <c r="V227" i="2"/>
  <c r="U227" i="2"/>
  <c r="Q221" i="2"/>
  <c r="M226" i="2"/>
  <c r="J226" i="2"/>
  <c r="H227" i="2"/>
  <c r="G227" i="2"/>
  <c r="E228" i="2"/>
  <c r="I227" i="2"/>
  <c r="O223" i="2"/>
  <c r="N224" i="2"/>
  <c r="L223" i="2"/>
  <c r="K224" i="2"/>
  <c r="P222" i="2"/>
  <c r="S222" i="2" s="1"/>
  <c r="T222" i="2" s="1"/>
  <c r="W228" i="2" l="1"/>
  <c r="X228" i="2"/>
  <c r="F228" i="2" s="1"/>
  <c r="R222" i="2"/>
  <c r="V228" i="2"/>
  <c r="U228" i="2"/>
  <c r="P223" i="2"/>
  <c r="S223" i="2" s="1"/>
  <c r="T223" i="2" s="1"/>
  <c r="M227" i="2"/>
  <c r="J227" i="2"/>
  <c r="E229" i="2"/>
  <c r="I228" i="2"/>
  <c r="H228" i="2"/>
  <c r="G228" i="2"/>
  <c r="L224" i="2"/>
  <c r="K225" i="2"/>
  <c r="O224" i="2"/>
  <c r="N225" i="2"/>
  <c r="Q222" i="2"/>
  <c r="W229" i="2" l="1"/>
  <c r="X229" i="2"/>
  <c r="F229" i="2" s="1"/>
  <c r="R223" i="2"/>
  <c r="V229" i="2"/>
  <c r="U229" i="2"/>
  <c r="Q223" i="2"/>
  <c r="M228" i="2"/>
  <c r="J228" i="2"/>
  <c r="H229" i="2"/>
  <c r="E230" i="2"/>
  <c r="I229" i="2"/>
  <c r="G229" i="2"/>
  <c r="P224" i="2"/>
  <c r="S224" i="2" s="1"/>
  <c r="T224" i="2" s="1"/>
  <c r="O225" i="2"/>
  <c r="N226" i="2"/>
  <c r="L225" i="2"/>
  <c r="K226" i="2"/>
  <c r="W230" i="2" l="1"/>
  <c r="X230" i="2"/>
  <c r="F230" i="2" s="1"/>
  <c r="R224" i="2"/>
  <c r="U230" i="2"/>
  <c r="V230" i="2"/>
  <c r="I230" i="2"/>
  <c r="G230" i="2"/>
  <c r="E231" i="2"/>
  <c r="H230" i="2"/>
  <c r="J229" i="2"/>
  <c r="M229" i="2"/>
  <c r="Q224" i="2"/>
  <c r="P225" i="2"/>
  <c r="S225" i="2" s="1"/>
  <c r="T225" i="2" s="1"/>
  <c r="L226" i="2"/>
  <c r="K227" i="2"/>
  <c r="O226" i="2"/>
  <c r="N227" i="2"/>
  <c r="W231" i="2" l="1"/>
  <c r="X231" i="2"/>
  <c r="F231" i="2" s="1"/>
  <c r="R225" i="2"/>
  <c r="V231" i="2"/>
  <c r="U231" i="2"/>
  <c r="Q225" i="2"/>
  <c r="P226" i="2"/>
  <c r="S226" i="2" s="1"/>
  <c r="T226" i="2" s="1"/>
  <c r="J230" i="2"/>
  <c r="M230" i="2"/>
  <c r="I231" i="2"/>
  <c r="E232" i="2"/>
  <c r="G231" i="2"/>
  <c r="H231" i="2"/>
  <c r="L227" i="2"/>
  <c r="K228" i="2"/>
  <c r="O227" i="2"/>
  <c r="N228" i="2"/>
  <c r="W232" i="2" l="1"/>
  <c r="X232" i="2"/>
  <c r="F232" i="2" s="1"/>
  <c r="R226" i="2"/>
  <c r="U232" i="2"/>
  <c r="V232" i="2"/>
  <c r="Q226" i="2"/>
  <c r="M231" i="2"/>
  <c r="J231" i="2"/>
  <c r="G232" i="2"/>
  <c r="I232" i="2"/>
  <c r="H232" i="2"/>
  <c r="E233" i="2"/>
  <c r="O228" i="2"/>
  <c r="N229" i="2"/>
  <c r="L228" i="2"/>
  <c r="K229" i="2"/>
  <c r="P227" i="2"/>
  <c r="S227" i="2" s="1"/>
  <c r="T227" i="2" s="1"/>
  <c r="W233" i="2" l="1"/>
  <c r="X233" i="2"/>
  <c r="F233" i="2" s="1"/>
  <c r="R227" i="2"/>
  <c r="V233" i="2"/>
  <c r="U233" i="2"/>
  <c r="J232" i="2"/>
  <c r="M232" i="2"/>
  <c r="I233" i="2"/>
  <c r="E234" i="2"/>
  <c r="H233" i="2"/>
  <c r="G233" i="2"/>
  <c r="P228" i="2"/>
  <c r="S228" i="2" s="1"/>
  <c r="T228" i="2" s="1"/>
  <c r="L229" i="2"/>
  <c r="K230" i="2"/>
  <c r="Q227" i="2"/>
  <c r="O229" i="2"/>
  <c r="N230" i="2"/>
  <c r="W234" i="2" l="1"/>
  <c r="X234" i="2"/>
  <c r="F234" i="2" s="1"/>
  <c r="R228" i="2"/>
  <c r="U234" i="2"/>
  <c r="V234" i="2"/>
  <c r="J233" i="2"/>
  <c r="M233" i="2"/>
  <c r="Q228" i="2"/>
  <c r="I234" i="2"/>
  <c r="H234" i="2"/>
  <c r="G234" i="2"/>
  <c r="E235" i="2"/>
  <c r="L230" i="2"/>
  <c r="K231" i="2"/>
  <c r="P229" i="2"/>
  <c r="S229" i="2" s="1"/>
  <c r="T229" i="2" s="1"/>
  <c r="O230" i="2"/>
  <c r="N231" i="2"/>
  <c r="W235" i="2" l="1"/>
  <c r="X235" i="2"/>
  <c r="F235" i="2" s="1"/>
  <c r="R229" i="2"/>
  <c r="V235" i="2"/>
  <c r="U235" i="2"/>
  <c r="E236" i="2"/>
  <c r="I235" i="2"/>
  <c r="H235" i="2"/>
  <c r="G235" i="2"/>
  <c r="M234" i="2"/>
  <c r="J234" i="2"/>
  <c r="P230" i="2"/>
  <c r="S230" i="2" s="1"/>
  <c r="T230" i="2" s="1"/>
  <c r="Q229" i="2"/>
  <c r="O231" i="2"/>
  <c r="N232" i="2"/>
  <c r="L231" i="2"/>
  <c r="K232" i="2"/>
  <c r="W236" i="2" l="1"/>
  <c r="X236" i="2"/>
  <c r="F236" i="2" s="1"/>
  <c r="R230" i="2"/>
  <c r="U236" i="2"/>
  <c r="V236" i="2"/>
  <c r="Q230" i="2"/>
  <c r="E237" i="2"/>
  <c r="I236" i="2"/>
  <c r="H236" i="2"/>
  <c r="G236" i="2"/>
  <c r="M235" i="2"/>
  <c r="J235" i="2"/>
  <c r="O232" i="2"/>
  <c r="N233" i="2"/>
  <c r="L232" i="2"/>
  <c r="K233" i="2"/>
  <c r="P231" i="2"/>
  <c r="S231" i="2" s="1"/>
  <c r="T231" i="2" s="1"/>
  <c r="W237" i="2" l="1"/>
  <c r="X237" i="2"/>
  <c r="F237" i="2" s="1"/>
  <c r="R231" i="2"/>
  <c r="V237" i="2"/>
  <c r="U237" i="2"/>
  <c r="P232" i="2"/>
  <c r="S232" i="2" s="1"/>
  <c r="T232" i="2" s="1"/>
  <c r="J236" i="2"/>
  <c r="M236" i="2"/>
  <c r="I237" i="2"/>
  <c r="H237" i="2"/>
  <c r="G237" i="2"/>
  <c r="E238" i="2"/>
  <c r="L233" i="2"/>
  <c r="K234" i="2"/>
  <c r="Q231" i="2"/>
  <c r="O233" i="2"/>
  <c r="N234" i="2"/>
  <c r="W238" i="2" l="1"/>
  <c r="X238" i="2"/>
  <c r="F238" i="2" s="1"/>
  <c r="R232" i="2"/>
  <c r="Q232" i="2"/>
  <c r="V238" i="2"/>
  <c r="U238" i="2"/>
  <c r="J237" i="2"/>
  <c r="M237" i="2"/>
  <c r="E239" i="2"/>
  <c r="H238" i="2"/>
  <c r="G238" i="2"/>
  <c r="I238" i="2"/>
  <c r="O234" i="2"/>
  <c r="N235" i="2"/>
  <c r="L234" i="2"/>
  <c r="K235" i="2"/>
  <c r="P233" i="2"/>
  <c r="S233" i="2" s="1"/>
  <c r="T233" i="2" s="1"/>
  <c r="W239" i="2" l="1"/>
  <c r="X239" i="2"/>
  <c r="F239" i="2" s="1"/>
  <c r="R233" i="2"/>
  <c r="U239" i="2"/>
  <c r="V239" i="2"/>
  <c r="P234" i="2"/>
  <c r="S234" i="2" s="1"/>
  <c r="T234" i="2" s="1"/>
  <c r="H239" i="2"/>
  <c r="G239" i="2"/>
  <c r="I239" i="2"/>
  <c r="E240" i="2"/>
  <c r="M238" i="2"/>
  <c r="J238" i="2"/>
  <c r="L235" i="2"/>
  <c r="K236" i="2"/>
  <c r="O235" i="2"/>
  <c r="N236" i="2"/>
  <c r="Q233" i="2"/>
  <c r="W240" i="2" l="1"/>
  <c r="X240" i="2"/>
  <c r="F240" i="2" s="1"/>
  <c r="R234" i="2"/>
  <c r="V240" i="2"/>
  <c r="U240" i="2"/>
  <c r="Q234" i="2"/>
  <c r="J239" i="2"/>
  <c r="M239" i="2"/>
  <c r="H240" i="2"/>
  <c r="G240" i="2"/>
  <c r="E241" i="2"/>
  <c r="I240" i="2"/>
  <c r="L236" i="2"/>
  <c r="K237" i="2"/>
  <c r="P235" i="2"/>
  <c r="S235" i="2" s="1"/>
  <c r="T235" i="2" s="1"/>
  <c r="O236" i="2"/>
  <c r="N237" i="2"/>
  <c r="W241" i="2" l="1"/>
  <c r="X241" i="2"/>
  <c r="F241" i="2" s="1"/>
  <c r="R235" i="2"/>
  <c r="V241" i="2"/>
  <c r="U241" i="2"/>
  <c r="J240" i="2"/>
  <c r="M240" i="2"/>
  <c r="P236" i="2"/>
  <c r="S236" i="2" s="1"/>
  <c r="T236" i="2" s="1"/>
  <c r="I241" i="2"/>
  <c r="G241" i="2"/>
  <c r="H241" i="2"/>
  <c r="E242" i="2"/>
  <c r="O237" i="2"/>
  <c r="N238" i="2"/>
  <c r="Q235" i="2"/>
  <c r="L237" i="2"/>
  <c r="K238" i="2"/>
  <c r="W242" i="2" l="1"/>
  <c r="X242" i="2"/>
  <c r="F242" i="2" s="1"/>
  <c r="R236" i="2"/>
  <c r="V242" i="2"/>
  <c r="U242" i="2"/>
  <c r="E243" i="2"/>
  <c r="H242" i="2"/>
  <c r="G242" i="2"/>
  <c r="I242" i="2"/>
  <c r="J241" i="2"/>
  <c r="M241" i="2"/>
  <c r="Q236" i="2"/>
  <c r="L238" i="2"/>
  <c r="K239" i="2"/>
  <c r="P237" i="2"/>
  <c r="S237" i="2" s="1"/>
  <c r="T237" i="2" s="1"/>
  <c r="O238" i="2"/>
  <c r="N239" i="2"/>
  <c r="W243" i="2" l="1"/>
  <c r="X243" i="2"/>
  <c r="F243" i="2" s="1"/>
  <c r="R237" i="2"/>
  <c r="V243" i="2"/>
  <c r="U243" i="2"/>
  <c r="P238" i="2"/>
  <c r="S238" i="2" s="1"/>
  <c r="T238" i="2" s="1"/>
  <c r="M242" i="2"/>
  <c r="J242" i="2"/>
  <c r="E244" i="2"/>
  <c r="I243" i="2"/>
  <c r="G243" i="2"/>
  <c r="H243" i="2"/>
  <c r="O239" i="2"/>
  <c r="N240" i="2"/>
  <c r="Q237" i="2"/>
  <c r="L239" i="2"/>
  <c r="K240" i="2"/>
  <c r="W244" i="2" l="1"/>
  <c r="X244" i="2"/>
  <c r="F244" i="2" s="1"/>
  <c r="R238" i="2"/>
  <c r="V244" i="2"/>
  <c r="U244" i="2"/>
  <c r="P239" i="2"/>
  <c r="S239" i="2" s="1"/>
  <c r="T239" i="2" s="1"/>
  <c r="Q238" i="2"/>
  <c r="M243" i="2"/>
  <c r="J243" i="2"/>
  <c r="E245" i="2"/>
  <c r="H244" i="2"/>
  <c r="I244" i="2"/>
  <c r="G244" i="2"/>
  <c r="L240" i="2"/>
  <c r="K241" i="2"/>
  <c r="O240" i="2"/>
  <c r="N241" i="2"/>
  <c r="W245" i="2" l="1"/>
  <c r="X245" i="2"/>
  <c r="F245" i="2" s="1"/>
  <c r="R239" i="2"/>
  <c r="V245" i="2"/>
  <c r="U245" i="2"/>
  <c r="Q239" i="2"/>
  <c r="M244" i="2"/>
  <c r="J244" i="2"/>
  <c r="H245" i="2"/>
  <c r="I245" i="2"/>
  <c r="G245" i="2"/>
  <c r="E246" i="2"/>
  <c r="L241" i="2"/>
  <c r="K242" i="2"/>
  <c r="O241" i="2"/>
  <c r="N242" i="2"/>
  <c r="P240" i="2"/>
  <c r="S240" i="2" s="1"/>
  <c r="T240" i="2" s="1"/>
  <c r="W246" i="2" l="1"/>
  <c r="X246" i="2"/>
  <c r="F246" i="2" s="1"/>
  <c r="R240" i="2"/>
  <c r="V246" i="2"/>
  <c r="U246" i="2"/>
  <c r="E247" i="2"/>
  <c r="H246" i="2"/>
  <c r="I246" i="2"/>
  <c r="G246" i="2"/>
  <c r="J245" i="2"/>
  <c r="M245" i="2"/>
  <c r="O242" i="2"/>
  <c r="N243" i="2"/>
  <c r="P241" i="2"/>
  <c r="S241" i="2" s="1"/>
  <c r="T241" i="2" s="1"/>
  <c r="L242" i="2"/>
  <c r="K243" i="2"/>
  <c r="Q240" i="2"/>
  <c r="W247" i="2" l="1"/>
  <c r="X247" i="2"/>
  <c r="F247" i="2" s="1"/>
  <c r="R241" i="2"/>
  <c r="V247" i="2"/>
  <c r="U247" i="2"/>
  <c r="J246" i="2"/>
  <c r="M246" i="2"/>
  <c r="P242" i="2"/>
  <c r="S242" i="2" s="1"/>
  <c r="T242" i="2" s="1"/>
  <c r="I247" i="2"/>
  <c r="E248" i="2"/>
  <c r="H247" i="2"/>
  <c r="G247" i="2"/>
  <c r="Q241" i="2"/>
  <c r="O243" i="2"/>
  <c r="N244" i="2"/>
  <c r="L243" i="2"/>
  <c r="K244" i="2"/>
  <c r="W248" i="2" l="1"/>
  <c r="X248" i="2"/>
  <c r="F248" i="2" s="1"/>
  <c r="R242" i="2"/>
  <c r="U248" i="2"/>
  <c r="V248" i="2"/>
  <c r="Q242" i="2"/>
  <c r="G248" i="2"/>
  <c r="E249" i="2"/>
  <c r="I248" i="2"/>
  <c r="H248" i="2"/>
  <c r="M247" i="2"/>
  <c r="J247" i="2"/>
  <c r="O244" i="2"/>
  <c r="N245" i="2"/>
  <c r="L244" i="2"/>
  <c r="K245" i="2"/>
  <c r="P243" i="2"/>
  <c r="S243" i="2" s="1"/>
  <c r="T243" i="2" s="1"/>
  <c r="W249" i="2" l="1"/>
  <c r="X249" i="2"/>
  <c r="F249" i="2" s="1"/>
  <c r="R243" i="2"/>
  <c r="U249" i="2"/>
  <c r="V249" i="2"/>
  <c r="M248" i="2"/>
  <c r="J248" i="2"/>
  <c r="G249" i="2"/>
  <c r="E250" i="2"/>
  <c r="H249" i="2"/>
  <c r="I249" i="2"/>
  <c r="Q243" i="2"/>
  <c r="P244" i="2"/>
  <c r="S244" i="2" s="1"/>
  <c r="T244" i="2" s="1"/>
  <c r="L245" i="2"/>
  <c r="K246" i="2"/>
  <c r="O245" i="2"/>
  <c r="N246" i="2"/>
  <c r="W250" i="2" l="1"/>
  <c r="X250" i="2"/>
  <c r="F250" i="2" s="1"/>
  <c r="R244" i="2"/>
  <c r="U250" i="2"/>
  <c r="V250" i="2"/>
  <c r="J249" i="2"/>
  <c r="M249" i="2"/>
  <c r="P245" i="2"/>
  <c r="S245" i="2" s="1"/>
  <c r="T245" i="2" s="1"/>
  <c r="E251" i="2"/>
  <c r="I250" i="2"/>
  <c r="H250" i="2"/>
  <c r="G250" i="2"/>
  <c r="O246" i="2"/>
  <c r="N247" i="2"/>
  <c r="L246" i="2"/>
  <c r="K247" i="2"/>
  <c r="Q244" i="2"/>
  <c r="W251" i="2" l="1"/>
  <c r="X251" i="2"/>
  <c r="F251" i="2" s="1"/>
  <c r="R245" i="2"/>
  <c r="U251" i="2"/>
  <c r="V251" i="2"/>
  <c r="E252" i="2"/>
  <c r="I251" i="2"/>
  <c r="G251" i="2"/>
  <c r="H251" i="2"/>
  <c r="Q245" i="2"/>
  <c r="M250" i="2"/>
  <c r="J250" i="2"/>
  <c r="O247" i="2"/>
  <c r="N248" i="2"/>
  <c r="L247" i="2"/>
  <c r="K248" i="2"/>
  <c r="P246" i="2"/>
  <c r="S246" i="2" s="1"/>
  <c r="T246" i="2" s="1"/>
  <c r="W252" i="2" l="1"/>
  <c r="X252" i="2"/>
  <c r="F252" i="2" s="1"/>
  <c r="R246" i="2"/>
  <c r="U252" i="2"/>
  <c r="V252" i="2"/>
  <c r="P247" i="2"/>
  <c r="S247" i="2" s="1"/>
  <c r="T247" i="2" s="1"/>
  <c r="I252" i="2"/>
  <c r="G252" i="2"/>
  <c r="E253" i="2"/>
  <c r="H252" i="2"/>
  <c r="J251" i="2"/>
  <c r="M251" i="2"/>
  <c r="Q246" i="2"/>
  <c r="O248" i="2"/>
  <c r="N249" i="2"/>
  <c r="L248" i="2"/>
  <c r="K249" i="2"/>
  <c r="W253" i="2" l="1"/>
  <c r="X253" i="2"/>
  <c r="F253" i="2" s="1"/>
  <c r="R247" i="2"/>
  <c r="U253" i="2"/>
  <c r="V253" i="2"/>
  <c r="Q247" i="2"/>
  <c r="J252" i="2"/>
  <c r="M252" i="2"/>
  <c r="G253" i="2"/>
  <c r="E254" i="2"/>
  <c r="H253" i="2"/>
  <c r="I253" i="2"/>
  <c r="P248" i="2"/>
  <c r="S248" i="2" s="1"/>
  <c r="T248" i="2" s="1"/>
  <c r="O249" i="2"/>
  <c r="N250" i="2"/>
  <c r="L249" i="2"/>
  <c r="K250" i="2"/>
  <c r="W254" i="2" l="1"/>
  <c r="X254" i="2"/>
  <c r="F254" i="2" s="1"/>
  <c r="R248" i="2"/>
  <c r="V254" i="2"/>
  <c r="U254" i="2"/>
  <c r="H254" i="2"/>
  <c r="G254" i="2"/>
  <c r="E255" i="2"/>
  <c r="I254" i="2"/>
  <c r="M253" i="2"/>
  <c r="J253" i="2"/>
  <c r="P249" i="2"/>
  <c r="S249" i="2" s="1"/>
  <c r="T249" i="2" s="1"/>
  <c r="O250" i="2"/>
  <c r="N251" i="2"/>
  <c r="L250" i="2"/>
  <c r="K251" i="2"/>
  <c r="Q248" i="2"/>
  <c r="W255" i="2" l="1"/>
  <c r="X255" i="2"/>
  <c r="F255" i="2" s="1"/>
  <c r="R249" i="2"/>
  <c r="V255" i="2"/>
  <c r="U255" i="2"/>
  <c r="Q249" i="2"/>
  <c r="M254" i="2"/>
  <c r="J254" i="2"/>
  <c r="P250" i="2"/>
  <c r="S250" i="2" s="1"/>
  <c r="T250" i="2" s="1"/>
  <c r="I255" i="2"/>
  <c r="E256" i="2"/>
  <c r="H255" i="2"/>
  <c r="G255" i="2"/>
  <c r="O251" i="2"/>
  <c r="N252" i="2"/>
  <c r="L251" i="2"/>
  <c r="K252" i="2"/>
  <c r="W256" i="2" l="1"/>
  <c r="X256" i="2"/>
  <c r="F256" i="2" s="1"/>
  <c r="Q250" i="2"/>
  <c r="R250" i="2"/>
  <c r="V256" i="2"/>
  <c r="U256" i="2"/>
  <c r="P251" i="2"/>
  <c r="S251" i="2" s="1"/>
  <c r="T251" i="2" s="1"/>
  <c r="G256" i="2"/>
  <c r="E257" i="2"/>
  <c r="I256" i="2"/>
  <c r="H256" i="2"/>
  <c r="M255" i="2"/>
  <c r="J255" i="2"/>
  <c r="L252" i="2"/>
  <c r="K253" i="2"/>
  <c r="O252" i="2"/>
  <c r="N253" i="2"/>
  <c r="W257" i="2" l="1"/>
  <c r="X257" i="2"/>
  <c r="F257" i="2" s="1"/>
  <c r="R251" i="2"/>
  <c r="V257" i="2"/>
  <c r="U257" i="2"/>
  <c r="Q251" i="2"/>
  <c r="I257" i="2"/>
  <c r="H257" i="2"/>
  <c r="G257" i="2"/>
  <c r="E258" i="2"/>
  <c r="M256" i="2"/>
  <c r="J256" i="2"/>
  <c r="O253" i="2"/>
  <c r="N254" i="2"/>
  <c r="L253" i="2"/>
  <c r="K254" i="2"/>
  <c r="P252" i="2"/>
  <c r="S252" i="2" s="1"/>
  <c r="T252" i="2" s="1"/>
  <c r="W258" i="2" l="1"/>
  <c r="X258" i="2"/>
  <c r="F258" i="2" s="1"/>
  <c r="R252" i="2"/>
  <c r="V258" i="2"/>
  <c r="U258" i="2"/>
  <c r="J257" i="2"/>
  <c r="M257" i="2"/>
  <c r="P253" i="2"/>
  <c r="S253" i="2" s="1"/>
  <c r="T253" i="2" s="1"/>
  <c r="H258" i="2"/>
  <c r="E259" i="2"/>
  <c r="I258" i="2"/>
  <c r="G258" i="2"/>
  <c r="Q252" i="2"/>
  <c r="O254" i="2"/>
  <c r="N255" i="2"/>
  <c r="L254" i="2"/>
  <c r="K255" i="2"/>
  <c r="W259" i="2" l="1"/>
  <c r="X259" i="2"/>
  <c r="F259" i="2" s="1"/>
  <c r="R253" i="2"/>
  <c r="V259" i="2"/>
  <c r="U259" i="2"/>
  <c r="Q253" i="2"/>
  <c r="G259" i="2"/>
  <c r="I259" i="2"/>
  <c r="H259" i="2"/>
  <c r="E260" i="2"/>
  <c r="P254" i="2"/>
  <c r="S254" i="2" s="1"/>
  <c r="T254" i="2" s="1"/>
  <c r="J258" i="2"/>
  <c r="M258" i="2"/>
  <c r="L255" i="2"/>
  <c r="K256" i="2"/>
  <c r="O255" i="2"/>
  <c r="N256" i="2"/>
  <c r="W260" i="2" l="1"/>
  <c r="X260" i="2"/>
  <c r="F260" i="2" s="1"/>
  <c r="R254" i="2"/>
  <c r="V260" i="2"/>
  <c r="U260" i="2"/>
  <c r="Q254" i="2"/>
  <c r="P255" i="2"/>
  <c r="S255" i="2" s="1"/>
  <c r="T255" i="2" s="1"/>
  <c r="M259" i="2"/>
  <c r="J259" i="2"/>
  <c r="I260" i="2"/>
  <c r="E261" i="2"/>
  <c r="H260" i="2"/>
  <c r="G260" i="2"/>
  <c r="L256" i="2"/>
  <c r="K257" i="2"/>
  <c r="O256" i="2"/>
  <c r="N257" i="2"/>
  <c r="W261" i="2" l="1"/>
  <c r="X261" i="2"/>
  <c r="F261" i="2" s="1"/>
  <c r="R255" i="2"/>
  <c r="V261" i="2"/>
  <c r="U261" i="2"/>
  <c r="Q255" i="2"/>
  <c r="P256" i="2"/>
  <c r="S256" i="2" s="1"/>
  <c r="T256" i="2" s="1"/>
  <c r="H261" i="2"/>
  <c r="I261" i="2"/>
  <c r="G261" i="2"/>
  <c r="E262" i="2"/>
  <c r="M260" i="2"/>
  <c r="J260" i="2"/>
  <c r="O257" i="2"/>
  <c r="N258" i="2"/>
  <c r="L257" i="2"/>
  <c r="K258" i="2"/>
  <c r="W262" i="2" l="1"/>
  <c r="X262" i="2"/>
  <c r="F262" i="2" s="1"/>
  <c r="R256" i="2"/>
  <c r="U262" i="2"/>
  <c r="V262" i="2"/>
  <c r="P257" i="2"/>
  <c r="S257" i="2" s="1"/>
  <c r="T257" i="2" s="1"/>
  <c r="Q256" i="2"/>
  <c r="E263" i="2"/>
  <c r="I262" i="2"/>
  <c r="H262" i="2"/>
  <c r="G262" i="2"/>
  <c r="M261" i="2"/>
  <c r="J261" i="2"/>
  <c r="O258" i="2"/>
  <c r="N259" i="2"/>
  <c r="L258" i="2"/>
  <c r="K259" i="2"/>
  <c r="W263" i="2" l="1"/>
  <c r="X263" i="2"/>
  <c r="F263" i="2" s="1"/>
  <c r="R257" i="2"/>
  <c r="V263" i="2"/>
  <c r="U263" i="2"/>
  <c r="Q257" i="2"/>
  <c r="J262" i="2"/>
  <c r="M262" i="2"/>
  <c r="P258" i="2"/>
  <c r="S258" i="2" s="1"/>
  <c r="T258" i="2" s="1"/>
  <c r="I263" i="2"/>
  <c r="H263" i="2"/>
  <c r="G263" i="2"/>
  <c r="E264" i="2"/>
  <c r="O259" i="2"/>
  <c r="N260" i="2"/>
  <c r="L259" i="2"/>
  <c r="K260" i="2"/>
  <c r="W264" i="2" l="1"/>
  <c r="X264" i="2"/>
  <c r="F264" i="2" s="1"/>
  <c r="R258" i="2"/>
  <c r="V264" i="2"/>
  <c r="U264" i="2"/>
  <c r="Q258" i="2"/>
  <c r="M263" i="2"/>
  <c r="J263" i="2"/>
  <c r="G264" i="2"/>
  <c r="E265" i="2"/>
  <c r="I264" i="2"/>
  <c r="H264" i="2"/>
  <c r="L260" i="2"/>
  <c r="K261" i="2"/>
  <c r="P259" i="2"/>
  <c r="S259" i="2" s="1"/>
  <c r="T259" i="2" s="1"/>
  <c r="O260" i="2"/>
  <c r="N261" i="2"/>
  <c r="W265" i="2" l="1"/>
  <c r="X265" i="2"/>
  <c r="F265" i="2" s="1"/>
  <c r="R259" i="2"/>
  <c r="U265" i="2"/>
  <c r="V265" i="2"/>
  <c r="M264" i="2"/>
  <c r="J264" i="2"/>
  <c r="I265" i="2"/>
  <c r="E266" i="2"/>
  <c r="G265" i="2"/>
  <c r="H265" i="2"/>
  <c r="Q259" i="2"/>
  <c r="L261" i="2"/>
  <c r="K262" i="2"/>
  <c r="P260" i="2"/>
  <c r="S260" i="2" s="1"/>
  <c r="T260" i="2" s="1"/>
  <c r="O261" i="2"/>
  <c r="N262" i="2"/>
  <c r="W266" i="2" l="1"/>
  <c r="X266" i="2"/>
  <c r="F266" i="2" s="1"/>
  <c r="R260" i="2"/>
  <c r="V266" i="2"/>
  <c r="U266" i="2"/>
  <c r="J265" i="2"/>
  <c r="M265" i="2"/>
  <c r="G266" i="2"/>
  <c r="E267" i="2"/>
  <c r="I266" i="2"/>
  <c r="H266" i="2"/>
  <c r="P261" i="2"/>
  <c r="S261" i="2" s="1"/>
  <c r="T261" i="2" s="1"/>
  <c r="L262" i="2"/>
  <c r="K263" i="2"/>
  <c r="O262" i="2"/>
  <c r="N263" i="2"/>
  <c r="Q260" i="2"/>
  <c r="W267" i="2" l="1"/>
  <c r="X267" i="2"/>
  <c r="F267" i="2" s="1"/>
  <c r="R261" i="2"/>
  <c r="U267" i="2"/>
  <c r="V267" i="2"/>
  <c r="Q261" i="2"/>
  <c r="E268" i="2"/>
  <c r="I267" i="2"/>
  <c r="H267" i="2"/>
  <c r="G267" i="2"/>
  <c r="M266" i="2"/>
  <c r="J266" i="2"/>
  <c r="P262" i="2"/>
  <c r="S262" i="2" s="1"/>
  <c r="T262" i="2" s="1"/>
  <c r="L263" i="2"/>
  <c r="K264" i="2"/>
  <c r="O263" i="2"/>
  <c r="N264" i="2"/>
  <c r="W268" i="2" l="1"/>
  <c r="X268" i="2"/>
  <c r="F268" i="2" s="1"/>
  <c r="R262" i="2"/>
  <c r="V268" i="2"/>
  <c r="U268" i="2"/>
  <c r="Q262" i="2"/>
  <c r="J267" i="2"/>
  <c r="M267" i="2"/>
  <c r="H268" i="2"/>
  <c r="E269" i="2"/>
  <c r="I268" i="2"/>
  <c r="G268" i="2"/>
  <c r="O264" i="2"/>
  <c r="N265" i="2"/>
  <c r="L264" i="2"/>
  <c r="K265" i="2"/>
  <c r="P263" i="2"/>
  <c r="S263" i="2" s="1"/>
  <c r="T263" i="2" s="1"/>
  <c r="W269" i="2" l="1"/>
  <c r="X269" i="2"/>
  <c r="F269" i="2" s="1"/>
  <c r="R263" i="2"/>
  <c r="U269" i="2"/>
  <c r="V269" i="2"/>
  <c r="J268" i="2"/>
  <c r="M268" i="2"/>
  <c r="I269" i="2"/>
  <c r="E270" i="2"/>
  <c r="G269" i="2"/>
  <c r="H269" i="2"/>
  <c r="P264" i="2"/>
  <c r="S264" i="2" s="1"/>
  <c r="T264" i="2" s="1"/>
  <c r="Q263" i="2"/>
  <c r="O265" i="2"/>
  <c r="N266" i="2"/>
  <c r="L265" i="2"/>
  <c r="K266" i="2"/>
  <c r="W270" i="2" l="1"/>
  <c r="X270" i="2"/>
  <c r="F270" i="2" s="1"/>
  <c r="R264" i="2"/>
  <c r="V270" i="2"/>
  <c r="U270" i="2"/>
  <c r="Q264" i="2"/>
  <c r="J269" i="2"/>
  <c r="M269" i="2"/>
  <c r="E271" i="2"/>
  <c r="I270" i="2"/>
  <c r="H270" i="2"/>
  <c r="G270" i="2"/>
  <c r="L266" i="2"/>
  <c r="K267" i="2"/>
  <c r="O266" i="2"/>
  <c r="N267" i="2"/>
  <c r="P265" i="2"/>
  <c r="S265" i="2" s="1"/>
  <c r="T265" i="2" s="1"/>
  <c r="W271" i="2" l="1"/>
  <c r="X271" i="2"/>
  <c r="F271" i="2" s="1"/>
  <c r="R265" i="2"/>
  <c r="U271" i="2"/>
  <c r="V271" i="2"/>
  <c r="J270" i="2"/>
  <c r="M270" i="2"/>
  <c r="H271" i="2"/>
  <c r="G271" i="2"/>
  <c r="E272" i="2"/>
  <c r="I271" i="2"/>
  <c r="L267" i="2"/>
  <c r="K268" i="2"/>
  <c r="P266" i="2"/>
  <c r="S266" i="2" s="1"/>
  <c r="T266" i="2" s="1"/>
  <c r="Q265" i="2"/>
  <c r="O267" i="2"/>
  <c r="N268" i="2"/>
  <c r="W272" i="2" l="1"/>
  <c r="X272" i="2"/>
  <c r="F272" i="2" s="1"/>
  <c r="R266" i="2"/>
  <c r="V272" i="2"/>
  <c r="U272" i="2"/>
  <c r="E273" i="2"/>
  <c r="I272" i="2"/>
  <c r="G272" i="2"/>
  <c r="H272" i="2"/>
  <c r="M271" i="2"/>
  <c r="J271" i="2"/>
  <c r="Q266" i="2"/>
  <c r="L268" i="2"/>
  <c r="K269" i="2"/>
  <c r="O268" i="2"/>
  <c r="N269" i="2"/>
  <c r="P267" i="2"/>
  <c r="S267" i="2" s="1"/>
  <c r="T267" i="2" s="1"/>
  <c r="W273" i="2" l="1"/>
  <c r="X273" i="2"/>
  <c r="F273" i="2" s="1"/>
  <c r="R267" i="2"/>
  <c r="V273" i="2"/>
  <c r="U273" i="2"/>
  <c r="P268" i="2"/>
  <c r="S268" i="2" s="1"/>
  <c r="T268" i="2" s="1"/>
  <c r="M272" i="2"/>
  <c r="J272" i="2"/>
  <c r="I273" i="2"/>
  <c r="G273" i="2"/>
  <c r="H273" i="2"/>
  <c r="E274" i="2"/>
  <c r="L269" i="2"/>
  <c r="K270" i="2"/>
  <c r="Q267" i="2"/>
  <c r="O269" i="2"/>
  <c r="N270" i="2"/>
  <c r="W274" i="2" l="1"/>
  <c r="X274" i="2"/>
  <c r="F274" i="2" s="1"/>
  <c r="R268" i="2"/>
  <c r="V274" i="2"/>
  <c r="U274" i="2"/>
  <c r="Q268" i="2"/>
  <c r="E275" i="2"/>
  <c r="I274" i="2"/>
  <c r="H274" i="2"/>
  <c r="G274" i="2"/>
  <c r="J273" i="2"/>
  <c r="M273" i="2"/>
  <c r="L270" i="2"/>
  <c r="K271" i="2"/>
  <c r="O270" i="2"/>
  <c r="N271" i="2"/>
  <c r="P269" i="2"/>
  <c r="S269" i="2" s="1"/>
  <c r="T269" i="2" s="1"/>
  <c r="W275" i="2" l="1"/>
  <c r="X275" i="2"/>
  <c r="F275" i="2" s="1"/>
  <c r="R269" i="2"/>
  <c r="V275" i="2"/>
  <c r="U275" i="2"/>
  <c r="P270" i="2"/>
  <c r="S270" i="2" s="1"/>
  <c r="T270" i="2" s="1"/>
  <c r="J274" i="2"/>
  <c r="M274" i="2"/>
  <c r="H275" i="2"/>
  <c r="E276" i="2"/>
  <c r="I275" i="2"/>
  <c r="G275" i="2"/>
  <c r="Q269" i="2"/>
  <c r="O271" i="2"/>
  <c r="N272" i="2"/>
  <c r="L271" i="2"/>
  <c r="K272" i="2"/>
  <c r="W276" i="2" l="1"/>
  <c r="X276" i="2"/>
  <c r="F276" i="2" s="1"/>
  <c r="R270" i="2"/>
  <c r="Q270" i="2"/>
  <c r="V276" i="2"/>
  <c r="U276" i="2"/>
  <c r="P271" i="2"/>
  <c r="S271" i="2" s="1"/>
  <c r="T271" i="2" s="1"/>
  <c r="G276" i="2"/>
  <c r="E277" i="2"/>
  <c r="I276" i="2"/>
  <c r="H276" i="2"/>
  <c r="J275" i="2"/>
  <c r="M275" i="2"/>
  <c r="O272" i="2"/>
  <c r="N273" i="2"/>
  <c r="L272" i="2"/>
  <c r="K273" i="2"/>
  <c r="W277" i="2" l="1"/>
  <c r="X277" i="2"/>
  <c r="F277" i="2" s="1"/>
  <c r="Q271" i="2"/>
  <c r="R271" i="2"/>
  <c r="V277" i="2"/>
  <c r="U277" i="2"/>
  <c r="M276" i="2"/>
  <c r="J276" i="2"/>
  <c r="P272" i="2"/>
  <c r="S272" i="2" s="1"/>
  <c r="T272" i="2" s="1"/>
  <c r="E278" i="2"/>
  <c r="H277" i="2"/>
  <c r="I277" i="2"/>
  <c r="G277" i="2"/>
  <c r="O273" i="2"/>
  <c r="N274" i="2"/>
  <c r="L273" i="2"/>
  <c r="K274" i="2"/>
  <c r="W278" i="2" l="1"/>
  <c r="X278" i="2"/>
  <c r="F278" i="2" s="1"/>
  <c r="R272" i="2"/>
  <c r="U278" i="2"/>
  <c r="V278" i="2"/>
  <c r="E279" i="2"/>
  <c r="H278" i="2"/>
  <c r="I278" i="2"/>
  <c r="G278" i="2"/>
  <c r="Q272" i="2"/>
  <c r="M277" i="2"/>
  <c r="J277" i="2"/>
  <c r="P273" i="2"/>
  <c r="S273" i="2" s="1"/>
  <c r="T273" i="2" s="1"/>
  <c r="L274" i="2"/>
  <c r="K275" i="2"/>
  <c r="O274" i="2"/>
  <c r="N275" i="2"/>
  <c r="W279" i="2" l="1"/>
  <c r="X279" i="2"/>
  <c r="F279" i="2" s="1"/>
  <c r="R273" i="2"/>
  <c r="V279" i="2"/>
  <c r="U279" i="2"/>
  <c r="Q273" i="2"/>
  <c r="J278" i="2"/>
  <c r="M278" i="2"/>
  <c r="I279" i="2"/>
  <c r="H279" i="2"/>
  <c r="G279" i="2"/>
  <c r="E280" i="2"/>
  <c r="P274" i="2"/>
  <c r="S274" i="2" s="1"/>
  <c r="T274" i="2" s="1"/>
  <c r="L275" i="2"/>
  <c r="K276" i="2"/>
  <c r="O275" i="2"/>
  <c r="N276" i="2"/>
  <c r="W280" i="2" l="1"/>
  <c r="X280" i="2"/>
  <c r="F280" i="2" s="1"/>
  <c r="R274" i="2"/>
  <c r="U280" i="2"/>
  <c r="V280" i="2"/>
  <c r="H280" i="2"/>
  <c r="E281" i="2"/>
  <c r="I280" i="2"/>
  <c r="G280" i="2"/>
  <c r="P275" i="2"/>
  <c r="S275" i="2" s="1"/>
  <c r="T275" i="2" s="1"/>
  <c r="J279" i="2"/>
  <c r="M279" i="2"/>
  <c r="O276" i="2"/>
  <c r="N277" i="2"/>
  <c r="Q274" i="2"/>
  <c r="L276" i="2"/>
  <c r="K277" i="2"/>
  <c r="W281" i="2" l="1"/>
  <c r="X281" i="2"/>
  <c r="F281" i="2" s="1"/>
  <c r="R275" i="2"/>
  <c r="Q275" i="2"/>
  <c r="V281" i="2"/>
  <c r="U281" i="2"/>
  <c r="M280" i="2"/>
  <c r="J280" i="2"/>
  <c r="G281" i="2"/>
  <c r="H281" i="2"/>
  <c r="I281" i="2"/>
  <c r="E282" i="2"/>
  <c r="O277" i="2"/>
  <c r="N278" i="2"/>
  <c r="L277" i="2"/>
  <c r="K278" i="2"/>
  <c r="P276" i="2"/>
  <c r="S276" i="2" s="1"/>
  <c r="T276" i="2" s="1"/>
  <c r="W282" i="2" l="1"/>
  <c r="X282" i="2"/>
  <c r="F282" i="2" s="1"/>
  <c r="R276" i="2"/>
  <c r="U282" i="2"/>
  <c r="V282" i="2"/>
  <c r="I282" i="2"/>
  <c r="H282" i="2"/>
  <c r="G282" i="2"/>
  <c r="E283" i="2"/>
  <c r="J281" i="2"/>
  <c r="M281" i="2"/>
  <c r="P277" i="2"/>
  <c r="S277" i="2" s="1"/>
  <c r="T277" i="2" s="1"/>
  <c r="Q276" i="2"/>
  <c r="L278" i="2"/>
  <c r="K279" i="2"/>
  <c r="O278" i="2"/>
  <c r="N279" i="2"/>
  <c r="W283" i="2" l="1"/>
  <c r="X283" i="2"/>
  <c r="F283" i="2" s="1"/>
  <c r="R277" i="2"/>
  <c r="V283" i="2"/>
  <c r="U283" i="2"/>
  <c r="Q277" i="2"/>
  <c r="H283" i="2"/>
  <c r="E284" i="2"/>
  <c r="I283" i="2"/>
  <c r="G283" i="2"/>
  <c r="J282" i="2"/>
  <c r="M282" i="2"/>
  <c r="O279" i="2"/>
  <c r="N280" i="2"/>
  <c r="L279" i="2"/>
  <c r="K280" i="2"/>
  <c r="P278" i="2"/>
  <c r="S278" i="2" s="1"/>
  <c r="T278" i="2" s="1"/>
  <c r="W284" i="2" l="1"/>
  <c r="X284" i="2"/>
  <c r="F284" i="2" s="1"/>
  <c r="R278" i="2"/>
  <c r="U284" i="2"/>
  <c r="V284" i="2"/>
  <c r="M283" i="2"/>
  <c r="J283" i="2"/>
  <c r="G284" i="2"/>
  <c r="E285" i="2"/>
  <c r="H284" i="2"/>
  <c r="I284" i="2"/>
  <c r="L280" i="2"/>
  <c r="K281" i="2"/>
  <c r="Q278" i="2"/>
  <c r="P279" i="2"/>
  <c r="S279" i="2" s="1"/>
  <c r="T279" i="2" s="1"/>
  <c r="O280" i="2"/>
  <c r="N281" i="2"/>
  <c r="W285" i="2" l="1"/>
  <c r="X285" i="2"/>
  <c r="F285" i="2" s="1"/>
  <c r="R279" i="2"/>
  <c r="V285" i="2"/>
  <c r="U285" i="2"/>
  <c r="G285" i="2"/>
  <c r="I285" i="2"/>
  <c r="E286" i="2"/>
  <c r="H285" i="2"/>
  <c r="M284" i="2"/>
  <c r="J284" i="2"/>
  <c r="O281" i="2"/>
  <c r="N282" i="2"/>
  <c r="Q279" i="2"/>
  <c r="L281" i="2"/>
  <c r="K282" i="2"/>
  <c r="P280" i="2"/>
  <c r="S280" i="2" s="1"/>
  <c r="T280" i="2" s="1"/>
  <c r="W286" i="2" l="1"/>
  <c r="X286" i="2"/>
  <c r="F286" i="2" s="1"/>
  <c r="R280" i="2"/>
  <c r="V286" i="2"/>
  <c r="U286" i="2"/>
  <c r="J285" i="2"/>
  <c r="M285" i="2"/>
  <c r="H286" i="2"/>
  <c r="G286" i="2"/>
  <c r="E287" i="2"/>
  <c r="I286" i="2"/>
  <c r="P281" i="2"/>
  <c r="S281" i="2" s="1"/>
  <c r="T281" i="2" s="1"/>
  <c r="L282" i="2"/>
  <c r="K283" i="2"/>
  <c r="Q280" i="2"/>
  <c r="O282" i="2"/>
  <c r="N283" i="2"/>
  <c r="W287" i="2" l="1"/>
  <c r="X287" i="2"/>
  <c r="F287" i="2" s="1"/>
  <c r="R281" i="2"/>
  <c r="V287" i="2"/>
  <c r="U287" i="2"/>
  <c r="P282" i="2"/>
  <c r="S282" i="2" s="1"/>
  <c r="T282" i="2" s="1"/>
  <c r="H287" i="2"/>
  <c r="G287" i="2"/>
  <c r="E288" i="2"/>
  <c r="I287" i="2"/>
  <c r="Q281" i="2"/>
  <c r="M286" i="2"/>
  <c r="J286" i="2"/>
  <c r="O283" i="2"/>
  <c r="N284" i="2"/>
  <c r="L283" i="2"/>
  <c r="K284" i="2"/>
  <c r="W288" i="2" l="1"/>
  <c r="X288" i="2"/>
  <c r="F288" i="2" s="1"/>
  <c r="R282" i="2"/>
  <c r="Q282" i="2"/>
  <c r="V288" i="2"/>
  <c r="U288" i="2"/>
  <c r="P283" i="2"/>
  <c r="S283" i="2" s="1"/>
  <c r="T283" i="2" s="1"/>
  <c r="M287" i="2"/>
  <c r="J287" i="2"/>
  <c r="H288" i="2"/>
  <c r="I288" i="2"/>
  <c r="G288" i="2"/>
  <c r="E289" i="2"/>
  <c r="O284" i="2"/>
  <c r="N285" i="2"/>
  <c r="L284" i="2"/>
  <c r="K285" i="2"/>
  <c r="W289" i="2" l="1"/>
  <c r="X289" i="2"/>
  <c r="F289" i="2" s="1"/>
  <c r="R283" i="2"/>
  <c r="V289" i="2"/>
  <c r="U289" i="2"/>
  <c r="Q283" i="2"/>
  <c r="M288" i="2"/>
  <c r="J288" i="2"/>
  <c r="I289" i="2"/>
  <c r="H289" i="2"/>
  <c r="E290" i="2"/>
  <c r="G289" i="2"/>
  <c r="P284" i="2"/>
  <c r="S284" i="2" s="1"/>
  <c r="T284" i="2" s="1"/>
  <c r="L285" i="2"/>
  <c r="K286" i="2"/>
  <c r="O285" i="2"/>
  <c r="N286" i="2"/>
  <c r="W290" i="2" l="1"/>
  <c r="X290" i="2"/>
  <c r="F290" i="2" s="1"/>
  <c r="R284" i="2"/>
  <c r="V290" i="2"/>
  <c r="U290" i="2"/>
  <c r="M289" i="2"/>
  <c r="J289" i="2"/>
  <c r="I290" i="2"/>
  <c r="E291" i="2"/>
  <c r="H290" i="2"/>
  <c r="G290" i="2"/>
  <c r="Q284" i="2"/>
  <c r="L286" i="2"/>
  <c r="K287" i="2"/>
  <c r="O286" i="2"/>
  <c r="N287" i="2"/>
  <c r="P285" i="2"/>
  <c r="S285" i="2" s="1"/>
  <c r="T285" i="2" s="1"/>
  <c r="W291" i="2" l="1"/>
  <c r="X291" i="2"/>
  <c r="F291" i="2" s="1"/>
  <c r="R285" i="2"/>
  <c r="V291" i="2"/>
  <c r="U291" i="2"/>
  <c r="H291" i="2"/>
  <c r="E292" i="2"/>
  <c r="G291" i="2"/>
  <c r="I291" i="2"/>
  <c r="J290" i="2"/>
  <c r="M290" i="2"/>
  <c r="P286" i="2"/>
  <c r="S286" i="2" s="1"/>
  <c r="T286" i="2" s="1"/>
  <c r="O287" i="2"/>
  <c r="N288" i="2"/>
  <c r="Q285" i="2"/>
  <c r="L287" i="2"/>
  <c r="K288" i="2"/>
  <c r="W292" i="2" l="1"/>
  <c r="X292" i="2"/>
  <c r="F292" i="2" s="1"/>
  <c r="R286" i="2"/>
  <c r="V292" i="2"/>
  <c r="U292" i="2"/>
  <c r="Q286" i="2"/>
  <c r="H292" i="2"/>
  <c r="E293" i="2"/>
  <c r="G292" i="2"/>
  <c r="I292" i="2"/>
  <c r="M291" i="2"/>
  <c r="J291" i="2"/>
  <c r="O288" i="2"/>
  <c r="N289" i="2"/>
  <c r="L288" i="2"/>
  <c r="K289" i="2"/>
  <c r="P287" i="2"/>
  <c r="S287" i="2" s="1"/>
  <c r="T287" i="2" s="1"/>
  <c r="W293" i="2" l="1"/>
  <c r="X293" i="2"/>
  <c r="F293" i="2" s="1"/>
  <c r="R287" i="2"/>
  <c r="V293" i="2"/>
  <c r="U293" i="2"/>
  <c r="P288" i="2"/>
  <c r="S288" i="2" s="1"/>
  <c r="T288" i="2" s="1"/>
  <c r="M292" i="2"/>
  <c r="J292" i="2"/>
  <c r="E294" i="2"/>
  <c r="H293" i="2"/>
  <c r="I293" i="2"/>
  <c r="G293" i="2"/>
  <c r="Q287" i="2"/>
  <c r="L289" i="2"/>
  <c r="K290" i="2"/>
  <c r="O289" i="2"/>
  <c r="N290" i="2"/>
  <c r="W294" i="2" l="1"/>
  <c r="X294" i="2"/>
  <c r="F294" i="2" s="1"/>
  <c r="R288" i="2"/>
  <c r="V294" i="2"/>
  <c r="U294" i="2"/>
  <c r="Q288" i="2"/>
  <c r="M293" i="2"/>
  <c r="J293" i="2"/>
  <c r="I294" i="2"/>
  <c r="G294" i="2"/>
  <c r="H294" i="2"/>
  <c r="E295" i="2"/>
  <c r="P289" i="2"/>
  <c r="S289" i="2" s="1"/>
  <c r="T289" i="2" s="1"/>
  <c r="L290" i="2"/>
  <c r="K291" i="2"/>
  <c r="O290" i="2"/>
  <c r="N291" i="2"/>
  <c r="W295" i="2" l="1"/>
  <c r="X295" i="2"/>
  <c r="F295" i="2" s="1"/>
  <c r="R289" i="2"/>
  <c r="U295" i="2"/>
  <c r="V295" i="2"/>
  <c r="E296" i="2"/>
  <c r="I295" i="2"/>
  <c r="H295" i="2"/>
  <c r="G295" i="2"/>
  <c r="M294" i="2"/>
  <c r="J294" i="2"/>
  <c r="O291" i="2"/>
  <c r="N292" i="2"/>
  <c r="L291" i="2"/>
  <c r="K292" i="2"/>
  <c r="P290" i="2"/>
  <c r="S290" i="2" s="1"/>
  <c r="T290" i="2" s="1"/>
  <c r="Q289" i="2"/>
  <c r="W296" i="2" l="1"/>
  <c r="X296" i="2"/>
  <c r="F296" i="2" s="1"/>
  <c r="R290" i="2"/>
  <c r="V296" i="2"/>
  <c r="U296" i="2"/>
  <c r="H296" i="2"/>
  <c r="G296" i="2"/>
  <c r="E297" i="2"/>
  <c r="I296" i="2"/>
  <c r="P291" i="2"/>
  <c r="S291" i="2" s="1"/>
  <c r="T291" i="2" s="1"/>
  <c r="M295" i="2"/>
  <c r="J295" i="2"/>
  <c r="O292" i="2"/>
  <c r="N293" i="2"/>
  <c r="Q290" i="2"/>
  <c r="L292" i="2"/>
  <c r="K293" i="2"/>
  <c r="W297" i="2" l="1"/>
  <c r="X297" i="2"/>
  <c r="F297" i="2" s="1"/>
  <c r="R291" i="2"/>
  <c r="V297" i="2"/>
  <c r="U297" i="2"/>
  <c r="M296" i="2"/>
  <c r="J296" i="2"/>
  <c r="G297" i="2"/>
  <c r="H297" i="2"/>
  <c r="E298" i="2"/>
  <c r="I297" i="2"/>
  <c r="Q291" i="2"/>
  <c r="L293" i="2"/>
  <c r="K294" i="2"/>
  <c r="P292" i="2"/>
  <c r="S292" i="2" s="1"/>
  <c r="T292" i="2" s="1"/>
  <c r="O293" i="2"/>
  <c r="N294" i="2"/>
  <c r="W298" i="2" l="1"/>
  <c r="X298" i="2"/>
  <c r="F298" i="2" s="1"/>
  <c r="R292" i="2"/>
  <c r="V298" i="2"/>
  <c r="U298" i="2"/>
  <c r="P293" i="2"/>
  <c r="S293" i="2" s="1"/>
  <c r="T293" i="2" s="1"/>
  <c r="I298" i="2"/>
  <c r="H298" i="2"/>
  <c r="G298" i="2"/>
  <c r="E299" i="2"/>
  <c r="J297" i="2"/>
  <c r="M297" i="2"/>
  <c r="L294" i="2"/>
  <c r="K295" i="2"/>
  <c r="O294" i="2"/>
  <c r="N295" i="2"/>
  <c r="Q292" i="2"/>
  <c r="W299" i="2" l="1"/>
  <c r="X299" i="2"/>
  <c r="F299" i="2" s="1"/>
  <c r="R293" i="2"/>
  <c r="Q293" i="2"/>
  <c r="V299" i="2"/>
  <c r="U299" i="2"/>
  <c r="G299" i="2"/>
  <c r="E300" i="2"/>
  <c r="I299" i="2"/>
  <c r="H299" i="2"/>
  <c r="M298" i="2"/>
  <c r="J298" i="2"/>
  <c r="L295" i="2"/>
  <c r="K296" i="2"/>
  <c r="P294" i="2"/>
  <c r="S294" i="2" s="1"/>
  <c r="T294" i="2" s="1"/>
  <c r="O295" i="2"/>
  <c r="N296" i="2"/>
  <c r="W300" i="2" l="1"/>
  <c r="X300" i="2"/>
  <c r="F300" i="2" s="1"/>
  <c r="R294" i="2"/>
  <c r="V300" i="2"/>
  <c r="U300" i="2"/>
  <c r="H300" i="2"/>
  <c r="G300" i="2"/>
  <c r="I300" i="2"/>
  <c r="E301" i="2"/>
  <c r="J299" i="2"/>
  <c r="M299" i="2"/>
  <c r="Q294" i="2"/>
  <c r="P295" i="2"/>
  <c r="S295" i="2" s="1"/>
  <c r="T295" i="2" s="1"/>
  <c r="O296" i="2"/>
  <c r="N297" i="2"/>
  <c r="L296" i="2"/>
  <c r="K297" i="2"/>
  <c r="W301" i="2" l="1"/>
  <c r="X301" i="2"/>
  <c r="F301" i="2" s="1"/>
  <c r="R295" i="2"/>
  <c r="V301" i="2"/>
  <c r="U301" i="2"/>
  <c r="P296" i="2"/>
  <c r="S296" i="2" s="1"/>
  <c r="T296" i="2" s="1"/>
  <c r="G301" i="2"/>
  <c r="H301" i="2"/>
  <c r="I301" i="2"/>
  <c r="E302" i="2"/>
  <c r="J300" i="2"/>
  <c r="M300" i="2"/>
  <c r="Q295" i="2"/>
  <c r="L297" i="2"/>
  <c r="K298" i="2"/>
  <c r="O297" i="2"/>
  <c r="N298" i="2"/>
  <c r="W302" i="2" l="1"/>
  <c r="X302" i="2"/>
  <c r="F302" i="2" s="1"/>
  <c r="R296" i="2"/>
  <c r="Q296" i="2"/>
  <c r="V302" i="2"/>
  <c r="U302" i="2"/>
  <c r="J301" i="2"/>
  <c r="M301" i="2"/>
  <c r="E303" i="2"/>
  <c r="G302" i="2"/>
  <c r="I302" i="2"/>
  <c r="H302" i="2"/>
  <c r="L298" i="2"/>
  <c r="K299" i="2"/>
  <c r="O298" i="2"/>
  <c r="N299" i="2"/>
  <c r="P297" i="2"/>
  <c r="S297" i="2" s="1"/>
  <c r="T297" i="2" s="1"/>
  <c r="W303" i="2" l="1"/>
  <c r="X303" i="2"/>
  <c r="F303" i="2" s="1"/>
  <c r="R297" i="2"/>
  <c r="V303" i="2"/>
  <c r="U303" i="2"/>
  <c r="M302" i="2"/>
  <c r="J302" i="2"/>
  <c r="E304" i="2"/>
  <c r="G303" i="2"/>
  <c r="H303" i="2"/>
  <c r="I303" i="2"/>
  <c r="O299" i="2"/>
  <c r="N300" i="2"/>
  <c r="L299" i="2"/>
  <c r="K300" i="2"/>
  <c r="P298" i="2"/>
  <c r="S298" i="2" s="1"/>
  <c r="T298" i="2" s="1"/>
  <c r="Q297" i="2"/>
  <c r="W304" i="2" l="1"/>
  <c r="X304" i="2"/>
  <c r="F304" i="2" s="1"/>
  <c r="R298" i="2"/>
  <c r="U304" i="2"/>
  <c r="V304" i="2"/>
  <c r="M303" i="2"/>
  <c r="J303" i="2"/>
  <c r="P299" i="2"/>
  <c r="S299" i="2" s="1"/>
  <c r="T299" i="2" s="1"/>
  <c r="H304" i="2"/>
  <c r="G304" i="2"/>
  <c r="E305" i="2"/>
  <c r="I304" i="2"/>
  <c r="L300" i="2"/>
  <c r="K301" i="2"/>
  <c r="O300" i="2"/>
  <c r="N301" i="2"/>
  <c r="Q298" i="2"/>
  <c r="W305" i="2" l="1"/>
  <c r="X305" i="2"/>
  <c r="F305" i="2" s="1"/>
  <c r="R299" i="2"/>
  <c r="Q299" i="2"/>
  <c r="V305" i="2"/>
  <c r="U305" i="2"/>
  <c r="E306" i="2"/>
  <c r="I305" i="2"/>
  <c r="H305" i="2"/>
  <c r="G305" i="2"/>
  <c r="J304" i="2"/>
  <c r="M304" i="2"/>
  <c r="P300" i="2"/>
  <c r="S300" i="2" s="1"/>
  <c r="T300" i="2" s="1"/>
  <c r="O301" i="2"/>
  <c r="N302" i="2"/>
  <c r="L301" i="2"/>
  <c r="K302" i="2"/>
  <c r="W306" i="2" l="1"/>
  <c r="X306" i="2"/>
  <c r="F306" i="2" s="1"/>
  <c r="R300" i="2"/>
  <c r="U306" i="2"/>
  <c r="V306" i="2"/>
  <c r="P301" i="2"/>
  <c r="S301" i="2" s="1"/>
  <c r="T301" i="2" s="1"/>
  <c r="J305" i="2"/>
  <c r="M305" i="2"/>
  <c r="E307" i="2"/>
  <c r="I306" i="2"/>
  <c r="H306" i="2"/>
  <c r="G306" i="2"/>
  <c r="L302" i="2"/>
  <c r="K303" i="2"/>
  <c r="O302" i="2"/>
  <c r="N303" i="2"/>
  <c r="Q300" i="2"/>
  <c r="W307" i="2" l="1"/>
  <c r="X307" i="2"/>
  <c r="F307" i="2" s="1"/>
  <c r="R301" i="2"/>
  <c r="V307" i="2"/>
  <c r="U307" i="2"/>
  <c r="Q301" i="2"/>
  <c r="M306" i="2"/>
  <c r="J306" i="2"/>
  <c r="I307" i="2"/>
  <c r="H307" i="2"/>
  <c r="G307" i="2"/>
  <c r="E308" i="2"/>
  <c r="O303" i="2"/>
  <c r="N304" i="2"/>
  <c r="L303" i="2"/>
  <c r="K304" i="2"/>
  <c r="P302" i="2"/>
  <c r="S302" i="2" s="1"/>
  <c r="T302" i="2" s="1"/>
  <c r="W308" i="2" l="1"/>
  <c r="X308" i="2"/>
  <c r="F308" i="2" s="1"/>
  <c r="R302" i="2"/>
  <c r="U308" i="2"/>
  <c r="V308" i="2"/>
  <c r="P303" i="2"/>
  <c r="S303" i="2" s="1"/>
  <c r="T303" i="2" s="1"/>
  <c r="H308" i="2"/>
  <c r="G308" i="2"/>
  <c r="E309" i="2"/>
  <c r="I308" i="2"/>
  <c r="M307" i="2"/>
  <c r="J307" i="2"/>
  <c r="Q302" i="2"/>
  <c r="L304" i="2"/>
  <c r="K305" i="2"/>
  <c r="O304" i="2"/>
  <c r="N305" i="2"/>
  <c r="W309" i="2" l="1"/>
  <c r="X309" i="2"/>
  <c r="F309" i="2" s="1"/>
  <c r="R303" i="2"/>
  <c r="V309" i="2"/>
  <c r="U309" i="2"/>
  <c r="Q303" i="2"/>
  <c r="P304" i="2"/>
  <c r="S304" i="2" s="1"/>
  <c r="T304" i="2" s="1"/>
  <c r="H309" i="2"/>
  <c r="I309" i="2"/>
  <c r="G309" i="2"/>
  <c r="E310" i="2"/>
  <c r="J308" i="2"/>
  <c r="M308" i="2"/>
  <c r="L305" i="2"/>
  <c r="K306" i="2"/>
  <c r="O305" i="2"/>
  <c r="N306" i="2"/>
  <c r="W310" i="2" l="1"/>
  <c r="X310" i="2"/>
  <c r="F310" i="2" s="1"/>
  <c r="R304" i="2"/>
  <c r="V310" i="2"/>
  <c r="U310" i="2"/>
  <c r="Q304" i="2"/>
  <c r="M309" i="2"/>
  <c r="J309" i="2"/>
  <c r="I310" i="2"/>
  <c r="H310" i="2"/>
  <c r="G310" i="2"/>
  <c r="E311" i="2"/>
  <c r="O306" i="2"/>
  <c r="N307" i="2"/>
  <c r="L306" i="2"/>
  <c r="K307" i="2"/>
  <c r="P305" i="2"/>
  <c r="S305" i="2" s="1"/>
  <c r="T305" i="2" s="1"/>
  <c r="W311" i="2" l="1"/>
  <c r="X311" i="2"/>
  <c r="F311" i="2" s="1"/>
  <c r="R305" i="2"/>
  <c r="V311" i="2"/>
  <c r="U311" i="2"/>
  <c r="I311" i="2"/>
  <c r="H311" i="2"/>
  <c r="G311" i="2"/>
  <c r="E312" i="2"/>
  <c r="M310" i="2"/>
  <c r="J310" i="2"/>
  <c r="P306" i="2"/>
  <c r="S306" i="2" s="1"/>
  <c r="T306" i="2" s="1"/>
  <c r="L307" i="2"/>
  <c r="K308" i="2"/>
  <c r="O307" i="2"/>
  <c r="N308" i="2"/>
  <c r="Q305" i="2"/>
  <c r="W312" i="2" l="1"/>
  <c r="X312" i="2"/>
  <c r="F312" i="2" s="1"/>
  <c r="R306" i="2"/>
  <c r="V312" i="2"/>
  <c r="U312" i="2"/>
  <c r="E313" i="2"/>
  <c r="I312" i="2"/>
  <c r="H312" i="2"/>
  <c r="G312" i="2"/>
  <c r="Q306" i="2"/>
  <c r="M311" i="2"/>
  <c r="J311" i="2"/>
  <c r="O308" i="2"/>
  <c r="N309" i="2"/>
  <c r="L308" i="2"/>
  <c r="K309" i="2"/>
  <c r="P307" i="2"/>
  <c r="S307" i="2" s="1"/>
  <c r="T307" i="2" s="1"/>
  <c r="W313" i="2" l="1"/>
  <c r="X313" i="2"/>
  <c r="F313" i="2" s="1"/>
  <c r="R307" i="2"/>
  <c r="V313" i="2"/>
  <c r="U313" i="2"/>
  <c r="P308" i="2"/>
  <c r="S308" i="2" s="1"/>
  <c r="T308" i="2" s="1"/>
  <c r="H313" i="2"/>
  <c r="G313" i="2"/>
  <c r="I313" i="2"/>
  <c r="E314" i="2"/>
  <c r="J312" i="2"/>
  <c r="M312" i="2"/>
  <c r="O309" i="2"/>
  <c r="N310" i="2"/>
  <c r="Q307" i="2"/>
  <c r="L309" i="2"/>
  <c r="K310" i="2"/>
  <c r="W314" i="2" l="1"/>
  <c r="X314" i="2"/>
  <c r="F314" i="2" s="1"/>
  <c r="R308" i="2"/>
  <c r="V314" i="2"/>
  <c r="U314" i="2"/>
  <c r="Q308" i="2"/>
  <c r="M313" i="2"/>
  <c r="J313" i="2"/>
  <c r="I314" i="2"/>
  <c r="G314" i="2"/>
  <c r="E315" i="2"/>
  <c r="H314" i="2"/>
  <c r="L310" i="2"/>
  <c r="K311" i="2"/>
  <c r="P309" i="2"/>
  <c r="S309" i="2" s="1"/>
  <c r="T309" i="2" s="1"/>
  <c r="O310" i="2"/>
  <c r="N311" i="2"/>
  <c r="W315" i="2" l="1"/>
  <c r="X315" i="2"/>
  <c r="F315" i="2" s="1"/>
  <c r="R309" i="2"/>
  <c r="V315" i="2"/>
  <c r="U315" i="2"/>
  <c r="H315" i="2"/>
  <c r="G315" i="2"/>
  <c r="I315" i="2"/>
  <c r="E316" i="2"/>
  <c r="M314" i="2"/>
  <c r="J314" i="2"/>
  <c r="L311" i="2"/>
  <c r="K312" i="2"/>
  <c r="O311" i="2"/>
  <c r="N312" i="2"/>
  <c r="Q309" i="2"/>
  <c r="P310" i="2"/>
  <c r="S310" i="2" s="1"/>
  <c r="T310" i="2" s="1"/>
  <c r="W316" i="2" l="1"/>
  <c r="X316" i="2"/>
  <c r="F316" i="2" s="1"/>
  <c r="R310" i="2"/>
  <c r="V316" i="2"/>
  <c r="U316" i="2"/>
  <c r="G316" i="2"/>
  <c r="E317" i="2"/>
  <c r="I316" i="2"/>
  <c r="H316" i="2"/>
  <c r="P311" i="2"/>
  <c r="S311" i="2" s="1"/>
  <c r="T311" i="2" s="1"/>
  <c r="M315" i="2"/>
  <c r="J315" i="2"/>
  <c r="O312" i="2"/>
  <c r="N313" i="2"/>
  <c r="Q310" i="2"/>
  <c r="L312" i="2"/>
  <c r="K313" i="2"/>
  <c r="W317" i="2" l="1"/>
  <c r="X317" i="2"/>
  <c r="F317" i="2" s="1"/>
  <c r="R311" i="2"/>
  <c r="V317" i="2"/>
  <c r="U317" i="2"/>
  <c r="P312" i="2"/>
  <c r="S312" i="2" s="1"/>
  <c r="T312" i="2" s="1"/>
  <c r="M316" i="2"/>
  <c r="J316" i="2"/>
  <c r="E318" i="2"/>
  <c r="H317" i="2"/>
  <c r="I317" i="2"/>
  <c r="G317" i="2"/>
  <c r="Q311" i="2"/>
  <c r="O313" i="2"/>
  <c r="N314" i="2"/>
  <c r="L313" i="2"/>
  <c r="K314" i="2"/>
  <c r="W318" i="2" l="1"/>
  <c r="X318" i="2"/>
  <c r="F318" i="2" s="1"/>
  <c r="R312" i="2"/>
  <c r="V318" i="2"/>
  <c r="U318" i="2"/>
  <c r="P313" i="2"/>
  <c r="S313" i="2" s="1"/>
  <c r="T313" i="2" s="1"/>
  <c r="Q312" i="2"/>
  <c r="J317" i="2"/>
  <c r="M317" i="2"/>
  <c r="H318" i="2"/>
  <c r="G318" i="2"/>
  <c r="E319" i="2"/>
  <c r="I318" i="2"/>
  <c r="L314" i="2"/>
  <c r="K315" i="2"/>
  <c r="O314" i="2"/>
  <c r="N315" i="2"/>
  <c r="W319" i="2" l="1"/>
  <c r="X319" i="2"/>
  <c r="F319" i="2" s="1"/>
  <c r="R313" i="2"/>
  <c r="V319" i="2"/>
  <c r="U319" i="2"/>
  <c r="Q313" i="2"/>
  <c r="P314" i="2"/>
  <c r="S314" i="2" s="1"/>
  <c r="T314" i="2" s="1"/>
  <c r="E320" i="2"/>
  <c r="I319" i="2"/>
  <c r="H319" i="2"/>
  <c r="G319" i="2"/>
  <c r="J318" i="2"/>
  <c r="M318" i="2"/>
  <c r="L315" i="2"/>
  <c r="K316" i="2"/>
  <c r="O315" i="2"/>
  <c r="N316" i="2"/>
  <c r="W320" i="2" l="1"/>
  <c r="X320" i="2"/>
  <c r="F320" i="2" s="1"/>
  <c r="R314" i="2"/>
  <c r="V320" i="2"/>
  <c r="U320" i="2"/>
  <c r="Q314" i="2"/>
  <c r="M319" i="2"/>
  <c r="J319" i="2"/>
  <c r="H320" i="2"/>
  <c r="G320" i="2"/>
  <c r="E321" i="2"/>
  <c r="I320" i="2"/>
  <c r="L316" i="2"/>
  <c r="K317" i="2"/>
  <c r="O316" i="2"/>
  <c r="N317" i="2"/>
  <c r="P315" i="2"/>
  <c r="S315" i="2" s="1"/>
  <c r="T315" i="2" s="1"/>
  <c r="W321" i="2" l="1"/>
  <c r="X321" i="2"/>
  <c r="F321" i="2" s="1"/>
  <c r="R315" i="2"/>
  <c r="V321" i="2"/>
  <c r="U321" i="2"/>
  <c r="G321" i="2"/>
  <c r="E322" i="2"/>
  <c r="I321" i="2"/>
  <c r="H321" i="2"/>
  <c r="M320" i="2"/>
  <c r="J320" i="2"/>
  <c r="Q315" i="2"/>
  <c r="P316" i="2"/>
  <c r="S316" i="2" s="1"/>
  <c r="T316" i="2" s="1"/>
  <c r="O317" i="2"/>
  <c r="N318" i="2"/>
  <c r="L317" i="2"/>
  <c r="K318" i="2"/>
  <c r="W322" i="2" l="1"/>
  <c r="X322" i="2"/>
  <c r="F322" i="2" s="1"/>
  <c r="R316" i="2"/>
  <c r="V322" i="2"/>
  <c r="U322" i="2"/>
  <c r="P317" i="2"/>
  <c r="S317" i="2" s="1"/>
  <c r="T317" i="2" s="1"/>
  <c r="J321" i="2"/>
  <c r="M321" i="2"/>
  <c r="I322" i="2"/>
  <c r="H322" i="2"/>
  <c r="E323" i="2"/>
  <c r="G322" i="2"/>
  <c r="Q316" i="2"/>
  <c r="O318" i="2"/>
  <c r="N319" i="2"/>
  <c r="L318" i="2"/>
  <c r="K319" i="2"/>
  <c r="W323" i="2" l="1"/>
  <c r="X323" i="2"/>
  <c r="F323" i="2" s="1"/>
  <c r="R317" i="2"/>
  <c r="V323" i="2"/>
  <c r="U323" i="2"/>
  <c r="Q317" i="2"/>
  <c r="I323" i="2"/>
  <c r="H323" i="2"/>
  <c r="G323" i="2"/>
  <c r="E324" i="2"/>
  <c r="J322" i="2"/>
  <c r="M322" i="2"/>
  <c r="L319" i="2"/>
  <c r="K320" i="2"/>
  <c r="P318" i="2"/>
  <c r="S318" i="2" s="1"/>
  <c r="T318" i="2" s="1"/>
  <c r="O319" i="2"/>
  <c r="N320" i="2"/>
  <c r="W324" i="2" l="1"/>
  <c r="X324" i="2"/>
  <c r="F324" i="2" s="1"/>
  <c r="R318" i="2"/>
  <c r="V324" i="2"/>
  <c r="U324" i="2"/>
  <c r="G324" i="2"/>
  <c r="E325" i="2"/>
  <c r="H324" i="2"/>
  <c r="I324" i="2"/>
  <c r="M323" i="2"/>
  <c r="J323" i="2"/>
  <c r="L320" i="2"/>
  <c r="K321" i="2"/>
  <c r="P319" i="2"/>
  <c r="S319" i="2" s="1"/>
  <c r="T319" i="2" s="1"/>
  <c r="O320" i="2"/>
  <c r="N321" i="2"/>
  <c r="Q318" i="2"/>
  <c r="W325" i="2" l="1"/>
  <c r="X325" i="2"/>
  <c r="F325" i="2" s="1"/>
  <c r="R319" i="2"/>
  <c r="V325" i="2"/>
  <c r="U325" i="2"/>
  <c r="J324" i="2"/>
  <c r="M324" i="2"/>
  <c r="I325" i="2"/>
  <c r="H325" i="2"/>
  <c r="G325" i="2"/>
  <c r="E326" i="2"/>
  <c r="Q319" i="2"/>
  <c r="L321" i="2"/>
  <c r="K322" i="2"/>
  <c r="O321" i="2"/>
  <c r="N322" i="2"/>
  <c r="P320" i="2"/>
  <c r="S320" i="2" s="1"/>
  <c r="T320" i="2" s="1"/>
  <c r="W326" i="2" l="1"/>
  <c r="X326" i="2"/>
  <c r="F326" i="2" s="1"/>
  <c r="R320" i="2"/>
  <c r="V326" i="2"/>
  <c r="U326" i="2"/>
  <c r="J325" i="2"/>
  <c r="M325" i="2"/>
  <c r="G326" i="2"/>
  <c r="E327" i="2"/>
  <c r="I326" i="2"/>
  <c r="H326" i="2"/>
  <c r="L322" i="2"/>
  <c r="K323" i="2"/>
  <c r="Q320" i="2"/>
  <c r="O322" i="2"/>
  <c r="N323" i="2"/>
  <c r="P321" i="2"/>
  <c r="S321" i="2" s="1"/>
  <c r="T321" i="2" s="1"/>
  <c r="W327" i="2" l="1"/>
  <c r="X327" i="2"/>
  <c r="F327" i="2" s="1"/>
  <c r="R321" i="2"/>
  <c r="V327" i="2"/>
  <c r="U327" i="2"/>
  <c r="M326" i="2"/>
  <c r="J326" i="2"/>
  <c r="E328" i="2"/>
  <c r="G327" i="2"/>
  <c r="H327" i="2"/>
  <c r="I327" i="2"/>
  <c r="O323" i="2"/>
  <c r="N324" i="2"/>
  <c r="P322" i="2"/>
  <c r="S322" i="2" s="1"/>
  <c r="T322" i="2" s="1"/>
  <c r="Q321" i="2"/>
  <c r="L323" i="2"/>
  <c r="K324" i="2"/>
  <c r="W328" i="2" l="1"/>
  <c r="X328" i="2"/>
  <c r="F328" i="2" s="1"/>
  <c r="R322" i="2"/>
  <c r="V328" i="2"/>
  <c r="U328" i="2"/>
  <c r="P323" i="2"/>
  <c r="S323" i="2" s="1"/>
  <c r="T323" i="2" s="1"/>
  <c r="M327" i="2"/>
  <c r="J327" i="2"/>
  <c r="H328" i="2"/>
  <c r="G328" i="2"/>
  <c r="E329" i="2"/>
  <c r="I328" i="2"/>
  <c r="O324" i="2"/>
  <c r="N325" i="2"/>
  <c r="Q322" i="2"/>
  <c r="L324" i="2"/>
  <c r="K325" i="2"/>
  <c r="W329" i="2" l="1"/>
  <c r="X329" i="2"/>
  <c r="F329" i="2" s="1"/>
  <c r="R323" i="2"/>
  <c r="Q323" i="2"/>
  <c r="V329" i="2"/>
  <c r="U329" i="2"/>
  <c r="E330" i="2"/>
  <c r="G329" i="2"/>
  <c r="H329" i="2"/>
  <c r="I329" i="2"/>
  <c r="M328" i="2"/>
  <c r="J328" i="2"/>
  <c r="L325" i="2"/>
  <c r="K326" i="2"/>
  <c r="O325" i="2"/>
  <c r="N326" i="2"/>
  <c r="P324" i="2"/>
  <c r="S324" i="2" s="1"/>
  <c r="T324" i="2" s="1"/>
  <c r="W330" i="2" l="1"/>
  <c r="X330" i="2"/>
  <c r="F330" i="2" s="1"/>
  <c r="R324" i="2"/>
  <c r="V330" i="2"/>
  <c r="U330" i="2"/>
  <c r="J329" i="2"/>
  <c r="M329" i="2"/>
  <c r="H330" i="2"/>
  <c r="G330" i="2"/>
  <c r="E331" i="2"/>
  <c r="I330" i="2"/>
  <c r="Q324" i="2"/>
  <c r="L326" i="2"/>
  <c r="K327" i="2"/>
  <c r="O326" i="2"/>
  <c r="N327" i="2"/>
  <c r="P325" i="2"/>
  <c r="S325" i="2" s="1"/>
  <c r="T325" i="2" s="1"/>
  <c r="W331" i="2" l="1"/>
  <c r="X331" i="2"/>
  <c r="F331" i="2" s="1"/>
  <c r="R325" i="2"/>
  <c r="V331" i="2"/>
  <c r="U331" i="2"/>
  <c r="P326" i="2"/>
  <c r="S326" i="2" s="1"/>
  <c r="T326" i="2" s="1"/>
  <c r="M330" i="2"/>
  <c r="J330" i="2"/>
  <c r="E332" i="2"/>
  <c r="I331" i="2"/>
  <c r="H331" i="2"/>
  <c r="G331" i="2"/>
  <c r="L327" i="2"/>
  <c r="K328" i="2"/>
  <c r="Q325" i="2"/>
  <c r="O327" i="2"/>
  <c r="N328" i="2"/>
  <c r="W332" i="2" l="1"/>
  <c r="X332" i="2"/>
  <c r="F332" i="2" s="1"/>
  <c r="R326" i="2"/>
  <c r="V332" i="2"/>
  <c r="U332" i="2"/>
  <c r="Q326" i="2"/>
  <c r="P327" i="2"/>
  <c r="S327" i="2" s="1"/>
  <c r="T327" i="2" s="1"/>
  <c r="G332" i="2"/>
  <c r="E333" i="2"/>
  <c r="I332" i="2"/>
  <c r="H332" i="2"/>
  <c r="J331" i="2"/>
  <c r="M331" i="2"/>
  <c r="L328" i="2"/>
  <c r="K329" i="2"/>
  <c r="O328" i="2"/>
  <c r="N329" i="2"/>
  <c r="W333" i="2" l="1"/>
  <c r="X333" i="2"/>
  <c r="F333" i="2" s="1"/>
  <c r="R327" i="2"/>
  <c r="V333" i="2"/>
  <c r="U333" i="2"/>
  <c r="Q327" i="2"/>
  <c r="H333" i="2"/>
  <c r="I333" i="2"/>
  <c r="G333" i="2"/>
  <c r="E334" i="2"/>
  <c r="M332" i="2"/>
  <c r="J332" i="2"/>
  <c r="L329" i="2"/>
  <c r="K330" i="2"/>
  <c r="O329" i="2"/>
  <c r="N330" i="2"/>
  <c r="P328" i="2"/>
  <c r="S328" i="2" s="1"/>
  <c r="T328" i="2" s="1"/>
  <c r="W334" i="2" l="1"/>
  <c r="X334" i="2"/>
  <c r="F334" i="2" s="1"/>
  <c r="R328" i="2"/>
  <c r="V334" i="2"/>
  <c r="U334" i="2"/>
  <c r="I334" i="2"/>
  <c r="H334" i="2"/>
  <c r="G334" i="2"/>
  <c r="E335" i="2"/>
  <c r="M333" i="2"/>
  <c r="J333" i="2"/>
  <c r="O330" i="2"/>
  <c r="N331" i="2"/>
  <c r="P329" i="2"/>
  <c r="S329" i="2" s="1"/>
  <c r="T329" i="2" s="1"/>
  <c r="L330" i="2"/>
  <c r="K331" i="2"/>
  <c r="Q328" i="2"/>
  <c r="W335" i="2" l="1"/>
  <c r="X335" i="2"/>
  <c r="F335" i="2" s="1"/>
  <c r="R329" i="2"/>
  <c r="V335" i="2"/>
  <c r="U335" i="2"/>
  <c r="H335" i="2"/>
  <c r="G335" i="2"/>
  <c r="I335" i="2"/>
  <c r="E336" i="2"/>
  <c r="P330" i="2"/>
  <c r="S330" i="2" s="1"/>
  <c r="T330" i="2" s="1"/>
  <c r="J334" i="2"/>
  <c r="M334" i="2"/>
  <c r="Q329" i="2"/>
  <c r="L331" i="2"/>
  <c r="K332" i="2"/>
  <c r="O331" i="2"/>
  <c r="N332" i="2"/>
  <c r="W336" i="2" l="1"/>
  <c r="X336" i="2"/>
  <c r="F336" i="2" s="1"/>
  <c r="R330" i="2"/>
  <c r="Q330" i="2"/>
  <c r="V336" i="2"/>
  <c r="U336" i="2"/>
  <c r="P331" i="2"/>
  <c r="S331" i="2" s="1"/>
  <c r="T331" i="2" s="1"/>
  <c r="M335" i="2"/>
  <c r="J335" i="2"/>
  <c r="H336" i="2"/>
  <c r="G336" i="2"/>
  <c r="E337" i="2"/>
  <c r="I336" i="2"/>
  <c r="O332" i="2"/>
  <c r="N333" i="2"/>
  <c r="L332" i="2"/>
  <c r="K333" i="2"/>
  <c r="W337" i="2" l="1"/>
  <c r="X337" i="2"/>
  <c r="F337" i="2" s="1"/>
  <c r="R331" i="2"/>
  <c r="U337" i="2"/>
  <c r="V337" i="2"/>
  <c r="Q331" i="2"/>
  <c r="J336" i="2"/>
  <c r="M336" i="2"/>
  <c r="I337" i="2"/>
  <c r="G337" i="2"/>
  <c r="E338" i="2"/>
  <c r="H337" i="2"/>
  <c r="O333" i="2"/>
  <c r="N334" i="2"/>
  <c r="L333" i="2"/>
  <c r="K334" i="2"/>
  <c r="P332" i="2"/>
  <c r="S332" i="2" s="1"/>
  <c r="T332" i="2" s="1"/>
  <c r="W338" i="2" l="1"/>
  <c r="X338" i="2"/>
  <c r="F338" i="2" s="1"/>
  <c r="R332" i="2"/>
  <c r="V338" i="2"/>
  <c r="U338" i="2"/>
  <c r="P333" i="2"/>
  <c r="S333" i="2" s="1"/>
  <c r="T333" i="2" s="1"/>
  <c r="E339" i="2"/>
  <c r="H338" i="2"/>
  <c r="I338" i="2"/>
  <c r="G338" i="2"/>
  <c r="J337" i="2"/>
  <c r="M337" i="2"/>
  <c r="L334" i="2"/>
  <c r="K335" i="2"/>
  <c r="Q332" i="2"/>
  <c r="O334" i="2"/>
  <c r="N335" i="2"/>
  <c r="W339" i="2" l="1"/>
  <c r="X339" i="2"/>
  <c r="F339" i="2" s="1"/>
  <c r="R333" i="2"/>
  <c r="U339" i="2"/>
  <c r="V339" i="2"/>
  <c r="Q333" i="2"/>
  <c r="M338" i="2"/>
  <c r="J338" i="2"/>
  <c r="I339" i="2"/>
  <c r="E340" i="2"/>
  <c r="H339" i="2"/>
  <c r="G339" i="2"/>
  <c r="L335" i="2"/>
  <c r="K336" i="2"/>
  <c r="O335" i="2"/>
  <c r="N336" i="2"/>
  <c r="P334" i="2"/>
  <c r="S334" i="2" s="1"/>
  <c r="T334" i="2" s="1"/>
  <c r="W340" i="2" l="1"/>
  <c r="X340" i="2"/>
  <c r="F340" i="2" s="1"/>
  <c r="R334" i="2"/>
  <c r="V340" i="2"/>
  <c r="U340" i="2"/>
  <c r="G340" i="2"/>
  <c r="I340" i="2"/>
  <c r="E341" i="2"/>
  <c r="H340" i="2"/>
  <c r="M339" i="2"/>
  <c r="J339" i="2"/>
  <c r="L336" i="2"/>
  <c r="K337" i="2"/>
  <c r="Q334" i="2"/>
  <c r="O336" i="2"/>
  <c r="N337" i="2"/>
  <c r="P335" i="2"/>
  <c r="S335" i="2" s="1"/>
  <c r="T335" i="2" s="1"/>
  <c r="W341" i="2" l="1"/>
  <c r="X341" i="2"/>
  <c r="F341" i="2" s="1"/>
  <c r="R335" i="2"/>
  <c r="U341" i="2"/>
  <c r="V341" i="2"/>
  <c r="P336" i="2"/>
  <c r="S336" i="2" s="1"/>
  <c r="T336" i="2" s="1"/>
  <c r="M340" i="2"/>
  <c r="J340" i="2"/>
  <c r="G341" i="2"/>
  <c r="H341" i="2"/>
  <c r="I341" i="2"/>
  <c r="E342" i="2"/>
  <c r="O337" i="2"/>
  <c r="N338" i="2"/>
  <c r="L337" i="2"/>
  <c r="K338" i="2"/>
  <c r="Q335" i="2"/>
  <c r="W342" i="2" l="1"/>
  <c r="X342" i="2"/>
  <c r="F342" i="2" s="1"/>
  <c r="R336" i="2"/>
  <c r="Q336" i="2"/>
  <c r="V342" i="2"/>
  <c r="U342" i="2"/>
  <c r="I342" i="2"/>
  <c r="H342" i="2"/>
  <c r="G342" i="2"/>
  <c r="E343" i="2"/>
  <c r="J341" i="2"/>
  <c r="M341" i="2"/>
  <c r="P337" i="2"/>
  <c r="S337" i="2" s="1"/>
  <c r="T337" i="2" s="1"/>
  <c r="L338" i="2"/>
  <c r="K339" i="2"/>
  <c r="O338" i="2"/>
  <c r="N339" i="2"/>
  <c r="W343" i="2" l="1"/>
  <c r="X343" i="2"/>
  <c r="F343" i="2" s="1"/>
  <c r="R337" i="2"/>
  <c r="Q337" i="2"/>
  <c r="V343" i="2"/>
  <c r="U343" i="2"/>
  <c r="E344" i="2"/>
  <c r="H343" i="2"/>
  <c r="G343" i="2"/>
  <c r="I343" i="2"/>
  <c r="J342" i="2"/>
  <c r="M342" i="2"/>
  <c r="O339" i="2"/>
  <c r="N340" i="2"/>
  <c r="L339" i="2"/>
  <c r="K340" i="2"/>
  <c r="P338" i="2"/>
  <c r="S338" i="2" s="1"/>
  <c r="T338" i="2" s="1"/>
  <c r="W344" i="2" l="1"/>
  <c r="X344" i="2"/>
  <c r="F344" i="2" s="1"/>
  <c r="R338" i="2"/>
  <c r="V344" i="2"/>
  <c r="U344" i="2"/>
  <c r="P339" i="2"/>
  <c r="S339" i="2" s="1"/>
  <c r="T339" i="2" s="1"/>
  <c r="J343" i="2"/>
  <c r="M343" i="2"/>
  <c r="G344" i="2"/>
  <c r="E345" i="2"/>
  <c r="H344" i="2"/>
  <c r="I344" i="2"/>
  <c r="O340" i="2"/>
  <c r="N341" i="2"/>
  <c r="Q338" i="2"/>
  <c r="L340" i="2"/>
  <c r="K341" i="2"/>
  <c r="W345" i="2" l="1"/>
  <c r="X345" i="2"/>
  <c r="F345" i="2" s="1"/>
  <c r="R339" i="2"/>
  <c r="Q339" i="2"/>
  <c r="V345" i="2"/>
  <c r="U345" i="2"/>
  <c r="G345" i="2"/>
  <c r="I345" i="2"/>
  <c r="H345" i="2"/>
  <c r="E346" i="2"/>
  <c r="J344" i="2"/>
  <c r="M344" i="2"/>
  <c r="O341" i="2"/>
  <c r="N342" i="2"/>
  <c r="P340" i="2"/>
  <c r="S340" i="2" s="1"/>
  <c r="T340" i="2" s="1"/>
  <c r="L341" i="2"/>
  <c r="K342" i="2"/>
  <c r="W346" i="2" l="1"/>
  <c r="X346" i="2"/>
  <c r="F346" i="2" s="1"/>
  <c r="R340" i="2"/>
  <c r="V346" i="2"/>
  <c r="U346" i="2"/>
  <c r="G346" i="2"/>
  <c r="I346" i="2"/>
  <c r="E347" i="2"/>
  <c r="H346" i="2"/>
  <c r="J345" i="2"/>
  <c r="M345" i="2"/>
  <c r="Q340" i="2"/>
  <c r="L342" i="2"/>
  <c r="K343" i="2"/>
  <c r="O342" i="2"/>
  <c r="N343" i="2"/>
  <c r="P341" i="2"/>
  <c r="S341" i="2" s="1"/>
  <c r="T341" i="2" s="1"/>
  <c r="W347" i="2" l="1"/>
  <c r="X347" i="2"/>
  <c r="F347" i="2" s="1"/>
  <c r="R341" i="2"/>
  <c r="V347" i="2"/>
  <c r="U347" i="2"/>
  <c r="M346" i="2"/>
  <c r="J346" i="2"/>
  <c r="H347" i="2"/>
  <c r="G347" i="2"/>
  <c r="E348" i="2"/>
  <c r="I347" i="2"/>
  <c r="Q341" i="2"/>
  <c r="L343" i="2"/>
  <c r="K344" i="2"/>
  <c r="P342" i="2"/>
  <c r="S342" i="2" s="1"/>
  <c r="T342" i="2" s="1"/>
  <c r="O343" i="2"/>
  <c r="N344" i="2"/>
  <c r="W348" i="2" l="1"/>
  <c r="X348" i="2"/>
  <c r="F348" i="2" s="1"/>
  <c r="R342" i="2"/>
  <c r="V348" i="2"/>
  <c r="U348" i="2"/>
  <c r="P343" i="2"/>
  <c r="S343" i="2" s="1"/>
  <c r="T343" i="2" s="1"/>
  <c r="J347" i="2"/>
  <c r="M347" i="2"/>
  <c r="H348" i="2"/>
  <c r="E349" i="2"/>
  <c r="G348" i="2"/>
  <c r="I348" i="2"/>
  <c r="Q342" i="2"/>
  <c r="O344" i="2"/>
  <c r="N345" i="2"/>
  <c r="L344" i="2"/>
  <c r="K345" i="2"/>
  <c r="W349" i="2" l="1"/>
  <c r="X349" i="2"/>
  <c r="F349" i="2" s="1"/>
  <c r="R343" i="2"/>
  <c r="V349" i="2"/>
  <c r="U349" i="2"/>
  <c r="Q343" i="2"/>
  <c r="J348" i="2"/>
  <c r="M348" i="2"/>
  <c r="E350" i="2"/>
  <c r="H349" i="2"/>
  <c r="I349" i="2"/>
  <c r="G349" i="2"/>
  <c r="O345" i="2"/>
  <c r="N346" i="2"/>
  <c r="L345" i="2"/>
  <c r="K346" i="2"/>
  <c r="P344" i="2"/>
  <c r="S344" i="2" s="1"/>
  <c r="T344" i="2" s="1"/>
  <c r="W350" i="2" l="1"/>
  <c r="X350" i="2"/>
  <c r="F350" i="2" s="1"/>
  <c r="R344" i="2"/>
  <c r="U350" i="2"/>
  <c r="V350" i="2"/>
  <c r="J349" i="2"/>
  <c r="M349" i="2"/>
  <c r="P345" i="2"/>
  <c r="S345" i="2" s="1"/>
  <c r="T345" i="2" s="1"/>
  <c r="G350" i="2"/>
  <c r="E351" i="2"/>
  <c r="I350" i="2"/>
  <c r="H350" i="2"/>
  <c r="L346" i="2"/>
  <c r="K347" i="2"/>
  <c r="O346" i="2"/>
  <c r="N347" i="2"/>
  <c r="Q344" i="2"/>
  <c r="W351" i="2" l="1"/>
  <c r="X351" i="2"/>
  <c r="F351" i="2" s="1"/>
  <c r="R345" i="2"/>
  <c r="V351" i="2"/>
  <c r="U351" i="2"/>
  <c r="J350" i="2"/>
  <c r="M350" i="2"/>
  <c r="Q345" i="2"/>
  <c r="G351" i="2"/>
  <c r="I351" i="2"/>
  <c r="H351" i="2"/>
  <c r="E352" i="2"/>
  <c r="O347" i="2"/>
  <c r="N348" i="2"/>
  <c r="L347" i="2"/>
  <c r="K348" i="2"/>
  <c r="P346" i="2"/>
  <c r="S346" i="2" s="1"/>
  <c r="T346" i="2" s="1"/>
  <c r="W352" i="2" l="1"/>
  <c r="X352" i="2"/>
  <c r="F352" i="2" s="1"/>
  <c r="R346" i="2"/>
  <c r="V352" i="2"/>
  <c r="U352" i="2"/>
  <c r="P347" i="2"/>
  <c r="S347" i="2" s="1"/>
  <c r="T347" i="2" s="1"/>
  <c r="E353" i="2"/>
  <c r="G352" i="2"/>
  <c r="H352" i="2"/>
  <c r="I352" i="2"/>
  <c r="M351" i="2"/>
  <c r="J351" i="2"/>
  <c r="L348" i="2"/>
  <c r="K349" i="2"/>
  <c r="Q346" i="2"/>
  <c r="O348" i="2"/>
  <c r="N349" i="2"/>
  <c r="W353" i="2" l="1"/>
  <c r="X353" i="2"/>
  <c r="F353" i="2" s="1"/>
  <c r="R347" i="2"/>
  <c r="V353" i="2"/>
  <c r="U353" i="2"/>
  <c r="Q347" i="2"/>
  <c r="P348" i="2"/>
  <c r="S348" i="2" s="1"/>
  <c r="T348" i="2" s="1"/>
  <c r="M352" i="2"/>
  <c r="J352" i="2"/>
  <c r="I353" i="2"/>
  <c r="H353" i="2"/>
  <c r="E354" i="2"/>
  <c r="G353" i="2"/>
  <c r="L349" i="2"/>
  <c r="K350" i="2"/>
  <c r="O349" i="2"/>
  <c r="N350" i="2"/>
  <c r="W354" i="2" l="1"/>
  <c r="X354" i="2"/>
  <c r="F354" i="2" s="1"/>
  <c r="R348" i="2"/>
  <c r="V354" i="2"/>
  <c r="U354" i="2"/>
  <c r="Q348" i="2"/>
  <c r="H354" i="2"/>
  <c r="E355" i="2"/>
  <c r="G354" i="2"/>
  <c r="I354" i="2"/>
  <c r="M353" i="2"/>
  <c r="J353" i="2"/>
  <c r="P349" i="2"/>
  <c r="S349" i="2" s="1"/>
  <c r="T349" i="2" s="1"/>
  <c r="O350" i="2"/>
  <c r="N351" i="2"/>
  <c r="L350" i="2"/>
  <c r="K351" i="2"/>
  <c r="W355" i="2" l="1"/>
  <c r="X355" i="2"/>
  <c r="F355" i="2" s="1"/>
  <c r="R349" i="2"/>
  <c r="V355" i="2"/>
  <c r="U355" i="2"/>
  <c r="P350" i="2"/>
  <c r="S350" i="2" s="1"/>
  <c r="T350" i="2" s="1"/>
  <c r="E356" i="2"/>
  <c r="H355" i="2"/>
  <c r="I355" i="2"/>
  <c r="G355" i="2"/>
  <c r="J354" i="2"/>
  <c r="M354" i="2"/>
  <c r="Q349" i="2"/>
  <c r="L351" i="2"/>
  <c r="K352" i="2"/>
  <c r="O351" i="2"/>
  <c r="N352" i="2"/>
  <c r="W356" i="2" l="1"/>
  <c r="X356" i="2"/>
  <c r="F356" i="2" s="1"/>
  <c r="R350" i="2"/>
  <c r="V356" i="2"/>
  <c r="U356" i="2"/>
  <c r="Q350" i="2"/>
  <c r="J355" i="2"/>
  <c r="M355" i="2"/>
  <c r="I356" i="2"/>
  <c r="G356" i="2"/>
  <c r="E357" i="2"/>
  <c r="H356" i="2"/>
  <c r="P351" i="2"/>
  <c r="S351" i="2" s="1"/>
  <c r="T351" i="2" s="1"/>
  <c r="L352" i="2"/>
  <c r="K353" i="2"/>
  <c r="O352" i="2"/>
  <c r="N353" i="2"/>
  <c r="W357" i="2" l="1"/>
  <c r="X357" i="2"/>
  <c r="F357" i="2" s="1"/>
  <c r="R351" i="2"/>
  <c r="V357" i="2"/>
  <c r="U357" i="2"/>
  <c r="M356" i="2"/>
  <c r="J356" i="2"/>
  <c r="H357" i="2"/>
  <c r="I357" i="2"/>
  <c r="G357" i="2"/>
  <c r="E358" i="2"/>
  <c r="L353" i="2"/>
  <c r="K354" i="2"/>
  <c r="O353" i="2"/>
  <c r="N354" i="2"/>
  <c r="Q351" i="2"/>
  <c r="P352" i="2"/>
  <c r="S352" i="2" s="1"/>
  <c r="T352" i="2" s="1"/>
  <c r="W358" i="2" l="1"/>
  <c r="X358" i="2"/>
  <c r="F358" i="2" s="1"/>
  <c r="R352" i="2"/>
  <c r="V358" i="2"/>
  <c r="U358" i="2"/>
  <c r="E359" i="2"/>
  <c r="H358" i="2"/>
  <c r="I358" i="2"/>
  <c r="G358" i="2"/>
  <c r="J357" i="2"/>
  <c r="M357" i="2"/>
  <c r="L354" i="2"/>
  <c r="K355" i="2"/>
  <c r="O354" i="2"/>
  <c r="N355" i="2"/>
  <c r="P353" i="2"/>
  <c r="S353" i="2" s="1"/>
  <c r="T353" i="2" s="1"/>
  <c r="Q352" i="2"/>
  <c r="W359" i="2" l="1"/>
  <c r="X359" i="2"/>
  <c r="F359" i="2" s="1"/>
  <c r="R353" i="2"/>
  <c r="U359" i="2"/>
  <c r="V359" i="2"/>
  <c r="M358" i="2"/>
  <c r="J358" i="2"/>
  <c r="I359" i="2"/>
  <c r="H359" i="2"/>
  <c r="G359" i="2"/>
  <c r="E360" i="2"/>
  <c r="Q353" i="2"/>
  <c r="L355" i="2"/>
  <c r="K356" i="2"/>
  <c r="P354" i="2"/>
  <c r="S354" i="2" s="1"/>
  <c r="T354" i="2" s="1"/>
  <c r="O355" i="2"/>
  <c r="N356" i="2"/>
  <c r="W360" i="2" l="1"/>
  <c r="X360" i="2"/>
  <c r="F360" i="2" s="1"/>
  <c r="R354" i="2"/>
  <c r="V360" i="2"/>
  <c r="U360" i="2"/>
  <c r="I360" i="2"/>
  <c r="H360" i="2"/>
  <c r="G360" i="2"/>
  <c r="E361" i="2"/>
  <c r="M359" i="2"/>
  <c r="J359" i="2"/>
  <c r="L356" i="2"/>
  <c r="K357" i="2"/>
  <c r="O356" i="2"/>
  <c r="N357" i="2"/>
  <c r="Q354" i="2"/>
  <c r="P355" i="2"/>
  <c r="S355" i="2" s="1"/>
  <c r="T355" i="2" s="1"/>
  <c r="W361" i="2" l="1"/>
  <c r="X361" i="2"/>
  <c r="F361" i="2" s="1"/>
  <c r="R355" i="2"/>
  <c r="V361" i="2"/>
  <c r="U361" i="2"/>
  <c r="P356" i="2"/>
  <c r="S356" i="2" s="1"/>
  <c r="T356" i="2" s="1"/>
  <c r="G361" i="2"/>
  <c r="E362" i="2"/>
  <c r="I361" i="2"/>
  <c r="H361" i="2"/>
  <c r="J360" i="2"/>
  <c r="M360" i="2"/>
  <c r="Q355" i="2"/>
  <c r="L357" i="2"/>
  <c r="K358" i="2"/>
  <c r="O357" i="2"/>
  <c r="N358" i="2"/>
  <c r="W362" i="2" l="1"/>
  <c r="X362" i="2"/>
  <c r="F362" i="2" s="1"/>
  <c r="R356" i="2"/>
  <c r="V362" i="2"/>
  <c r="U362" i="2"/>
  <c r="Q356" i="2"/>
  <c r="E363" i="2"/>
  <c r="I362" i="2"/>
  <c r="H362" i="2"/>
  <c r="G362" i="2"/>
  <c r="J361" i="2"/>
  <c r="M361" i="2"/>
  <c r="P357" i="2"/>
  <c r="S357" i="2" s="1"/>
  <c r="T357" i="2" s="1"/>
  <c r="L358" i="2"/>
  <c r="K359" i="2"/>
  <c r="O358" i="2"/>
  <c r="N359" i="2"/>
  <c r="W363" i="2" l="1"/>
  <c r="X363" i="2"/>
  <c r="F363" i="2" s="1"/>
  <c r="R357" i="2"/>
  <c r="V363" i="2"/>
  <c r="U363" i="2"/>
  <c r="M362" i="2"/>
  <c r="J362" i="2"/>
  <c r="Q357" i="2"/>
  <c r="E364" i="2"/>
  <c r="I363" i="2"/>
  <c r="H363" i="2"/>
  <c r="G363" i="2"/>
  <c r="L359" i="2"/>
  <c r="K360" i="2"/>
  <c r="P358" i="2"/>
  <c r="S358" i="2" s="1"/>
  <c r="T358" i="2" s="1"/>
  <c r="O359" i="2"/>
  <c r="N360" i="2"/>
  <c r="W364" i="2" l="1"/>
  <c r="X364" i="2"/>
  <c r="F364" i="2" s="1"/>
  <c r="R358" i="2"/>
  <c r="U364" i="2"/>
  <c r="V364" i="2"/>
  <c r="H364" i="2"/>
  <c r="G364" i="2"/>
  <c r="E365" i="2"/>
  <c r="I364" i="2"/>
  <c r="M363" i="2"/>
  <c r="J363" i="2"/>
  <c r="Q358" i="2"/>
  <c r="L360" i="2"/>
  <c r="K361" i="2"/>
  <c r="O360" i="2"/>
  <c r="N361" i="2"/>
  <c r="P359" i="2"/>
  <c r="S359" i="2" s="1"/>
  <c r="T359" i="2" s="1"/>
  <c r="W365" i="2" l="1"/>
  <c r="X365" i="2"/>
  <c r="F365" i="2" s="1"/>
  <c r="R359" i="2"/>
  <c r="U365" i="2"/>
  <c r="V365" i="2"/>
  <c r="J364" i="2"/>
  <c r="M364" i="2"/>
  <c r="G365" i="2"/>
  <c r="H365" i="2"/>
  <c r="I365" i="2"/>
  <c r="E366" i="2"/>
  <c r="O361" i="2"/>
  <c r="N362" i="2"/>
  <c r="Q359" i="2"/>
  <c r="L361" i="2"/>
  <c r="K362" i="2"/>
  <c r="P360" i="2"/>
  <c r="S360" i="2" s="1"/>
  <c r="T360" i="2" s="1"/>
  <c r="W366" i="2" l="1"/>
  <c r="X366" i="2"/>
  <c r="F366" i="2" s="1"/>
  <c r="R360" i="2"/>
  <c r="V366" i="2"/>
  <c r="U366" i="2"/>
  <c r="J365" i="2"/>
  <c r="M365" i="2"/>
  <c r="I366" i="2"/>
  <c r="H366" i="2"/>
  <c r="G366" i="2"/>
  <c r="E367" i="2"/>
  <c r="P361" i="2"/>
  <c r="S361" i="2" s="1"/>
  <c r="T361" i="2" s="1"/>
  <c r="Q360" i="2"/>
  <c r="O362" i="2"/>
  <c r="N363" i="2"/>
  <c r="L362" i="2"/>
  <c r="K363" i="2"/>
  <c r="W367" i="2" l="1"/>
  <c r="X367" i="2"/>
  <c r="F367" i="2" s="1"/>
  <c r="R361" i="2"/>
  <c r="Q361" i="2"/>
  <c r="V367" i="2"/>
  <c r="U367" i="2"/>
  <c r="M366" i="2"/>
  <c r="J366" i="2"/>
  <c r="H367" i="2"/>
  <c r="G367" i="2"/>
  <c r="E368" i="2"/>
  <c r="I367" i="2"/>
  <c r="L363" i="2"/>
  <c r="K364" i="2"/>
  <c r="P362" i="2"/>
  <c r="S362" i="2" s="1"/>
  <c r="T362" i="2" s="1"/>
  <c r="O363" i="2"/>
  <c r="N364" i="2"/>
  <c r="W368" i="2" l="1"/>
  <c r="X368" i="2"/>
  <c r="F368" i="2" s="1"/>
  <c r="R362" i="2"/>
  <c r="V368" i="2"/>
  <c r="U368" i="2"/>
  <c r="J367" i="2"/>
  <c r="M367" i="2"/>
  <c r="H368" i="2"/>
  <c r="E369" i="2"/>
  <c r="G368" i="2"/>
  <c r="I368" i="2"/>
  <c r="P363" i="2"/>
  <c r="S363" i="2" s="1"/>
  <c r="T363" i="2" s="1"/>
  <c r="O364" i="2"/>
  <c r="N365" i="2"/>
  <c r="L364" i="2"/>
  <c r="K365" i="2"/>
  <c r="Q362" i="2"/>
  <c r="W369" i="2" l="1"/>
  <c r="X369" i="2"/>
  <c r="F369" i="2" s="1"/>
  <c r="R363" i="2"/>
  <c r="V369" i="2"/>
  <c r="U369" i="2"/>
  <c r="P364" i="2"/>
  <c r="S364" i="2" s="1"/>
  <c r="T364" i="2" s="1"/>
  <c r="M368" i="2"/>
  <c r="J368" i="2"/>
  <c r="I369" i="2"/>
  <c r="G369" i="2"/>
  <c r="E370" i="2"/>
  <c r="H369" i="2"/>
  <c r="O365" i="2"/>
  <c r="N366" i="2"/>
  <c r="L365" i="2"/>
  <c r="K366" i="2"/>
  <c r="Q363" i="2"/>
  <c r="W370" i="2" l="1"/>
  <c r="X370" i="2"/>
  <c r="F370" i="2" s="1"/>
  <c r="R364" i="2"/>
  <c r="V370" i="2"/>
  <c r="U370" i="2"/>
  <c r="Q364" i="2"/>
  <c r="E371" i="2"/>
  <c r="I370" i="2"/>
  <c r="G370" i="2"/>
  <c r="H370" i="2"/>
  <c r="P365" i="2"/>
  <c r="S365" i="2" s="1"/>
  <c r="T365" i="2" s="1"/>
  <c r="J369" i="2"/>
  <c r="M369" i="2"/>
  <c r="L366" i="2"/>
  <c r="K367" i="2"/>
  <c r="O366" i="2"/>
  <c r="N367" i="2"/>
  <c r="W371" i="2" l="1"/>
  <c r="X371" i="2"/>
  <c r="F371" i="2" s="1"/>
  <c r="R365" i="2"/>
  <c r="Q365" i="2"/>
  <c r="V371" i="2"/>
  <c r="U371" i="2"/>
  <c r="I371" i="2"/>
  <c r="H371" i="2"/>
  <c r="G371" i="2"/>
  <c r="E372" i="2"/>
  <c r="J370" i="2"/>
  <c r="M370" i="2"/>
  <c r="L367" i="2"/>
  <c r="K368" i="2"/>
  <c r="O367" i="2"/>
  <c r="N368" i="2"/>
  <c r="P366" i="2"/>
  <c r="S366" i="2" s="1"/>
  <c r="T366" i="2" s="1"/>
  <c r="W372" i="2" l="1"/>
  <c r="X372" i="2"/>
  <c r="F372" i="2" s="1"/>
  <c r="R366" i="2"/>
  <c r="V372" i="2"/>
  <c r="U372" i="2"/>
  <c r="H372" i="2"/>
  <c r="G372" i="2"/>
  <c r="E373" i="2"/>
  <c r="I372" i="2"/>
  <c r="J371" i="2"/>
  <c r="M371" i="2"/>
  <c r="L368" i="2"/>
  <c r="K369" i="2"/>
  <c r="O368" i="2"/>
  <c r="N369" i="2"/>
  <c r="P367" i="2"/>
  <c r="S367" i="2" s="1"/>
  <c r="T367" i="2" s="1"/>
  <c r="Q366" i="2"/>
  <c r="W373" i="2" l="1"/>
  <c r="X373" i="2"/>
  <c r="F373" i="2" s="1"/>
  <c r="R367" i="2"/>
  <c r="V373" i="2"/>
  <c r="U373" i="2"/>
  <c r="M372" i="2"/>
  <c r="J372" i="2"/>
  <c r="G373" i="2"/>
  <c r="E374" i="2"/>
  <c r="H373" i="2"/>
  <c r="I373" i="2"/>
  <c r="L369" i="2"/>
  <c r="K370" i="2"/>
  <c r="O369" i="2"/>
  <c r="N370" i="2"/>
  <c r="P368" i="2"/>
  <c r="S368" i="2" s="1"/>
  <c r="T368" i="2" s="1"/>
  <c r="Q367" i="2"/>
  <c r="W374" i="2" l="1"/>
  <c r="X374" i="2"/>
  <c r="F374" i="2" s="1"/>
  <c r="R368" i="2"/>
  <c r="U374" i="2"/>
  <c r="V374" i="2"/>
  <c r="E375" i="2"/>
  <c r="G374" i="2"/>
  <c r="I374" i="2"/>
  <c r="H374" i="2"/>
  <c r="J373" i="2"/>
  <c r="M373" i="2"/>
  <c r="Q368" i="2"/>
  <c r="P369" i="2"/>
  <c r="S369" i="2" s="1"/>
  <c r="T369" i="2" s="1"/>
  <c r="L370" i="2"/>
  <c r="K371" i="2"/>
  <c r="O370" i="2"/>
  <c r="N371" i="2"/>
  <c r="W375" i="2" l="1"/>
  <c r="X375" i="2"/>
  <c r="F375" i="2" s="1"/>
  <c r="R369" i="2"/>
  <c r="V375" i="2"/>
  <c r="U375" i="2"/>
  <c r="P370" i="2"/>
  <c r="S370" i="2" s="1"/>
  <c r="T370" i="2" s="1"/>
  <c r="J374" i="2"/>
  <c r="M374" i="2"/>
  <c r="E376" i="2"/>
  <c r="I375" i="2"/>
  <c r="H375" i="2"/>
  <c r="G375" i="2"/>
  <c r="L371" i="2"/>
  <c r="K372" i="2"/>
  <c r="O371" i="2"/>
  <c r="N372" i="2"/>
  <c r="Q369" i="2"/>
  <c r="W376" i="2" l="1"/>
  <c r="X376" i="2"/>
  <c r="F376" i="2" s="1"/>
  <c r="R370" i="2"/>
  <c r="V376" i="2"/>
  <c r="U376" i="2"/>
  <c r="Q370" i="2"/>
  <c r="H376" i="2"/>
  <c r="G376" i="2"/>
  <c r="E377" i="2"/>
  <c r="I376" i="2"/>
  <c r="M375" i="2"/>
  <c r="J375" i="2"/>
  <c r="O372" i="2"/>
  <c r="N373" i="2"/>
  <c r="L372" i="2"/>
  <c r="K373" i="2"/>
  <c r="P371" i="2"/>
  <c r="S371" i="2" s="1"/>
  <c r="T371" i="2" s="1"/>
  <c r="W377" i="2" l="1"/>
  <c r="X377" i="2"/>
  <c r="F377" i="2" s="1"/>
  <c r="R371" i="2"/>
  <c r="V377" i="2"/>
  <c r="U377" i="2"/>
  <c r="H377" i="2"/>
  <c r="E378" i="2"/>
  <c r="I377" i="2"/>
  <c r="G377" i="2"/>
  <c r="P372" i="2"/>
  <c r="S372" i="2" s="1"/>
  <c r="T372" i="2" s="1"/>
  <c r="M376" i="2"/>
  <c r="J376" i="2"/>
  <c r="L373" i="2"/>
  <c r="K374" i="2"/>
  <c r="Q371" i="2"/>
  <c r="O373" i="2"/>
  <c r="N374" i="2"/>
  <c r="W378" i="2" l="1"/>
  <c r="X378" i="2"/>
  <c r="F378" i="2" s="1"/>
  <c r="R372" i="2"/>
  <c r="V378" i="2"/>
  <c r="U378" i="2"/>
  <c r="Q372" i="2"/>
  <c r="M377" i="2"/>
  <c r="J377" i="2"/>
  <c r="I378" i="2"/>
  <c r="H378" i="2"/>
  <c r="G378" i="2"/>
  <c r="E379" i="2"/>
  <c r="O374" i="2"/>
  <c r="N375" i="2"/>
  <c r="L374" i="2"/>
  <c r="K375" i="2"/>
  <c r="P373" i="2"/>
  <c r="S373" i="2" s="1"/>
  <c r="T373" i="2" s="1"/>
  <c r="W379" i="2" l="1"/>
  <c r="X379" i="2"/>
  <c r="F379" i="2" s="1"/>
  <c r="R373" i="2"/>
  <c r="V379" i="2"/>
  <c r="U379" i="2"/>
  <c r="G379" i="2"/>
  <c r="E380" i="2"/>
  <c r="I379" i="2"/>
  <c r="H379" i="2"/>
  <c r="P374" i="2"/>
  <c r="S374" i="2" s="1"/>
  <c r="T374" i="2" s="1"/>
  <c r="J378" i="2"/>
  <c r="M378" i="2"/>
  <c r="L375" i="2"/>
  <c r="K376" i="2"/>
  <c r="O375" i="2"/>
  <c r="N376" i="2"/>
  <c r="Q373" i="2"/>
  <c r="W380" i="2" l="1"/>
  <c r="X380" i="2"/>
  <c r="F380" i="2" s="1"/>
  <c r="R374" i="2"/>
  <c r="V380" i="2"/>
  <c r="U380" i="2"/>
  <c r="H380" i="2"/>
  <c r="G380" i="2"/>
  <c r="E381" i="2"/>
  <c r="I380" i="2"/>
  <c r="Q374" i="2"/>
  <c r="J379" i="2"/>
  <c r="M379" i="2"/>
  <c r="O376" i="2"/>
  <c r="N377" i="2"/>
  <c r="L376" i="2"/>
  <c r="K377" i="2"/>
  <c r="P375" i="2"/>
  <c r="S375" i="2" s="1"/>
  <c r="T375" i="2" s="1"/>
  <c r="W381" i="2" l="1"/>
  <c r="X381" i="2"/>
  <c r="F381" i="2" s="1"/>
  <c r="R375" i="2"/>
  <c r="V381" i="2"/>
  <c r="U381" i="2"/>
  <c r="P376" i="2"/>
  <c r="S376" i="2" s="1"/>
  <c r="T376" i="2" s="1"/>
  <c r="E382" i="2"/>
  <c r="G381" i="2"/>
  <c r="I381" i="2"/>
  <c r="H381" i="2"/>
  <c r="J380" i="2"/>
  <c r="M380" i="2"/>
  <c r="L377" i="2"/>
  <c r="K378" i="2"/>
  <c r="O377" i="2"/>
  <c r="N378" i="2"/>
  <c r="Q375" i="2"/>
  <c r="W382" i="2" l="1"/>
  <c r="X382" i="2"/>
  <c r="F382" i="2" s="1"/>
  <c r="R376" i="2"/>
  <c r="V382" i="2"/>
  <c r="U382" i="2"/>
  <c r="Q376" i="2"/>
  <c r="P377" i="2"/>
  <c r="S377" i="2" s="1"/>
  <c r="T377" i="2" s="1"/>
  <c r="J381" i="2"/>
  <c r="M381" i="2"/>
  <c r="E383" i="2"/>
  <c r="I382" i="2"/>
  <c r="H382" i="2"/>
  <c r="G382" i="2"/>
  <c r="O378" i="2"/>
  <c r="N379" i="2"/>
  <c r="L378" i="2"/>
  <c r="K379" i="2"/>
  <c r="W383" i="2" l="1"/>
  <c r="X383" i="2"/>
  <c r="F383" i="2" s="1"/>
  <c r="R377" i="2"/>
  <c r="U383" i="2"/>
  <c r="V383" i="2"/>
  <c r="Q377" i="2"/>
  <c r="P378" i="2"/>
  <c r="S378" i="2" s="1"/>
  <c r="T378" i="2" s="1"/>
  <c r="M382" i="2"/>
  <c r="J382" i="2"/>
  <c r="G383" i="2"/>
  <c r="I383" i="2"/>
  <c r="E384" i="2"/>
  <c r="H383" i="2"/>
  <c r="L379" i="2"/>
  <c r="K380" i="2"/>
  <c r="O379" i="2"/>
  <c r="N380" i="2"/>
  <c r="W384" i="2" l="1"/>
  <c r="X384" i="2"/>
  <c r="F384" i="2" s="1"/>
  <c r="R378" i="2"/>
  <c r="Q378" i="2"/>
  <c r="V384" i="2"/>
  <c r="U384" i="2"/>
  <c r="P379" i="2"/>
  <c r="S379" i="2" s="1"/>
  <c r="T379" i="2" s="1"/>
  <c r="M383" i="2"/>
  <c r="J383" i="2"/>
  <c r="H384" i="2"/>
  <c r="G384" i="2"/>
  <c r="E385" i="2"/>
  <c r="I384" i="2"/>
  <c r="O380" i="2"/>
  <c r="N381" i="2"/>
  <c r="L380" i="2"/>
  <c r="K381" i="2"/>
  <c r="W385" i="2" l="1"/>
  <c r="X385" i="2"/>
  <c r="F385" i="2" s="1"/>
  <c r="R379" i="2"/>
  <c r="V385" i="2"/>
  <c r="U385" i="2"/>
  <c r="Q379" i="2"/>
  <c r="P380" i="2"/>
  <c r="S380" i="2" s="1"/>
  <c r="T380" i="2" s="1"/>
  <c r="I385" i="2"/>
  <c r="E386" i="2"/>
  <c r="G385" i="2"/>
  <c r="H385" i="2"/>
  <c r="J384" i="2"/>
  <c r="M384" i="2"/>
  <c r="L381" i="2"/>
  <c r="K382" i="2"/>
  <c r="O381" i="2"/>
  <c r="N382" i="2"/>
  <c r="W386" i="2" l="1"/>
  <c r="X386" i="2"/>
  <c r="F386" i="2" s="1"/>
  <c r="R380" i="2"/>
  <c r="V386" i="2"/>
  <c r="U386" i="2"/>
  <c r="Q380" i="2"/>
  <c r="E387" i="2"/>
  <c r="I386" i="2"/>
  <c r="G386" i="2"/>
  <c r="H386" i="2"/>
  <c r="M385" i="2"/>
  <c r="J385" i="2"/>
  <c r="P381" i="2"/>
  <c r="S381" i="2" s="1"/>
  <c r="T381" i="2" s="1"/>
  <c r="L382" i="2"/>
  <c r="K383" i="2"/>
  <c r="O382" i="2"/>
  <c r="N383" i="2"/>
  <c r="W387" i="2" l="1"/>
  <c r="X387" i="2"/>
  <c r="F387" i="2" s="1"/>
  <c r="R381" i="2"/>
  <c r="U387" i="2"/>
  <c r="V387" i="2"/>
  <c r="Q381" i="2"/>
  <c r="M386" i="2"/>
  <c r="J386" i="2"/>
  <c r="H387" i="2"/>
  <c r="G387" i="2"/>
  <c r="E388" i="2"/>
  <c r="I387" i="2"/>
  <c r="P382" i="2"/>
  <c r="S382" i="2" s="1"/>
  <c r="T382" i="2" s="1"/>
  <c r="L383" i="2"/>
  <c r="K384" i="2"/>
  <c r="O383" i="2"/>
  <c r="N384" i="2"/>
  <c r="W388" i="2" l="1"/>
  <c r="X388" i="2"/>
  <c r="F388" i="2" s="1"/>
  <c r="R382" i="2"/>
  <c r="V388" i="2"/>
  <c r="U388" i="2"/>
  <c r="J387" i="2"/>
  <c r="M387" i="2"/>
  <c r="E389" i="2"/>
  <c r="I388" i="2"/>
  <c r="H388" i="2"/>
  <c r="G388" i="2"/>
  <c r="O384" i="2"/>
  <c r="N385" i="2"/>
  <c r="L384" i="2"/>
  <c r="K385" i="2"/>
  <c r="P383" i="2"/>
  <c r="S383" i="2" s="1"/>
  <c r="T383" i="2" s="1"/>
  <c r="Q382" i="2"/>
  <c r="W389" i="2" l="1"/>
  <c r="X389" i="2"/>
  <c r="F389" i="2" s="1"/>
  <c r="R383" i="2"/>
  <c r="U389" i="2"/>
  <c r="V389" i="2"/>
  <c r="E390" i="2"/>
  <c r="H389" i="2"/>
  <c r="I389" i="2"/>
  <c r="G389" i="2"/>
  <c r="M388" i="2"/>
  <c r="J388" i="2"/>
  <c r="P384" i="2"/>
  <c r="S384" i="2" s="1"/>
  <c r="T384" i="2" s="1"/>
  <c r="L385" i="2"/>
  <c r="K386" i="2"/>
  <c r="O385" i="2"/>
  <c r="N386" i="2"/>
  <c r="Q383" i="2"/>
  <c r="W390" i="2" l="1"/>
  <c r="X390" i="2"/>
  <c r="F390" i="2" s="1"/>
  <c r="R384" i="2"/>
  <c r="V390" i="2"/>
  <c r="U390" i="2"/>
  <c r="P385" i="2"/>
  <c r="S385" i="2" s="1"/>
  <c r="T385" i="2" s="1"/>
  <c r="Q384" i="2"/>
  <c r="I390" i="2"/>
  <c r="E391" i="2"/>
  <c r="H390" i="2"/>
  <c r="G390" i="2"/>
  <c r="J389" i="2"/>
  <c r="M389" i="2"/>
  <c r="L386" i="2"/>
  <c r="K387" i="2"/>
  <c r="O386" i="2"/>
  <c r="N387" i="2"/>
  <c r="W391" i="2" l="1"/>
  <c r="X391" i="2"/>
  <c r="F391" i="2" s="1"/>
  <c r="R385" i="2"/>
  <c r="V391" i="2"/>
  <c r="U391" i="2"/>
  <c r="Q385" i="2"/>
  <c r="E392" i="2"/>
  <c r="I391" i="2"/>
  <c r="H391" i="2"/>
  <c r="G391" i="2"/>
  <c r="J390" i="2"/>
  <c r="M390" i="2"/>
  <c r="O387" i="2"/>
  <c r="N388" i="2"/>
  <c r="L387" i="2"/>
  <c r="K388" i="2"/>
  <c r="P386" i="2"/>
  <c r="S386" i="2" s="1"/>
  <c r="T386" i="2" s="1"/>
  <c r="W392" i="2" l="1"/>
  <c r="X392" i="2"/>
  <c r="F392" i="2" s="1"/>
  <c r="R386" i="2"/>
  <c r="U392" i="2"/>
  <c r="V392" i="2"/>
  <c r="M391" i="2"/>
  <c r="J391" i="2"/>
  <c r="P387" i="2"/>
  <c r="S387" i="2" s="1"/>
  <c r="T387" i="2" s="1"/>
  <c r="G392" i="2"/>
  <c r="E393" i="2"/>
  <c r="I392" i="2"/>
  <c r="H392" i="2"/>
  <c r="L388" i="2"/>
  <c r="K389" i="2"/>
  <c r="Q386" i="2"/>
  <c r="O388" i="2"/>
  <c r="N389" i="2"/>
  <c r="W393" i="2" l="1"/>
  <c r="X393" i="2"/>
  <c r="F393" i="2" s="1"/>
  <c r="R387" i="2"/>
  <c r="U393" i="2"/>
  <c r="V393" i="2"/>
  <c r="Q387" i="2"/>
  <c r="I393" i="2"/>
  <c r="G393" i="2"/>
  <c r="E394" i="2"/>
  <c r="H393" i="2"/>
  <c r="M392" i="2"/>
  <c r="J392" i="2"/>
  <c r="O389" i="2"/>
  <c r="N390" i="2"/>
  <c r="L389" i="2"/>
  <c r="K390" i="2"/>
  <c r="P388" i="2"/>
  <c r="S388" i="2" s="1"/>
  <c r="T388" i="2" s="1"/>
  <c r="W394" i="2" l="1"/>
  <c r="X394" i="2"/>
  <c r="F394" i="2" s="1"/>
  <c r="R388" i="2"/>
  <c r="U394" i="2"/>
  <c r="V394" i="2"/>
  <c r="P389" i="2"/>
  <c r="S389" i="2" s="1"/>
  <c r="T389" i="2" s="1"/>
  <c r="J393" i="2"/>
  <c r="M393" i="2"/>
  <c r="G394" i="2"/>
  <c r="E395" i="2"/>
  <c r="H394" i="2"/>
  <c r="I394" i="2"/>
  <c r="Q388" i="2"/>
  <c r="L390" i="2"/>
  <c r="K391" i="2"/>
  <c r="O390" i="2"/>
  <c r="N391" i="2"/>
  <c r="W395" i="2" l="1"/>
  <c r="X395" i="2"/>
  <c r="F395" i="2" s="1"/>
  <c r="R389" i="2"/>
  <c r="U395" i="2"/>
  <c r="V395" i="2"/>
  <c r="Q389" i="2"/>
  <c r="P390" i="2"/>
  <c r="S390" i="2" s="1"/>
  <c r="T390" i="2" s="1"/>
  <c r="E396" i="2"/>
  <c r="H395" i="2"/>
  <c r="I395" i="2"/>
  <c r="G395" i="2"/>
  <c r="M394" i="2"/>
  <c r="J394" i="2"/>
  <c r="O391" i="2"/>
  <c r="N392" i="2"/>
  <c r="L391" i="2"/>
  <c r="K392" i="2"/>
  <c r="W396" i="2" l="1"/>
  <c r="X396" i="2"/>
  <c r="F396" i="2" s="1"/>
  <c r="R390" i="2"/>
  <c r="U396" i="2"/>
  <c r="V396" i="2"/>
  <c r="Q390" i="2"/>
  <c r="P391" i="2"/>
  <c r="S391" i="2" s="1"/>
  <c r="T391" i="2" s="1"/>
  <c r="M395" i="2"/>
  <c r="J395" i="2"/>
  <c r="H396" i="2"/>
  <c r="G396" i="2"/>
  <c r="I396" i="2"/>
  <c r="E397" i="2"/>
  <c r="L392" i="2"/>
  <c r="K393" i="2"/>
  <c r="O392" i="2"/>
  <c r="N393" i="2"/>
  <c r="W397" i="2" l="1"/>
  <c r="X397" i="2"/>
  <c r="F397" i="2" s="1"/>
  <c r="R391" i="2"/>
  <c r="U397" i="2"/>
  <c r="V397" i="2"/>
  <c r="Q391" i="2"/>
  <c r="J396" i="2"/>
  <c r="M396" i="2"/>
  <c r="H397" i="2"/>
  <c r="E398" i="2"/>
  <c r="I397" i="2"/>
  <c r="G397" i="2"/>
  <c r="O393" i="2"/>
  <c r="N394" i="2"/>
  <c r="L393" i="2"/>
  <c r="K394" i="2"/>
  <c r="P392" i="2"/>
  <c r="S392" i="2" s="1"/>
  <c r="T392" i="2" s="1"/>
  <c r="W398" i="2" l="1"/>
  <c r="X398" i="2"/>
  <c r="F398" i="2" s="1"/>
  <c r="R392" i="2"/>
  <c r="V398" i="2"/>
  <c r="U398" i="2"/>
  <c r="E399" i="2"/>
  <c r="I398" i="2"/>
  <c r="G398" i="2"/>
  <c r="H398" i="2"/>
  <c r="J397" i="2"/>
  <c r="M397" i="2"/>
  <c r="P393" i="2"/>
  <c r="S393" i="2" s="1"/>
  <c r="T393" i="2" s="1"/>
  <c r="L394" i="2"/>
  <c r="K395" i="2"/>
  <c r="Q392" i="2"/>
  <c r="O394" i="2"/>
  <c r="N395" i="2"/>
  <c r="W399" i="2" l="1"/>
  <c r="X399" i="2"/>
  <c r="F399" i="2" s="1"/>
  <c r="R393" i="2"/>
  <c r="V399" i="2"/>
  <c r="U399" i="2"/>
  <c r="Q393" i="2"/>
  <c r="P394" i="2"/>
  <c r="S394" i="2" s="1"/>
  <c r="T394" i="2" s="1"/>
  <c r="M398" i="2"/>
  <c r="J398" i="2"/>
  <c r="I399" i="2"/>
  <c r="G399" i="2"/>
  <c r="E400" i="2"/>
  <c r="H399" i="2"/>
  <c r="O395" i="2"/>
  <c r="N396" i="2"/>
  <c r="L395" i="2"/>
  <c r="K396" i="2"/>
  <c r="W400" i="2" l="1"/>
  <c r="X400" i="2"/>
  <c r="F400" i="2" s="1"/>
  <c r="R394" i="2"/>
  <c r="Q394" i="2"/>
  <c r="V400" i="2"/>
  <c r="U400" i="2"/>
  <c r="E401" i="2"/>
  <c r="H400" i="2"/>
  <c r="I400" i="2"/>
  <c r="G400" i="2"/>
  <c r="M399" i="2"/>
  <c r="J399" i="2"/>
  <c r="O396" i="2"/>
  <c r="N397" i="2"/>
  <c r="L396" i="2"/>
  <c r="K397" i="2"/>
  <c r="P395" i="2"/>
  <c r="S395" i="2" s="1"/>
  <c r="T395" i="2" s="1"/>
  <c r="W401" i="2" l="1"/>
  <c r="X401" i="2"/>
  <c r="F401" i="2" s="1"/>
  <c r="R395" i="2"/>
  <c r="V401" i="2"/>
  <c r="U401" i="2"/>
  <c r="J400" i="2"/>
  <c r="M400" i="2"/>
  <c r="P396" i="2"/>
  <c r="S396" i="2" s="1"/>
  <c r="T396" i="2" s="1"/>
  <c r="I401" i="2"/>
  <c r="G401" i="2"/>
  <c r="H401" i="2"/>
  <c r="E402" i="2"/>
  <c r="Q395" i="2"/>
  <c r="L397" i="2"/>
  <c r="K398" i="2"/>
  <c r="O397" i="2"/>
  <c r="N398" i="2"/>
  <c r="W402" i="2" l="1"/>
  <c r="X402" i="2"/>
  <c r="F402" i="2" s="1"/>
  <c r="R396" i="2"/>
  <c r="V402" i="2"/>
  <c r="U402" i="2"/>
  <c r="Q396" i="2"/>
  <c r="J401" i="2"/>
  <c r="M401" i="2"/>
  <c r="G402" i="2"/>
  <c r="E403" i="2"/>
  <c r="I402" i="2"/>
  <c r="H402" i="2"/>
  <c r="L398" i="2"/>
  <c r="K399" i="2"/>
  <c r="O398" i="2"/>
  <c r="N399" i="2"/>
  <c r="P397" i="2"/>
  <c r="S397" i="2" s="1"/>
  <c r="T397" i="2" s="1"/>
  <c r="W403" i="2" l="1"/>
  <c r="X403" i="2"/>
  <c r="F403" i="2" s="1"/>
  <c r="R397" i="2"/>
  <c r="V403" i="2"/>
  <c r="U403" i="2"/>
  <c r="I403" i="2"/>
  <c r="H403" i="2"/>
  <c r="E404" i="2"/>
  <c r="G403" i="2"/>
  <c r="J402" i="2"/>
  <c r="M402" i="2"/>
  <c r="Q397" i="2"/>
  <c r="L399" i="2"/>
  <c r="K400" i="2"/>
  <c r="O399" i="2"/>
  <c r="N400" i="2"/>
  <c r="P398" i="2"/>
  <c r="S398" i="2" s="1"/>
  <c r="T398" i="2" s="1"/>
  <c r="W404" i="2" l="1"/>
  <c r="X404" i="2"/>
  <c r="F404" i="2" s="1"/>
  <c r="R398" i="2"/>
  <c r="V404" i="2"/>
  <c r="U404" i="2"/>
  <c r="E405" i="2"/>
  <c r="I404" i="2"/>
  <c r="G404" i="2"/>
  <c r="H404" i="2"/>
  <c r="M403" i="2"/>
  <c r="J403" i="2"/>
  <c r="O400" i="2"/>
  <c r="N401" i="2"/>
  <c r="L400" i="2"/>
  <c r="K401" i="2"/>
  <c r="P399" i="2"/>
  <c r="S399" i="2" s="1"/>
  <c r="T399" i="2" s="1"/>
  <c r="Q398" i="2"/>
  <c r="W405" i="2" l="1"/>
  <c r="X405" i="2"/>
  <c r="F405" i="2" s="1"/>
  <c r="R399" i="2"/>
  <c r="V405" i="2"/>
  <c r="U405" i="2"/>
  <c r="M404" i="2"/>
  <c r="J404" i="2"/>
  <c r="P400" i="2"/>
  <c r="S400" i="2" s="1"/>
  <c r="T400" i="2" s="1"/>
  <c r="G405" i="2"/>
  <c r="I405" i="2"/>
  <c r="E406" i="2"/>
  <c r="H405" i="2"/>
  <c r="Q399" i="2"/>
  <c r="L401" i="2"/>
  <c r="K402" i="2"/>
  <c r="O401" i="2"/>
  <c r="N402" i="2"/>
  <c r="W406" i="2" l="1"/>
  <c r="X406" i="2"/>
  <c r="F406" i="2" s="1"/>
  <c r="R400" i="2"/>
  <c r="U406" i="2"/>
  <c r="V406" i="2"/>
  <c r="Q400" i="2"/>
  <c r="J405" i="2"/>
  <c r="M405" i="2"/>
  <c r="G406" i="2"/>
  <c r="E407" i="2"/>
  <c r="I406" i="2"/>
  <c r="H406" i="2"/>
  <c r="L402" i="2"/>
  <c r="K403" i="2"/>
  <c r="P401" i="2"/>
  <c r="S401" i="2" s="1"/>
  <c r="T401" i="2" s="1"/>
  <c r="O402" i="2"/>
  <c r="N403" i="2"/>
  <c r="W407" i="2" l="1"/>
  <c r="X407" i="2"/>
  <c r="F407" i="2" s="1"/>
  <c r="R401" i="2"/>
  <c r="V407" i="2"/>
  <c r="U407" i="2"/>
  <c r="E408" i="2"/>
  <c r="I407" i="2"/>
  <c r="H407" i="2"/>
  <c r="G407" i="2"/>
  <c r="J406" i="2"/>
  <c r="M406" i="2"/>
  <c r="O403" i="2"/>
  <c r="N404" i="2"/>
  <c r="L403" i="2"/>
  <c r="K404" i="2"/>
  <c r="Q401" i="2"/>
  <c r="P402" i="2"/>
  <c r="S402" i="2" s="1"/>
  <c r="T402" i="2" s="1"/>
  <c r="W408" i="2" l="1"/>
  <c r="X408" i="2"/>
  <c r="F408" i="2" s="1"/>
  <c r="R402" i="2"/>
  <c r="U408" i="2"/>
  <c r="V408" i="2"/>
  <c r="G408" i="2"/>
  <c r="I408" i="2"/>
  <c r="H408" i="2"/>
  <c r="E409" i="2"/>
  <c r="J407" i="2"/>
  <c r="M407" i="2"/>
  <c r="L404" i="2"/>
  <c r="K405" i="2"/>
  <c r="P403" i="2"/>
  <c r="S403" i="2" s="1"/>
  <c r="T403" i="2" s="1"/>
  <c r="Q402" i="2"/>
  <c r="O404" i="2"/>
  <c r="N405" i="2"/>
  <c r="W409" i="2" l="1"/>
  <c r="X409" i="2"/>
  <c r="F409" i="2" s="1"/>
  <c r="R403" i="2"/>
  <c r="V409" i="2"/>
  <c r="U409" i="2"/>
  <c r="J408" i="2"/>
  <c r="M408" i="2"/>
  <c r="G409" i="2"/>
  <c r="E410" i="2"/>
  <c r="H409" i="2"/>
  <c r="I409" i="2"/>
  <c r="Q403" i="2"/>
  <c r="O405" i="2"/>
  <c r="N406" i="2"/>
  <c r="L405" i="2"/>
  <c r="K406" i="2"/>
  <c r="P404" i="2"/>
  <c r="S404" i="2" s="1"/>
  <c r="T404" i="2" s="1"/>
  <c r="W410" i="2" l="1"/>
  <c r="X410" i="2"/>
  <c r="F410" i="2" s="1"/>
  <c r="R404" i="2"/>
  <c r="U410" i="2"/>
  <c r="V410" i="2"/>
  <c r="P405" i="2"/>
  <c r="S405" i="2" s="1"/>
  <c r="T405" i="2" s="1"/>
  <c r="J409" i="2"/>
  <c r="M409" i="2"/>
  <c r="H410" i="2"/>
  <c r="G410" i="2"/>
  <c r="I410" i="2"/>
  <c r="E411" i="2"/>
  <c r="O406" i="2"/>
  <c r="N407" i="2"/>
  <c r="Q404" i="2"/>
  <c r="L406" i="2"/>
  <c r="K407" i="2"/>
  <c r="W411" i="2" l="1"/>
  <c r="X411" i="2"/>
  <c r="F411" i="2" s="1"/>
  <c r="R405" i="2"/>
  <c r="Q405" i="2"/>
  <c r="V411" i="2"/>
  <c r="U411" i="2"/>
  <c r="P406" i="2"/>
  <c r="S406" i="2" s="1"/>
  <c r="T406" i="2" s="1"/>
  <c r="I411" i="2"/>
  <c r="H411" i="2"/>
  <c r="G411" i="2"/>
  <c r="E412" i="2"/>
  <c r="M410" i="2"/>
  <c r="J410" i="2"/>
  <c r="L407" i="2"/>
  <c r="K408" i="2"/>
  <c r="O407" i="2"/>
  <c r="N408" i="2"/>
  <c r="W412" i="2" l="1"/>
  <c r="X412" i="2"/>
  <c r="F412" i="2" s="1"/>
  <c r="R406" i="2"/>
  <c r="Q406" i="2"/>
  <c r="U412" i="2"/>
  <c r="V412" i="2"/>
  <c r="I412" i="2"/>
  <c r="H412" i="2"/>
  <c r="E413" i="2"/>
  <c r="G412" i="2"/>
  <c r="M411" i="2"/>
  <c r="J411" i="2"/>
  <c r="P407" i="2"/>
  <c r="S407" i="2" s="1"/>
  <c r="T407" i="2" s="1"/>
  <c r="O408" i="2"/>
  <c r="N409" i="2"/>
  <c r="L408" i="2"/>
  <c r="K409" i="2"/>
  <c r="W413" i="2" l="1"/>
  <c r="X413" i="2"/>
  <c r="F413" i="2" s="1"/>
  <c r="R407" i="2"/>
  <c r="U413" i="2"/>
  <c r="V413" i="2"/>
  <c r="E414" i="2"/>
  <c r="H413" i="2"/>
  <c r="I413" i="2"/>
  <c r="G413" i="2"/>
  <c r="P408" i="2"/>
  <c r="S408" i="2" s="1"/>
  <c r="T408" i="2" s="1"/>
  <c r="J412" i="2"/>
  <c r="M412" i="2"/>
  <c r="Q407" i="2"/>
  <c r="O409" i="2"/>
  <c r="N410" i="2"/>
  <c r="L409" i="2"/>
  <c r="K410" i="2"/>
  <c r="W414" i="2" l="1"/>
  <c r="X414" i="2"/>
  <c r="F414" i="2" s="1"/>
  <c r="R408" i="2"/>
  <c r="V414" i="2"/>
  <c r="U414" i="2"/>
  <c r="P409" i="2"/>
  <c r="S409" i="2" s="1"/>
  <c r="T409" i="2" s="1"/>
  <c r="E415" i="2"/>
  <c r="I414" i="2"/>
  <c r="H414" i="2"/>
  <c r="G414" i="2"/>
  <c r="Q408" i="2"/>
  <c r="J413" i="2"/>
  <c r="M413" i="2"/>
  <c r="O410" i="2"/>
  <c r="N411" i="2"/>
  <c r="L410" i="2"/>
  <c r="K411" i="2"/>
  <c r="W415" i="2" l="1"/>
  <c r="X415" i="2"/>
  <c r="F415" i="2" s="1"/>
  <c r="R409" i="2"/>
  <c r="U415" i="2"/>
  <c r="V415" i="2"/>
  <c r="Q409" i="2"/>
  <c r="P410" i="2"/>
  <c r="S410" i="2" s="1"/>
  <c r="T410" i="2" s="1"/>
  <c r="E416" i="2"/>
  <c r="H415" i="2"/>
  <c r="G415" i="2"/>
  <c r="I415" i="2"/>
  <c r="J414" i="2"/>
  <c r="M414" i="2"/>
  <c r="L411" i="2"/>
  <c r="K412" i="2"/>
  <c r="O411" i="2"/>
  <c r="N412" i="2"/>
  <c r="W416" i="2" l="1"/>
  <c r="X416" i="2"/>
  <c r="F416" i="2" s="1"/>
  <c r="R410" i="2"/>
  <c r="U416" i="2"/>
  <c r="V416" i="2"/>
  <c r="Q410" i="2"/>
  <c r="M415" i="2"/>
  <c r="J415" i="2"/>
  <c r="G416" i="2"/>
  <c r="E417" i="2"/>
  <c r="I416" i="2"/>
  <c r="H416" i="2"/>
  <c r="O412" i="2"/>
  <c r="N413" i="2"/>
  <c r="P411" i="2"/>
  <c r="S411" i="2" s="1"/>
  <c r="T411" i="2" s="1"/>
  <c r="L412" i="2"/>
  <c r="K413" i="2"/>
  <c r="W417" i="2" l="1"/>
  <c r="X417" i="2"/>
  <c r="F417" i="2" s="1"/>
  <c r="R411" i="2"/>
  <c r="V417" i="2"/>
  <c r="U417" i="2"/>
  <c r="I417" i="2"/>
  <c r="G417" i="2"/>
  <c r="H417" i="2"/>
  <c r="E418" i="2"/>
  <c r="P412" i="2"/>
  <c r="S412" i="2" s="1"/>
  <c r="T412" i="2" s="1"/>
  <c r="M416" i="2"/>
  <c r="J416" i="2"/>
  <c r="L413" i="2"/>
  <c r="K414" i="2"/>
  <c r="O413" i="2"/>
  <c r="N414" i="2"/>
  <c r="Q411" i="2"/>
  <c r="W418" i="2" l="1"/>
  <c r="X418" i="2"/>
  <c r="F418" i="2" s="1"/>
  <c r="R412" i="2"/>
  <c r="U418" i="2"/>
  <c r="V418" i="2"/>
  <c r="Q412" i="2"/>
  <c r="M417" i="2"/>
  <c r="J417" i="2"/>
  <c r="I418" i="2"/>
  <c r="H418" i="2"/>
  <c r="G418" i="2"/>
  <c r="E419" i="2"/>
  <c r="L414" i="2"/>
  <c r="K415" i="2"/>
  <c r="O414" i="2"/>
  <c r="N415" i="2"/>
  <c r="P413" i="2"/>
  <c r="S413" i="2" s="1"/>
  <c r="T413" i="2" s="1"/>
  <c r="W419" i="2" l="1"/>
  <c r="X419" i="2"/>
  <c r="F419" i="2" s="1"/>
  <c r="R413" i="2"/>
  <c r="V419" i="2"/>
  <c r="U419" i="2"/>
  <c r="P414" i="2"/>
  <c r="S414" i="2" s="1"/>
  <c r="T414" i="2" s="1"/>
  <c r="E420" i="2"/>
  <c r="I419" i="2"/>
  <c r="H419" i="2"/>
  <c r="G419" i="2"/>
  <c r="M418" i="2"/>
  <c r="J418" i="2"/>
  <c r="O415" i="2"/>
  <c r="N416" i="2"/>
  <c r="Q413" i="2"/>
  <c r="L415" i="2"/>
  <c r="K416" i="2"/>
  <c r="W420" i="2" l="1"/>
  <c r="X420" i="2"/>
  <c r="F420" i="2" s="1"/>
  <c r="R414" i="2"/>
  <c r="Q414" i="2"/>
  <c r="V420" i="2"/>
  <c r="U420" i="2"/>
  <c r="P415" i="2"/>
  <c r="S415" i="2" s="1"/>
  <c r="T415" i="2" s="1"/>
  <c r="H420" i="2"/>
  <c r="G420" i="2"/>
  <c r="E421" i="2"/>
  <c r="I420" i="2"/>
  <c r="J419" i="2"/>
  <c r="M419" i="2"/>
  <c r="L416" i="2"/>
  <c r="K417" i="2"/>
  <c r="O416" i="2"/>
  <c r="N417" i="2"/>
  <c r="W421" i="2" l="1"/>
  <c r="X421" i="2"/>
  <c r="F421" i="2" s="1"/>
  <c r="R415" i="2"/>
  <c r="Q415" i="2"/>
  <c r="V421" i="2"/>
  <c r="U421" i="2"/>
  <c r="J420" i="2"/>
  <c r="M420" i="2"/>
  <c r="I421" i="2"/>
  <c r="G421" i="2"/>
  <c r="E422" i="2"/>
  <c r="H421" i="2"/>
  <c r="O417" i="2"/>
  <c r="N418" i="2"/>
  <c r="L417" i="2"/>
  <c r="K418" i="2"/>
  <c r="P416" i="2"/>
  <c r="S416" i="2" s="1"/>
  <c r="T416" i="2" s="1"/>
  <c r="W422" i="2" l="1"/>
  <c r="X422" i="2"/>
  <c r="F422" i="2" s="1"/>
  <c r="R416" i="2"/>
  <c r="V422" i="2"/>
  <c r="U422" i="2"/>
  <c r="H422" i="2"/>
  <c r="G422" i="2"/>
  <c r="I422" i="2"/>
  <c r="E423" i="2"/>
  <c r="P417" i="2"/>
  <c r="S417" i="2" s="1"/>
  <c r="T417" i="2" s="1"/>
  <c r="J421" i="2"/>
  <c r="M421" i="2"/>
  <c r="Q416" i="2"/>
  <c r="O418" i="2"/>
  <c r="N419" i="2"/>
  <c r="L418" i="2"/>
  <c r="K419" i="2"/>
  <c r="W423" i="2" l="1"/>
  <c r="X423" i="2"/>
  <c r="F423" i="2" s="1"/>
  <c r="R417" i="2"/>
  <c r="V423" i="2"/>
  <c r="U423" i="2"/>
  <c r="Q417" i="2"/>
  <c r="M422" i="2"/>
  <c r="J422" i="2"/>
  <c r="E424" i="2"/>
  <c r="H423" i="2"/>
  <c r="G423" i="2"/>
  <c r="I423" i="2"/>
  <c r="O419" i="2"/>
  <c r="N420" i="2"/>
  <c r="L419" i="2"/>
  <c r="K420" i="2"/>
  <c r="P418" i="2"/>
  <c r="S418" i="2" s="1"/>
  <c r="T418" i="2" s="1"/>
  <c r="W424" i="2" l="1"/>
  <c r="X424" i="2"/>
  <c r="F424" i="2" s="1"/>
  <c r="R418" i="2"/>
  <c r="U424" i="2"/>
  <c r="V424" i="2"/>
  <c r="P419" i="2"/>
  <c r="S419" i="2" s="1"/>
  <c r="T419" i="2" s="1"/>
  <c r="I424" i="2"/>
  <c r="E425" i="2"/>
  <c r="G424" i="2"/>
  <c r="H424" i="2"/>
  <c r="M423" i="2"/>
  <c r="J423" i="2"/>
  <c r="Q418" i="2"/>
  <c r="O420" i="2"/>
  <c r="N421" i="2"/>
  <c r="L420" i="2"/>
  <c r="K421" i="2"/>
  <c r="W425" i="2" l="1"/>
  <c r="X425" i="2"/>
  <c r="F425" i="2" s="1"/>
  <c r="R419" i="2"/>
  <c r="U425" i="2"/>
  <c r="V425" i="2"/>
  <c r="Q419" i="2"/>
  <c r="I425" i="2"/>
  <c r="G425" i="2"/>
  <c r="E426" i="2"/>
  <c r="H425" i="2"/>
  <c r="J424" i="2"/>
  <c r="M424" i="2"/>
  <c r="L421" i="2"/>
  <c r="K422" i="2"/>
  <c r="P420" i="2"/>
  <c r="S420" i="2" s="1"/>
  <c r="T420" i="2" s="1"/>
  <c r="O421" i="2"/>
  <c r="N422" i="2"/>
  <c r="W426" i="2" l="1"/>
  <c r="X426" i="2"/>
  <c r="F426" i="2" s="1"/>
  <c r="R420" i="2"/>
  <c r="U426" i="2"/>
  <c r="V426" i="2"/>
  <c r="J425" i="2"/>
  <c r="M425" i="2"/>
  <c r="E427" i="2"/>
  <c r="H426" i="2"/>
  <c r="G426" i="2"/>
  <c r="I426" i="2"/>
  <c r="Q420" i="2"/>
  <c r="P421" i="2"/>
  <c r="S421" i="2" s="1"/>
  <c r="T421" i="2" s="1"/>
  <c r="L422" i="2"/>
  <c r="K423" i="2"/>
  <c r="O422" i="2"/>
  <c r="N423" i="2"/>
  <c r="W427" i="2" l="1"/>
  <c r="X427" i="2"/>
  <c r="F427" i="2" s="1"/>
  <c r="R421" i="2"/>
  <c r="U427" i="2"/>
  <c r="V427" i="2"/>
  <c r="J426" i="2"/>
  <c r="M426" i="2"/>
  <c r="P422" i="2"/>
  <c r="S422" i="2" s="1"/>
  <c r="T422" i="2" s="1"/>
  <c r="H427" i="2"/>
  <c r="E428" i="2"/>
  <c r="I427" i="2"/>
  <c r="G427" i="2"/>
  <c r="O423" i="2"/>
  <c r="N424" i="2"/>
  <c r="Q421" i="2"/>
  <c r="L423" i="2"/>
  <c r="K424" i="2"/>
  <c r="W428" i="2" l="1"/>
  <c r="X428" i="2"/>
  <c r="F428" i="2" s="1"/>
  <c r="R422" i="2"/>
  <c r="Q422" i="2"/>
  <c r="U428" i="2"/>
  <c r="V428" i="2"/>
  <c r="E429" i="2"/>
  <c r="I428" i="2"/>
  <c r="H428" i="2"/>
  <c r="G428" i="2"/>
  <c r="M427" i="2"/>
  <c r="J427" i="2"/>
  <c r="L424" i="2"/>
  <c r="K425" i="2"/>
  <c r="P423" i="2"/>
  <c r="S423" i="2" s="1"/>
  <c r="T423" i="2" s="1"/>
  <c r="O424" i="2"/>
  <c r="N425" i="2"/>
  <c r="W429" i="2" l="1"/>
  <c r="X429" i="2"/>
  <c r="F429" i="2" s="1"/>
  <c r="R423" i="2"/>
  <c r="U429" i="2"/>
  <c r="V429" i="2"/>
  <c r="M428" i="2"/>
  <c r="J428" i="2"/>
  <c r="H429" i="2"/>
  <c r="I429" i="2"/>
  <c r="G429" i="2"/>
  <c r="E430" i="2"/>
  <c r="Q423" i="2"/>
  <c r="L425" i="2"/>
  <c r="K426" i="2"/>
  <c r="O425" i="2"/>
  <c r="N426" i="2"/>
  <c r="P424" i="2"/>
  <c r="S424" i="2" s="1"/>
  <c r="T424" i="2" s="1"/>
  <c r="W430" i="2" l="1"/>
  <c r="X430" i="2"/>
  <c r="F430" i="2" s="1"/>
  <c r="R424" i="2"/>
  <c r="U430" i="2"/>
  <c r="V430" i="2"/>
  <c r="J429" i="2"/>
  <c r="M429" i="2"/>
  <c r="H430" i="2"/>
  <c r="E431" i="2"/>
  <c r="I430" i="2"/>
  <c r="G430" i="2"/>
  <c r="P425" i="2"/>
  <c r="S425" i="2" s="1"/>
  <c r="T425" i="2" s="1"/>
  <c r="L426" i="2"/>
  <c r="K427" i="2"/>
  <c r="Q424" i="2"/>
  <c r="O426" i="2"/>
  <c r="N427" i="2"/>
  <c r="W431" i="2" l="1"/>
  <c r="X431" i="2"/>
  <c r="F431" i="2" s="1"/>
  <c r="R425" i="2"/>
  <c r="V431" i="2"/>
  <c r="U431" i="2"/>
  <c r="Q425" i="2"/>
  <c r="M430" i="2"/>
  <c r="J430" i="2"/>
  <c r="I431" i="2"/>
  <c r="H431" i="2"/>
  <c r="G431" i="2"/>
  <c r="E432" i="2"/>
  <c r="O427" i="2"/>
  <c r="N428" i="2"/>
  <c r="P426" i="2"/>
  <c r="S426" i="2" s="1"/>
  <c r="T426" i="2" s="1"/>
  <c r="L427" i="2"/>
  <c r="K428" i="2"/>
  <c r="W432" i="2" l="1"/>
  <c r="X432" i="2"/>
  <c r="F432" i="2" s="1"/>
  <c r="R426" i="2"/>
  <c r="V432" i="2"/>
  <c r="U432" i="2"/>
  <c r="H432" i="2"/>
  <c r="G432" i="2"/>
  <c r="I432" i="2"/>
  <c r="E433" i="2"/>
  <c r="M431" i="2"/>
  <c r="J431" i="2"/>
  <c r="Q426" i="2"/>
  <c r="O428" i="2"/>
  <c r="N429" i="2"/>
  <c r="L428" i="2"/>
  <c r="K429" i="2"/>
  <c r="P427" i="2"/>
  <c r="S427" i="2" s="1"/>
  <c r="T427" i="2" s="1"/>
  <c r="W433" i="2" l="1"/>
  <c r="X433" i="2"/>
  <c r="F433" i="2" s="1"/>
  <c r="R427" i="2"/>
  <c r="V433" i="2"/>
  <c r="U433" i="2"/>
  <c r="P428" i="2"/>
  <c r="S428" i="2" s="1"/>
  <c r="T428" i="2" s="1"/>
  <c r="M432" i="2"/>
  <c r="J432" i="2"/>
  <c r="H433" i="2"/>
  <c r="E434" i="2"/>
  <c r="G433" i="2"/>
  <c r="I433" i="2"/>
  <c r="O429" i="2"/>
  <c r="N430" i="2"/>
  <c r="Q427" i="2"/>
  <c r="L429" i="2"/>
  <c r="K430" i="2"/>
  <c r="W434" i="2" l="1"/>
  <c r="X434" i="2"/>
  <c r="F434" i="2" s="1"/>
  <c r="R428" i="2"/>
  <c r="Q428" i="2"/>
  <c r="V434" i="2"/>
  <c r="U434" i="2"/>
  <c r="J433" i="2"/>
  <c r="M433" i="2"/>
  <c r="I434" i="2"/>
  <c r="H434" i="2"/>
  <c r="G434" i="2"/>
  <c r="E435" i="2"/>
  <c r="O430" i="2"/>
  <c r="N431" i="2"/>
  <c r="P429" i="2"/>
  <c r="S429" i="2" s="1"/>
  <c r="T429" i="2" s="1"/>
  <c r="L430" i="2"/>
  <c r="K431" i="2"/>
  <c r="W435" i="2" l="1"/>
  <c r="X435" i="2"/>
  <c r="F435" i="2" s="1"/>
  <c r="R429" i="2"/>
  <c r="V435" i="2"/>
  <c r="U435" i="2"/>
  <c r="E436" i="2"/>
  <c r="I435" i="2"/>
  <c r="G435" i="2"/>
  <c r="H435" i="2"/>
  <c r="M434" i="2"/>
  <c r="J434" i="2"/>
  <c r="P430" i="2"/>
  <c r="S430" i="2" s="1"/>
  <c r="T430" i="2" s="1"/>
  <c r="Q429" i="2"/>
  <c r="O431" i="2"/>
  <c r="N432" i="2"/>
  <c r="L431" i="2"/>
  <c r="K432" i="2"/>
  <c r="W436" i="2" l="1"/>
  <c r="X436" i="2"/>
  <c r="F436" i="2" s="1"/>
  <c r="R430" i="2"/>
  <c r="V436" i="2"/>
  <c r="U436" i="2"/>
  <c r="Q430" i="2"/>
  <c r="P431" i="2"/>
  <c r="S431" i="2" s="1"/>
  <c r="T431" i="2" s="1"/>
  <c r="E437" i="2"/>
  <c r="H436" i="2"/>
  <c r="I436" i="2"/>
  <c r="G436" i="2"/>
  <c r="M435" i="2"/>
  <c r="J435" i="2"/>
  <c r="L432" i="2"/>
  <c r="K433" i="2"/>
  <c r="O432" i="2"/>
  <c r="N433" i="2"/>
  <c r="W437" i="2" l="1"/>
  <c r="X437" i="2"/>
  <c r="F437" i="2" s="1"/>
  <c r="R431" i="2"/>
  <c r="V437" i="2"/>
  <c r="U437" i="2"/>
  <c r="Q431" i="2"/>
  <c r="P432" i="2"/>
  <c r="S432" i="2" s="1"/>
  <c r="T432" i="2" s="1"/>
  <c r="M436" i="2"/>
  <c r="J436" i="2"/>
  <c r="I437" i="2"/>
  <c r="G437" i="2"/>
  <c r="E438" i="2"/>
  <c r="H437" i="2"/>
  <c r="O433" i="2"/>
  <c r="N434" i="2"/>
  <c r="L433" i="2"/>
  <c r="K434" i="2"/>
  <c r="W438" i="2" l="1"/>
  <c r="X438" i="2"/>
  <c r="F438" i="2" s="1"/>
  <c r="R432" i="2"/>
  <c r="U438" i="2"/>
  <c r="V438" i="2"/>
  <c r="Q432" i="2"/>
  <c r="J437" i="2"/>
  <c r="M437" i="2"/>
  <c r="I438" i="2"/>
  <c r="H438" i="2"/>
  <c r="E439" i="2"/>
  <c r="G438" i="2"/>
  <c r="O434" i="2"/>
  <c r="N435" i="2"/>
  <c r="L434" i="2"/>
  <c r="K435" i="2"/>
  <c r="P433" i="2"/>
  <c r="S433" i="2" s="1"/>
  <c r="T433" i="2" s="1"/>
  <c r="W439" i="2" l="1"/>
  <c r="X439" i="2"/>
  <c r="F439" i="2" s="1"/>
  <c r="R433" i="2"/>
  <c r="V439" i="2"/>
  <c r="U439" i="2"/>
  <c r="M438" i="2"/>
  <c r="J438" i="2"/>
  <c r="H439" i="2"/>
  <c r="G439" i="2"/>
  <c r="E440" i="2"/>
  <c r="I439" i="2"/>
  <c r="P434" i="2"/>
  <c r="S434" i="2" s="1"/>
  <c r="T434" i="2" s="1"/>
  <c r="Q433" i="2"/>
  <c r="O435" i="2"/>
  <c r="N436" i="2"/>
  <c r="L435" i="2"/>
  <c r="K436" i="2"/>
  <c r="W440" i="2" l="1"/>
  <c r="X440" i="2"/>
  <c r="F440" i="2" s="1"/>
  <c r="P435" i="2"/>
  <c r="S435" i="2" s="1"/>
  <c r="T435" i="2" s="1"/>
  <c r="R434" i="2"/>
  <c r="U440" i="2"/>
  <c r="V440" i="2"/>
  <c r="Q434" i="2"/>
  <c r="M439" i="2"/>
  <c r="J439" i="2"/>
  <c r="G440" i="2"/>
  <c r="E441" i="2"/>
  <c r="I440" i="2"/>
  <c r="H440" i="2"/>
  <c r="L436" i="2"/>
  <c r="K437" i="2"/>
  <c r="O436" i="2"/>
  <c r="N437" i="2"/>
  <c r="W441" i="2" l="1"/>
  <c r="X441" i="2"/>
  <c r="F441" i="2" s="1"/>
  <c r="Q435" i="2"/>
  <c r="R435" i="2"/>
  <c r="V441" i="2"/>
  <c r="U441" i="2"/>
  <c r="M440" i="2"/>
  <c r="J440" i="2"/>
  <c r="G441" i="2"/>
  <c r="H441" i="2"/>
  <c r="I441" i="2"/>
  <c r="E442" i="2"/>
  <c r="O437" i="2"/>
  <c r="N438" i="2"/>
  <c r="P436" i="2"/>
  <c r="S436" i="2" s="1"/>
  <c r="T436" i="2" s="1"/>
  <c r="L437" i="2"/>
  <c r="K438" i="2"/>
  <c r="W442" i="2" l="1"/>
  <c r="X442" i="2"/>
  <c r="F442" i="2" s="1"/>
  <c r="R436" i="2"/>
  <c r="V442" i="2"/>
  <c r="U442" i="2"/>
  <c r="G442" i="2"/>
  <c r="E443" i="2"/>
  <c r="H442" i="2"/>
  <c r="I442" i="2"/>
  <c r="M441" i="2"/>
  <c r="J441" i="2"/>
  <c r="P437" i="2"/>
  <c r="S437" i="2" s="1"/>
  <c r="T437" i="2" s="1"/>
  <c r="O438" i="2"/>
  <c r="N439" i="2"/>
  <c r="L438" i="2"/>
  <c r="K439" i="2"/>
  <c r="Q436" i="2"/>
  <c r="W443" i="2" l="1"/>
  <c r="X443" i="2"/>
  <c r="F443" i="2" s="1"/>
  <c r="R437" i="2"/>
  <c r="V443" i="2"/>
  <c r="U443" i="2"/>
  <c r="I443" i="2"/>
  <c r="H443" i="2"/>
  <c r="G443" i="2"/>
  <c r="E444" i="2"/>
  <c r="J442" i="2"/>
  <c r="M442" i="2"/>
  <c r="P438" i="2"/>
  <c r="S438" i="2" s="1"/>
  <c r="T438" i="2" s="1"/>
  <c r="Q437" i="2"/>
  <c r="O439" i="2"/>
  <c r="N440" i="2"/>
  <c r="L439" i="2"/>
  <c r="K440" i="2"/>
  <c r="W444" i="2" l="1"/>
  <c r="X444" i="2"/>
  <c r="F444" i="2" s="1"/>
  <c r="R438" i="2"/>
  <c r="V444" i="2"/>
  <c r="U444" i="2"/>
  <c r="H444" i="2"/>
  <c r="G444" i="2"/>
  <c r="E445" i="2"/>
  <c r="I444" i="2"/>
  <c r="Q438" i="2"/>
  <c r="M443" i="2"/>
  <c r="J443" i="2"/>
  <c r="L440" i="2"/>
  <c r="K441" i="2"/>
  <c r="P439" i="2"/>
  <c r="S439" i="2" s="1"/>
  <c r="T439" i="2" s="1"/>
  <c r="O440" i="2"/>
  <c r="N441" i="2"/>
  <c r="W445" i="2" l="1"/>
  <c r="X445" i="2"/>
  <c r="F445" i="2" s="1"/>
  <c r="R439" i="2"/>
  <c r="V445" i="2"/>
  <c r="U445" i="2"/>
  <c r="I445" i="2"/>
  <c r="E446" i="2"/>
  <c r="G445" i="2"/>
  <c r="H445" i="2"/>
  <c r="M444" i="2"/>
  <c r="J444" i="2"/>
  <c r="P440" i="2"/>
  <c r="S440" i="2" s="1"/>
  <c r="T440" i="2" s="1"/>
  <c r="Q439" i="2"/>
  <c r="O441" i="2"/>
  <c r="N442" i="2"/>
  <c r="L441" i="2"/>
  <c r="K442" i="2"/>
  <c r="W446" i="2" l="1"/>
  <c r="X446" i="2"/>
  <c r="F446" i="2" s="1"/>
  <c r="R440" i="2"/>
  <c r="V446" i="2"/>
  <c r="U446" i="2"/>
  <c r="M445" i="2"/>
  <c r="J445" i="2"/>
  <c r="E447" i="2"/>
  <c r="I446" i="2"/>
  <c r="G446" i="2"/>
  <c r="H446" i="2"/>
  <c r="P441" i="2"/>
  <c r="S441" i="2" s="1"/>
  <c r="T441" i="2" s="1"/>
  <c r="Q440" i="2"/>
  <c r="L442" i="2"/>
  <c r="K443" i="2"/>
  <c r="O442" i="2"/>
  <c r="N443" i="2"/>
  <c r="W447" i="2" l="1"/>
  <c r="X447" i="2"/>
  <c r="F447" i="2" s="1"/>
  <c r="R441" i="2"/>
  <c r="U447" i="2"/>
  <c r="V447" i="2"/>
  <c r="I447" i="2"/>
  <c r="H447" i="2"/>
  <c r="G447" i="2"/>
  <c r="E448" i="2"/>
  <c r="M446" i="2"/>
  <c r="J446" i="2"/>
  <c r="L443" i="2"/>
  <c r="K444" i="2"/>
  <c r="P442" i="2"/>
  <c r="S442" i="2" s="1"/>
  <c r="T442" i="2" s="1"/>
  <c r="Q441" i="2"/>
  <c r="O443" i="2"/>
  <c r="N444" i="2"/>
  <c r="W448" i="2" l="1"/>
  <c r="X448" i="2"/>
  <c r="F448" i="2" s="1"/>
  <c r="R442" i="2"/>
  <c r="V448" i="2"/>
  <c r="U448" i="2"/>
  <c r="J447" i="2"/>
  <c r="M447" i="2"/>
  <c r="G448" i="2"/>
  <c r="I448" i="2"/>
  <c r="H448" i="2"/>
  <c r="E449" i="2"/>
  <c r="P443" i="2"/>
  <c r="S443" i="2" s="1"/>
  <c r="T443" i="2" s="1"/>
  <c r="L444" i="2"/>
  <c r="K445" i="2"/>
  <c r="Q442" i="2"/>
  <c r="O444" i="2"/>
  <c r="N445" i="2"/>
  <c r="W449" i="2" l="1"/>
  <c r="X449" i="2"/>
  <c r="F449" i="2" s="1"/>
  <c r="R443" i="2"/>
  <c r="V449" i="2"/>
  <c r="U449" i="2"/>
  <c r="P444" i="2"/>
  <c r="S444" i="2" s="1"/>
  <c r="T444" i="2" s="1"/>
  <c r="M448" i="2"/>
  <c r="J448" i="2"/>
  <c r="I449" i="2"/>
  <c r="G449" i="2"/>
  <c r="E450" i="2"/>
  <c r="H449" i="2"/>
  <c r="Q443" i="2"/>
  <c r="O445" i="2"/>
  <c r="N446" i="2"/>
  <c r="L445" i="2"/>
  <c r="K446" i="2"/>
  <c r="W450" i="2" l="1"/>
  <c r="X450" i="2"/>
  <c r="F450" i="2" s="1"/>
  <c r="R444" i="2"/>
  <c r="V450" i="2"/>
  <c r="U450" i="2"/>
  <c r="P445" i="2"/>
  <c r="S445" i="2" s="1"/>
  <c r="T445" i="2" s="1"/>
  <c r="Q444" i="2"/>
  <c r="E451" i="2"/>
  <c r="I450" i="2"/>
  <c r="H450" i="2"/>
  <c r="G450" i="2"/>
  <c r="J449" i="2"/>
  <c r="M449" i="2"/>
  <c r="L446" i="2"/>
  <c r="K447" i="2"/>
  <c r="O446" i="2"/>
  <c r="N447" i="2"/>
  <c r="W451" i="2" l="1"/>
  <c r="X451" i="2"/>
  <c r="F451" i="2" s="1"/>
  <c r="R445" i="2"/>
  <c r="V451" i="2"/>
  <c r="U451" i="2"/>
  <c r="Q445" i="2"/>
  <c r="M450" i="2"/>
  <c r="J450" i="2"/>
  <c r="E452" i="2"/>
  <c r="H451" i="2"/>
  <c r="G451" i="2"/>
  <c r="I451" i="2"/>
  <c r="O447" i="2"/>
  <c r="N448" i="2"/>
  <c r="L447" i="2"/>
  <c r="K448" i="2"/>
  <c r="P446" i="2"/>
  <c r="S446" i="2" s="1"/>
  <c r="T446" i="2" s="1"/>
  <c r="W452" i="2" l="1"/>
  <c r="X452" i="2"/>
  <c r="F452" i="2" s="1"/>
  <c r="R446" i="2"/>
  <c r="V452" i="2"/>
  <c r="U452" i="2"/>
  <c r="P447" i="2"/>
  <c r="S447" i="2" s="1"/>
  <c r="T447" i="2" s="1"/>
  <c r="M451" i="2"/>
  <c r="J451" i="2"/>
  <c r="H452" i="2"/>
  <c r="I452" i="2"/>
  <c r="G452" i="2"/>
  <c r="E453" i="2"/>
  <c r="L448" i="2"/>
  <c r="K449" i="2"/>
  <c r="O448" i="2"/>
  <c r="N449" i="2"/>
  <c r="Q446" i="2"/>
  <c r="W453" i="2" l="1"/>
  <c r="X453" i="2"/>
  <c r="F453" i="2" s="1"/>
  <c r="R447" i="2"/>
  <c r="U453" i="2"/>
  <c r="V453" i="2"/>
  <c r="Q447" i="2"/>
  <c r="P448" i="2"/>
  <c r="S448" i="2" s="1"/>
  <c r="T448" i="2" s="1"/>
  <c r="I453" i="2"/>
  <c r="E454" i="2"/>
  <c r="H453" i="2"/>
  <c r="G453" i="2"/>
  <c r="M452" i="2"/>
  <c r="J452" i="2"/>
  <c r="L449" i="2"/>
  <c r="K450" i="2"/>
  <c r="O449" i="2"/>
  <c r="N450" i="2"/>
  <c r="W454" i="2" l="1"/>
  <c r="X454" i="2"/>
  <c r="F454" i="2" s="1"/>
  <c r="R448" i="2"/>
  <c r="U454" i="2"/>
  <c r="V454" i="2"/>
  <c r="Q448" i="2"/>
  <c r="J453" i="2"/>
  <c r="M453" i="2"/>
  <c r="E455" i="2"/>
  <c r="I454" i="2"/>
  <c r="H454" i="2"/>
  <c r="G454" i="2"/>
  <c r="P449" i="2"/>
  <c r="S449" i="2" s="1"/>
  <c r="T449" i="2" s="1"/>
  <c r="L450" i="2"/>
  <c r="K451" i="2"/>
  <c r="O450" i="2"/>
  <c r="N451" i="2"/>
  <c r="W455" i="2" l="1"/>
  <c r="X455" i="2"/>
  <c r="F455" i="2" s="1"/>
  <c r="R449" i="2"/>
  <c r="V455" i="2"/>
  <c r="U455" i="2"/>
  <c r="P450" i="2"/>
  <c r="S450" i="2" s="1"/>
  <c r="T450" i="2" s="1"/>
  <c r="M454" i="2"/>
  <c r="J454" i="2"/>
  <c r="E456" i="2"/>
  <c r="I455" i="2"/>
  <c r="H455" i="2"/>
  <c r="G455" i="2"/>
  <c r="L451" i="2"/>
  <c r="K452" i="2"/>
  <c r="O451" i="2"/>
  <c r="N452" i="2"/>
  <c r="Q449" i="2"/>
  <c r="W456" i="2" l="1"/>
  <c r="X456" i="2"/>
  <c r="F456" i="2" s="1"/>
  <c r="R450" i="2"/>
  <c r="U456" i="2"/>
  <c r="V456" i="2"/>
  <c r="Q450" i="2"/>
  <c r="J455" i="2"/>
  <c r="M455" i="2"/>
  <c r="I456" i="2"/>
  <c r="H456" i="2"/>
  <c r="G456" i="2"/>
  <c r="E457" i="2"/>
  <c r="O452" i="2"/>
  <c r="N453" i="2"/>
  <c r="L452" i="2"/>
  <c r="K453" i="2"/>
  <c r="P451" i="2"/>
  <c r="S451" i="2" s="1"/>
  <c r="T451" i="2" s="1"/>
  <c r="W457" i="2" l="1"/>
  <c r="X457" i="2"/>
  <c r="F457" i="2" s="1"/>
  <c r="R451" i="2"/>
  <c r="U457" i="2"/>
  <c r="V457" i="2"/>
  <c r="I457" i="2"/>
  <c r="E458" i="2"/>
  <c r="H457" i="2"/>
  <c r="G457" i="2"/>
  <c r="P452" i="2"/>
  <c r="S452" i="2" s="1"/>
  <c r="T452" i="2" s="1"/>
  <c r="M456" i="2"/>
  <c r="J456" i="2"/>
  <c r="O453" i="2"/>
  <c r="N454" i="2"/>
  <c r="Q451" i="2"/>
  <c r="L453" i="2"/>
  <c r="K454" i="2"/>
  <c r="W458" i="2" l="1"/>
  <c r="X458" i="2"/>
  <c r="F458" i="2" s="1"/>
  <c r="R452" i="2"/>
  <c r="U458" i="2"/>
  <c r="V458" i="2"/>
  <c r="E459" i="2"/>
  <c r="I458" i="2"/>
  <c r="H458" i="2"/>
  <c r="G458" i="2"/>
  <c r="M457" i="2"/>
  <c r="J457" i="2"/>
  <c r="Q452" i="2"/>
  <c r="O454" i="2"/>
  <c r="N455" i="2"/>
  <c r="L454" i="2"/>
  <c r="K455" i="2"/>
  <c r="P453" i="2"/>
  <c r="S453" i="2" s="1"/>
  <c r="T453" i="2" s="1"/>
  <c r="W459" i="2" l="1"/>
  <c r="X459" i="2"/>
  <c r="F459" i="2" s="1"/>
  <c r="R453" i="2"/>
  <c r="U459" i="2"/>
  <c r="V459" i="2"/>
  <c r="J458" i="2"/>
  <c r="M458" i="2"/>
  <c r="H459" i="2"/>
  <c r="G459" i="2"/>
  <c r="E460" i="2"/>
  <c r="I459" i="2"/>
  <c r="Q453" i="2"/>
  <c r="O455" i="2"/>
  <c r="N456" i="2"/>
  <c r="L455" i="2"/>
  <c r="K456" i="2"/>
  <c r="P454" i="2"/>
  <c r="S454" i="2" s="1"/>
  <c r="T454" i="2" s="1"/>
  <c r="W460" i="2" l="1"/>
  <c r="X460" i="2"/>
  <c r="F460" i="2" s="1"/>
  <c r="R454" i="2"/>
  <c r="U460" i="2"/>
  <c r="V460" i="2"/>
  <c r="P455" i="2"/>
  <c r="S455" i="2" s="1"/>
  <c r="T455" i="2" s="1"/>
  <c r="I460" i="2"/>
  <c r="H460" i="2"/>
  <c r="G460" i="2"/>
  <c r="E461" i="2"/>
  <c r="J459" i="2"/>
  <c r="M459" i="2"/>
  <c r="O456" i="2"/>
  <c r="N457" i="2"/>
  <c r="Q454" i="2"/>
  <c r="L456" i="2"/>
  <c r="K457" i="2"/>
  <c r="W461" i="2" l="1"/>
  <c r="X461" i="2"/>
  <c r="F461" i="2" s="1"/>
  <c r="R455" i="2"/>
  <c r="U461" i="2"/>
  <c r="V461" i="2"/>
  <c r="Q455" i="2"/>
  <c r="J460" i="2"/>
  <c r="M460" i="2"/>
  <c r="G461" i="2"/>
  <c r="E462" i="2"/>
  <c r="H461" i="2"/>
  <c r="I461" i="2"/>
  <c r="O457" i="2"/>
  <c r="N458" i="2"/>
  <c r="L457" i="2"/>
  <c r="K458" i="2"/>
  <c r="P456" i="2"/>
  <c r="S456" i="2" s="1"/>
  <c r="T456" i="2" s="1"/>
  <c r="W462" i="2" l="1"/>
  <c r="X462" i="2"/>
  <c r="F462" i="2" s="1"/>
  <c r="R456" i="2"/>
  <c r="V462" i="2"/>
  <c r="U462" i="2"/>
  <c r="I462" i="2"/>
  <c r="H462" i="2"/>
  <c r="G462" i="2"/>
  <c r="E463" i="2"/>
  <c r="J461" i="2"/>
  <c r="M461" i="2"/>
  <c r="P457" i="2"/>
  <c r="S457" i="2" s="1"/>
  <c r="T457" i="2" s="1"/>
  <c r="L458" i="2"/>
  <c r="K459" i="2"/>
  <c r="Q456" i="2"/>
  <c r="O458" i="2"/>
  <c r="N459" i="2"/>
  <c r="W463" i="2" l="1"/>
  <c r="X463" i="2"/>
  <c r="F463" i="2" s="1"/>
  <c r="R457" i="2"/>
  <c r="V463" i="2"/>
  <c r="U463" i="2"/>
  <c r="M462" i="2"/>
  <c r="J462" i="2"/>
  <c r="I463" i="2"/>
  <c r="E464" i="2"/>
  <c r="H463" i="2"/>
  <c r="G463" i="2"/>
  <c r="Q457" i="2"/>
  <c r="L459" i="2"/>
  <c r="K460" i="2"/>
  <c r="O459" i="2"/>
  <c r="N460" i="2"/>
  <c r="P458" i="2"/>
  <c r="S458" i="2" s="1"/>
  <c r="T458" i="2" s="1"/>
  <c r="W464" i="2" l="1"/>
  <c r="X464" i="2"/>
  <c r="F464" i="2" s="1"/>
  <c r="R458" i="2"/>
  <c r="V464" i="2"/>
  <c r="U464" i="2"/>
  <c r="M463" i="2"/>
  <c r="J463" i="2"/>
  <c r="H464" i="2"/>
  <c r="G464" i="2"/>
  <c r="E465" i="2"/>
  <c r="I464" i="2"/>
  <c r="O460" i="2"/>
  <c r="N461" i="2"/>
  <c r="L460" i="2"/>
  <c r="K461" i="2"/>
  <c r="Q458" i="2"/>
  <c r="P459" i="2"/>
  <c r="S459" i="2" s="1"/>
  <c r="T459" i="2" s="1"/>
  <c r="W465" i="2" l="1"/>
  <c r="X465" i="2"/>
  <c r="F465" i="2" s="1"/>
  <c r="R459" i="2"/>
  <c r="V465" i="2"/>
  <c r="U465" i="2"/>
  <c r="J464" i="2"/>
  <c r="M464" i="2"/>
  <c r="I465" i="2"/>
  <c r="H465" i="2"/>
  <c r="G465" i="2"/>
  <c r="E466" i="2"/>
  <c r="O461" i="2"/>
  <c r="N462" i="2"/>
  <c r="L461" i="2"/>
  <c r="K462" i="2"/>
  <c r="Q459" i="2"/>
  <c r="P460" i="2"/>
  <c r="S460" i="2" s="1"/>
  <c r="T460" i="2" s="1"/>
  <c r="W466" i="2" l="1"/>
  <c r="X466" i="2"/>
  <c r="F466" i="2" s="1"/>
  <c r="R460" i="2"/>
  <c r="V466" i="2"/>
  <c r="U466" i="2"/>
  <c r="P461" i="2"/>
  <c r="S461" i="2" s="1"/>
  <c r="T461" i="2" s="1"/>
  <c r="E467" i="2"/>
  <c r="G466" i="2"/>
  <c r="I466" i="2"/>
  <c r="H466" i="2"/>
  <c r="J465" i="2"/>
  <c r="M465" i="2"/>
  <c r="L462" i="2"/>
  <c r="K463" i="2"/>
  <c r="Q460" i="2"/>
  <c r="O462" i="2"/>
  <c r="N463" i="2"/>
  <c r="W467" i="2" l="1"/>
  <c r="X467" i="2"/>
  <c r="F467" i="2" s="1"/>
  <c r="R461" i="2"/>
  <c r="Q461" i="2"/>
  <c r="V467" i="2"/>
  <c r="U467" i="2"/>
  <c r="E468" i="2"/>
  <c r="I467" i="2"/>
  <c r="H467" i="2"/>
  <c r="G467" i="2"/>
  <c r="J466" i="2"/>
  <c r="M466" i="2"/>
  <c r="P462" i="2"/>
  <c r="S462" i="2" s="1"/>
  <c r="T462" i="2" s="1"/>
  <c r="L463" i="2"/>
  <c r="K464" i="2"/>
  <c r="O463" i="2"/>
  <c r="N464" i="2"/>
  <c r="W468" i="2" l="1"/>
  <c r="X468" i="2"/>
  <c r="F468" i="2" s="1"/>
  <c r="R462" i="2"/>
  <c r="Q462" i="2"/>
  <c r="V468" i="2"/>
  <c r="U468" i="2"/>
  <c r="M467" i="2"/>
  <c r="J467" i="2"/>
  <c r="P463" i="2"/>
  <c r="S463" i="2" s="1"/>
  <c r="T463" i="2" s="1"/>
  <c r="G468" i="2"/>
  <c r="E469" i="2"/>
  <c r="I468" i="2"/>
  <c r="H468" i="2"/>
  <c r="L464" i="2"/>
  <c r="K465" i="2"/>
  <c r="O464" i="2"/>
  <c r="N465" i="2"/>
  <c r="W469" i="2" l="1"/>
  <c r="X469" i="2"/>
  <c r="F469" i="2" s="1"/>
  <c r="R463" i="2"/>
  <c r="V469" i="2"/>
  <c r="U469" i="2"/>
  <c r="Q463" i="2"/>
  <c r="P464" i="2"/>
  <c r="S464" i="2" s="1"/>
  <c r="T464" i="2" s="1"/>
  <c r="J468" i="2"/>
  <c r="M468" i="2"/>
  <c r="G469" i="2"/>
  <c r="H469" i="2"/>
  <c r="E470" i="2"/>
  <c r="I469" i="2"/>
  <c r="O465" i="2"/>
  <c r="N466" i="2"/>
  <c r="L465" i="2"/>
  <c r="K466" i="2"/>
  <c r="W470" i="2" l="1"/>
  <c r="X470" i="2"/>
  <c r="F470" i="2" s="1"/>
  <c r="R464" i="2"/>
  <c r="U470" i="2"/>
  <c r="V470" i="2"/>
  <c r="P465" i="2"/>
  <c r="S465" i="2" s="1"/>
  <c r="T465" i="2" s="1"/>
  <c r="Q464" i="2"/>
  <c r="J469" i="2"/>
  <c r="M469" i="2"/>
  <c r="E471" i="2"/>
  <c r="G470" i="2"/>
  <c r="I470" i="2"/>
  <c r="H470" i="2"/>
  <c r="L466" i="2"/>
  <c r="K467" i="2"/>
  <c r="O466" i="2"/>
  <c r="N467" i="2"/>
  <c r="W471" i="2" l="1"/>
  <c r="X471" i="2"/>
  <c r="F471" i="2" s="1"/>
  <c r="R465" i="2"/>
  <c r="U471" i="2"/>
  <c r="V471" i="2"/>
  <c r="Q465" i="2"/>
  <c r="M470" i="2"/>
  <c r="J470" i="2"/>
  <c r="G471" i="2"/>
  <c r="E472" i="2"/>
  <c r="I471" i="2"/>
  <c r="H471" i="2"/>
  <c r="O467" i="2"/>
  <c r="N468" i="2"/>
  <c r="L467" i="2"/>
  <c r="K468" i="2"/>
  <c r="P466" i="2"/>
  <c r="S466" i="2" s="1"/>
  <c r="T466" i="2" s="1"/>
  <c r="W472" i="2" l="1"/>
  <c r="X472" i="2"/>
  <c r="F472" i="2" s="1"/>
  <c r="R466" i="2"/>
  <c r="V472" i="2"/>
  <c r="U472" i="2"/>
  <c r="P467" i="2"/>
  <c r="S467" i="2" s="1"/>
  <c r="T467" i="2" s="1"/>
  <c r="I472" i="2"/>
  <c r="H472" i="2"/>
  <c r="G472" i="2"/>
  <c r="E473" i="2"/>
  <c r="M471" i="2"/>
  <c r="J471" i="2"/>
  <c r="L468" i="2"/>
  <c r="K469" i="2"/>
  <c r="Q466" i="2"/>
  <c r="O468" i="2"/>
  <c r="N469" i="2"/>
  <c r="W473" i="2" l="1"/>
  <c r="X473" i="2"/>
  <c r="F473" i="2" s="1"/>
  <c r="R467" i="2"/>
  <c r="U473" i="2"/>
  <c r="V473" i="2"/>
  <c r="Q467" i="2"/>
  <c r="J472" i="2"/>
  <c r="M472" i="2"/>
  <c r="P468" i="2"/>
  <c r="S468" i="2" s="1"/>
  <c r="T468" i="2" s="1"/>
  <c r="E474" i="2"/>
  <c r="H473" i="2"/>
  <c r="I473" i="2"/>
  <c r="G473" i="2"/>
  <c r="L469" i="2"/>
  <c r="K470" i="2"/>
  <c r="O469" i="2"/>
  <c r="N470" i="2"/>
  <c r="W474" i="2" l="1"/>
  <c r="X474" i="2"/>
  <c r="F474" i="2" s="1"/>
  <c r="R468" i="2"/>
  <c r="V474" i="2"/>
  <c r="U474" i="2"/>
  <c r="P469" i="2"/>
  <c r="S469" i="2" s="1"/>
  <c r="T469" i="2" s="1"/>
  <c r="J473" i="2"/>
  <c r="M473" i="2"/>
  <c r="G474" i="2"/>
  <c r="H474" i="2"/>
  <c r="E475" i="2"/>
  <c r="I474" i="2"/>
  <c r="Q468" i="2"/>
  <c r="O470" i="2"/>
  <c r="N471" i="2"/>
  <c r="L470" i="2"/>
  <c r="K471" i="2"/>
  <c r="W475" i="2" l="1"/>
  <c r="X475" i="2"/>
  <c r="F475" i="2" s="1"/>
  <c r="P470" i="2"/>
  <c r="S470" i="2" s="1"/>
  <c r="T470" i="2" s="1"/>
  <c r="R469" i="2"/>
  <c r="U475" i="2"/>
  <c r="V475" i="2"/>
  <c r="Q469" i="2"/>
  <c r="M474" i="2"/>
  <c r="J474" i="2"/>
  <c r="E476" i="2"/>
  <c r="H475" i="2"/>
  <c r="I475" i="2"/>
  <c r="G475" i="2"/>
  <c r="O471" i="2"/>
  <c r="N472" i="2"/>
  <c r="L471" i="2"/>
  <c r="K472" i="2"/>
  <c r="W476" i="2" l="1"/>
  <c r="X476" i="2"/>
  <c r="F476" i="2" s="1"/>
  <c r="Q470" i="2"/>
  <c r="P471" i="2"/>
  <c r="S471" i="2" s="1"/>
  <c r="T471" i="2" s="1"/>
  <c r="R470" i="2"/>
  <c r="V476" i="2"/>
  <c r="U476" i="2"/>
  <c r="M475" i="2"/>
  <c r="J475" i="2"/>
  <c r="H476" i="2"/>
  <c r="G476" i="2"/>
  <c r="E477" i="2"/>
  <c r="I476" i="2"/>
  <c r="O472" i="2"/>
  <c r="N473" i="2"/>
  <c r="L472" i="2"/>
  <c r="K473" i="2"/>
  <c r="W477" i="2" l="1"/>
  <c r="X477" i="2"/>
  <c r="F477" i="2" s="1"/>
  <c r="P472" i="2"/>
  <c r="S472" i="2" s="1"/>
  <c r="T472" i="2" s="1"/>
  <c r="Q471" i="2"/>
  <c r="R471" i="2"/>
  <c r="U477" i="2"/>
  <c r="V477" i="2"/>
  <c r="M476" i="2"/>
  <c r="J476" i="2"/>
  <c r="E478" i="2"/>
  <c r="I477" i="2"/>
  <c r="H477" i="2"/>
  <c r="G477" i="2"/>
  <c r="L473" i="2"/>
  <c r="K474" i="2"/>
  <c r="O473" i="2"/>
  <c r="N474" i="2"/>
  <c r="W478" i="2" l="1"/>
  <c r="X478" i="2"/>
  <c r="F478" i="2" s="1"/>
  <c r="Q472" i="2"/>
  <c r="R472" i="2"/>
  <c r="V478" i="2"/>
  <c r="U478" i="2"/>
  <c r="H478" i="2"/>
  <c r="G478" i="2"/>
  <c r="E479" i="2"/>
  <c r="I478" i="2"/>
  <c r="J477" i="2"/>
  <c r="M477" i="2"/>
  <c r="L474" i="2"/>
  <c r="K475" i="2"/>
  <c r="O474" i="2"/>
  <c r="N475" i="2"/>
  <c r="P473" i="2"/>
  <c r="S473" i="2" s="1"/>
  <c r="T473" i="2" s="1"/>
  <c r="W479" i="2" l="1"/>
  <c r="X479" i="2"/>
  <c r="F479" i="2" s="1"/>
  <c r="R473" i="2"/>
  <c r="U479" i="2"/>
  <c r="V479" i="2"/>
  <c r="P474" i="2"/>
  <c r="S474" i="2" s="1"/>
  <c r="T474" i="2" s="1"/>
  <c r="M478" i="2"/>
  <c r="J478" i="2"/>
  <c r="E480" i="2"/>
  <c r="H479" i="2"/>
  <c r="I479" i="2"/>
  <c r="G479" i="2"/>
  <c r="Q473" i="2"/>
  <c r="O475" i="2"/>
  <c r="N476" i="2"/>
  <c r="L475" i="2"/>
  <c r="K476" i="2"/>
  <c r="W480" i="2" l="1"/>
  <c r="X480" i="2"/>
  <c r="F480" i="2" s="1"/>
  <c r="R474" i="2"/>
  <c r="U480" i="2"/>
  <c r="V480" i="2"/>
  <c r="Q474" i="2"/>
  <c r="M479" i="2"/>
  <c r="J479" i="2"/>
  <c r="E481" i="2"/>
  <c r="H480" i="2"/>
  <c r="G480" i="2"/>
  <c r="I480" i="2"/>
  <c r="L476" i="2"/>
  <c r="K477" i="2"/>
  <c r="P475" i="2"/>
  <c r="S475" i="2" s="1"/>
  <c r="T475" i="2" s="1"/>
  <c r="O476" i="2"/>
  <c r="N477" i="2"/>
  <c r="W481" i="2" l="1"/>
  <c r="X481" i="2"/>
  <c r="F481" i="2" s="1"/>
  <c r="R475" i="2"/>
  <c r="V481" i="2"/>
  <c r="U481" i="2"/>
  <c r="J480" i="2"/>
  <c r="M480" i="2"/>
  <c r="I481" i="2"/>
  <c r="G481" i="2"/>
  <c r="E482" i="2"/>
  <c r="H481" i="2"/>
  <c r="Q475" i="2"/>
  <c r="L477" i="2"/>
  <c r="K478" i="2"/>
  <c r="O477" i="2"/>
  <c r="N478" i="2"/>
  <c r="P476" i="2"/>
  <c r="S476" i="2" s="1"/>
  <c r="T476" i="2" s="1"/>
  <c r="W482" i="2" l="1"/>
  <c r="X482" i="2"/>
  <c r="F482" i="2" s="1"/>
  <c r="R476" i="2"/>
  <c r="U482" i="2"/>
  <c r="V482" i="2"/>
  <c r="J481" i="2"/>
  <c r="M481" i="2"/>
  <c r="I482" i="2"/>
  <c r="G482" i="2"/>
  <c r="E483" i="2"/>
  <c r="H482" i="2"/>
  <c r="Q476" i="2"/>
  <c r="O478" i="2"/>
  <c r="N479" i="2"/>
  <c r="L478" i="2"/>
  <c r="K479" i="2"/>
  <c r="P477" i="2"/>
  <c r="S477" i="2" s="1"/>
  <c r="T477" i="2" s="1"/>
  <c r="W483" i="2" l="1"/>
  <c r="X483" i="2"/>
  <c r="F483" i="2" s="1"/>
  <c r="R477" i="2"/>
  <c r="V483" i="2"/>
  <c r="U483" i="2"/>
  <c r="H483" i="2"/>
  <c r="E484" i="2"/>
  <c r="I483" i="2"/>
  <c r="G483" i="2"/>
  <c r="J482" i="2"/>
  <c r="M482" i="2"/>
  <c r="O479" i="2"/>
  <c r="N480" i="2"/>
  <c r="Q477" i="2"/>
  <c r="L479" i="2"/>
  <c r="K480" i="2"/>
  <c r="P478" i="2"/>
  <c r="S478" i="2" s="1"/>
  <c r="T478" i="2" s="1"/>
  <c r="W484" i="2" l="1"/>
  <c r="X484" i="2"/>
  <c r="F484" i="2" s="1"/>
  <c r="R478" i="2"/>
  <c r="U484" i="2"/>
  <c r="V484" i="2"/>
  <c r="P479" i="2"/>
  <c r="S479" i="2" s="1"/>
  <c r="T479" i="2" s="1"/>
  <c r="G484" i="2"/>
  <c r="E485" i="2"/>
  <c r="I484" i="2"/>
  <c r="H484" i="2"/>
  <c r="J483" i="2"/>
  <c r="M483" i="2"/>
  <c r="Q478" i="2"/>
  <c r="O480" i="2"/>
  <c r="N481" i="2"/>
  <c r="L480" i="2"/>
  <c r="K481" i="2"/>
  <c r="W485" i="2" l="1"/>
  <c r="X485" i="2"/>
  <c r="F485" i="2" s="1"/>
  <c r="R479" i="2"/>
  <c r="V485" i="2"/>
  <c r="U485" i="2"/>
  <c r="Q479" i="2"/>
  <c r="I485" i="2"/>
  <c r="E486" i="2"/>
  <c r="G485" i="2"/>
  <c r="H485" i="2"/>
  <c r="M484" i="2"/>
  <c r="J484" i="2"/>
  <c r="O481" i="2"/>
  <c r="N482" i="2"/>
  <c r="L481" i="2"/>
  <c r="K482" i="2"/>
  <c r="P480" i="2"/>
  <c r="S480" i="2" s="1"/>
  <c r="T480" i="2" s="1"/>
  <c r="W486" i="2" l="1"/>
  <c r="X486" i="2"/>
  <c r="F486" i="2" s="1"/>
  <c r="R480" i="2"/>
  <c r="V486" i="2"/>
  <c r="U486" i="2"/>
  <c r="M485" i="2"/>
  <c r="J485" i="2"/>
  <c r="I486" i="2"/>
  <c r="H486" i="2"/>
  <c r="E487" i="2"/>
  <c r="G486" i="2"/>
  <c r="P481" i="2"/>
  <c r="S481" i="2" s="1"/>
  <c r="T481" i="2" s="1"/>
  <c r="L482" i="2"/>
  <c r="K483" i="2"/>
  <c r="O482" i="2"/>
  <c r="N483" i="2"/>
  <c r="Q480" i="2"/>
  <c r="W487" i="2" l="1"/>
  <c r="X487" i="2"/>
  <c r="F487" i="2" s="1"/>
  <c r="R481" i="2"/>
  <c r="V487" i="2"/>
  <c r="U487" i="2"/>
  <c r="Q481" i="2"/>
  <c r="M486" i="2"/>
  <c r="J486" i="2"/>
  <c r="I487" i="2"/>
  <c r="E488" i="2"/>
  <c r="H487" i="2"/>
  <c r="G487" i="2"/>
  <c r="L483" i="2"/>
  <c r="K484" i="2"/>
  <c r="O483" i="2"/>
  <c r="N484" i="2"/>
  <c r="P482" i="2"/>
  <c r="S482" i="2" s="1"/>
  <c r="T482" i="2" s="1"/>
  <c r="W488" i="2" l="1"/>
  <c r="X488" i="2"/>
  <c r="F488" i="2" s="1"/>
  <c r="R482" i="2"/>
  <c r="U488" i="2"/>
  <c r="V488" i="2"/>
  <c r="J487" i="2"/>
  <c r="M487" i="2"/>
  <c r="G488" i="2"/>
  <c r="E489" i="2"/>
  <c r="I488" i="2"/>
  <c r="H488" i="2"/>
  <c r="Q482" i="2"/>
  <c r="O484" i="2"/>
  <c r="N485" i="2"/>
  <c r="L484" i="2"/>
  <c r="K485" i="2"/>
  <c r="P483" i="2"/>
  <c r="S483" i="2" s="1"/>
  <c r="T483" i="2" s="1"/>
  <c r="W489" i="2" l="1"/>
  <c r="X489" i="2"/>
  <c r="F489" i="2" s="1"/>
  <c r="R483" i="2"/>
  <c r="U489" i="2"/>
  <c r="V489" i="2"/>
  <c r="M488" i="2"/>
  <c r="J488" i="2"/>
  <c r="E490" i="2"/>
  <c r="I489" i="2"/>
  <c r="H489" i="2"/>
  <c r="G489" i="2"/>
  <c r="O485" i="2"/>
  <c r="N486" i="2"/>
  <c r="L485" i="2"/>
  <c r="K486" i="2"/>
  <c r="Q483" i="2"/>
  <c r="P484" i="2"/>
  <c r="S484" i="2" s="1"/>
  <c r="T484" i="2" s="1"/>
  <c r="W490" i="2" l="1"/>
  <c r="X490" i="2"/>
  <c r="F490" i="2" s="1"/>
  <c r="R484" i="2"/>
  <c r="U490" i="2"/>
  <c r="V490" i="2"/>
  <c r="H490" i="2"/>
  <c r="G490" i="2"/>
  <c r="E491" i="2"/>
  <c r="I490" i="2"/>
  <c r="J489" i="2"/>
  <c r="M489" i="2"/>
  <c r="P485" i="2"/>
  <c r="S485" i="2" s="1"/>
  <c r="T485" i="2" s="1"/>
  <c r="L486" i="2"/>
  <c r="K487" i="2"/>
  <c r="O486" i="2"/>
  <c r="N487" i="2"/>
  <c r="Q484" i="2"/>
  <c r="W491" i="2" l="1"/>
  <c r="X491" i="2"/>
  <c r="F491" i="2" s="1"/>
  <c r="R485" i="2"/>
  <c r="U491" i="2"/>
  <c r="V491" i="2"/>
  <c r="Q485" i="2"/>
  <c r="J490" i="2"/>
  <c r="M490" i="2"/>
  <c r="E492" i="2"/>
  <c r="I491" i="2"/>
  <c r="H491" i="2"/>
  <c r="G491" i="2"/>
  <c r="O487" i="2"/>
  <c r="N488" i="2"/>
  <c r="L487" i="2"/>
  <c r="K488" i="2"/>
  <c r="P486" i="2"/>
  <c r="S486" i="2" s="1"/>
  <c r="T486" i="2" s="1"/>
  <c r="W492" i="2" l="1"/>
  <c r="X492" i="2"/>
  <c r="F492" i="2" s="1"/>
  <c r="R486" i="2"/>
  <c r="U492" i="2"/>
  <c r="V492" i="2"/>
  <c r="P487" i="2"/>
  <c r="S487" i="2" s="1"/>
  <c r="T487" i="2" s="1"/>
  <c r="J491" i="2"/>
  <c r="M491" i="2"/>
  <c r="E493" i="2"/>
  <c r="I492" i="2"/>
  <c r="H492" i="2"/>
  <c r="G492" i="2"/>
  <c r="O488" i="2"/>
  <c r="N489" i="2"/>
  <c r="Q486" i="2"/>
  <c r="L488" i="2"/>
  <c r="K489" i="2"/>
  <c r="W493" i="2" l="1"/>
  <c r="X493" i="2"/>
  <c r="F493" i="2" s="1"/>
  <c r="R487" i="2"/>
  <c r="U493" i="2"/>
  <c r="V493" i="2"/>
  <c r="Q487" i="2"/>
  <c r="P488" i="2"/>
  <c r="S488" i="2" s="1"/>
  <c r="T488" i="2" s="1"/>
  <c r="I493" i="2"/>
  <c r="H493" i="2"/>
  <c r="E494" i="2"/>
  <c r="G493" i="2"/>
  <c r="J492" i="2"/>
  <c r="M492" i="2"/>
  <c r="O489" i="2"/>
  <c r="N490" i="2"/>
  <c r="L489" i="2"/>
  <c r="K490" i="2"/>
  <c r="W494" i="2" l="1"/>
  <c r="X494" i="2"/>
  <c r="F494" i="2" s="1"/>
  <c r="P489" i="2"/>
  <c r="S489" i="2" s="1"/>
  <c r="T489" i="2" s="1"/>
  <c r="R488" i="2"/>
  <c r="U494" i="2"/>
  <c r="V494" i="2"/>
  <c r="Q488" i="2"/>
  <c r="M493" i="2"/>
  <c r="J493" i="2"/>
  <c r="I494" i="2"/>
  <c r="E495" i="2"/>
  <c r="H494" i="2"/>
  <c r="G494" i="2"/>
  <c r="L490" i="2"/>
  <c r="K491" i="2"/>
  <c r="O490" i="2"/>
  <c r="N491" i="2"/>
  <c r="W495" i="2" l="1"/>
  <c r="X495" i="2"/>
  <c r="F495" i="2" s="1"/>
  <c r="Q489" i="2"/>
  <c r="R489" i="2"/>
  <c r="V495" i="2"/>
  <c r="U495" i="2"/>
  <c r="M494" i="2"/>
  <c r="J494" i="2"/>
  <c r="G495" i="2"/>
  <c r="I495" i="2"/>
  <c r="E496" i="2"/>
  <c r="H495" i="2"/>
  <c r="L491" i="2"/>
  <c r="K492" i="2"/>
  <c r="O491" i="2"/>
  <c r="N492" i="2"/>
  <c r="P490" i="2"/>
  <c r="S490" i="2" s="1"/>
  <c r="T490" i="2" s="1"/>
  <c r="W496" i="2" l="1"/>
  <c r="X496" i="2"/>
  <c r="F496" i="2" s="1"/>
  <c r="R490" i="2"/>
  <c r="V496" i="2"/>
  <c r="U496" i="2"/>
  <c r="G496" i="2"/>
  <c r="E497" i="2"/>
  <c r="I496" i="2"/>
  <c r="H496" i="2"/>
  <c r="J495" i="2"/>
  <c r="M495" i="2"/>
  <c r="P491" i="2"/>
  <c r="S491" i="2" s="1"/>
  <c r="T491" i="2" s="1"/>
  <c r="L492" i="2"/>
  <c r="K493" i="2"/>
  <c r="Q490" i="2"/>
  <c r="O492" i="2"/>
  <c r="N493" i="2"/>
  <c r="W497" i="2" l="1"/>
  <c r="X497" i="2"/>
  <c r="F497" i="2" s="1"/>
  <c r="R491" i="2"/>
  <c r="V497" i="2"/>
  <c r="U497" i="2"/>
  <c r="M496" i="2"/>
  <c r="J496" i="2"/>
  <c r="I497" i="2"/>
  <c r="G497" i="2"/>
  <c r="H497" i="2"/>
  <c r="E498" i="2"/>
  <c r="L493" i="2"/>
  <c r="K494" i="2"/>
  <c r="Q491" i="2"/>
  <c r="P492" i="2"/>
  <c r="S492" i="2" s="1"/>
  <c r="T492" i="2" s="1"/>
  <c r="O493" i="2"/>
  <c r="N494" i="2"/>
  <c r="W498" i="2" l="1"/>
  <c r="X498" i="2"/>
  <c r="F498" i="2" s="1"/>
  <c r="R492" i="2"/>
  <c r="P493" i="2"/>
  <c r="S493" i="2" s="1"/>
  <c r="T493" i="2" s="1"/>
  <c r="V498" i="2"/>
  <c r="U498" i="2"/>
  <c r="J497" i="2"/>
  <c r="M497" i="2"/>
  <c r="I498" i="2"/>
  <c r="E499" i="2"/>
  <c r="H498" i="2"/>
  <c r="G498" i="2"/>
  <c r="Q492" i="2"/>
  <c r="Q493" i="2"/>
  <c r="O494" i="2"/>
  <c r="N495" i="2"/>
  <c r="L494" i="2"/>
  <c r="K495" i="2"/>
  <c r="W499" i="2" l="1"/>
  <c r="X499" i="2"/>
  <c r="F499" i="2" s="1"/>
  <c r="R493" i="2"/>
  <c r="V499" i="2"/>
  <c r="U499" i="2"/>
  <c r="J498" i="2"/>
  <c r="M498" i="2"/>
  <c r="G499" i="2"/>
  <c r="E500" i="2"/>
  <c r="H499" i="2"/>
  <c r="I499" i="2"/>
  <c r="O495" i="2"/>
  <c r="N496" i="2"/>
  <c r="L495" i="2"/>
  <c r="K496" i="2"/>
  <c r="P494" i="2"/>
  <c r="S494" i="2" s="1"/>
  <c r="T494" i="2" s="1"/>
  <c r="W500" i="2" l="1"/>
  <c r="X500" i="2"/>
  <c r="F500" i="2" s="1"/>
  <c r="R494" i="2"/>
  <c r="V500" i="2"/>
  <c r="U500" i="2"/>
  <c r="M499" i="2"/>
  <c r="J499" i="2"/>
  <c r="I500" i="2"/>
  <c r="G500" i="2"/>
  <c r="E501" i="2"/>
  <c r="H500" i="2"/>
  <c r="L496" i="2"/>
  <c r="K497" i="2"/>
  <c r="O496" i="2"/>
  <c r="N497" i="2"/>
  <c r="Q494" i="2"/>
  <c r="P495" i="2"/>
  <c r="S495" i="2" s="1"/>
  <c r="T495" i="2" s="1"/>
  <c r="W501" i="2" l="1"/>
  <c r="X501" i="2"/>
  <c r="F501" i="2" s="1"/>
  <c r="R495" i="2"/>
  <c r="V501" i="2"/>
  <c r="U501" i="2"/>
  <c r="H501" i="2"/>
  <c r="G501" i="2"/>
  <c r="E502" i="2"/>
  <c r="I501" i="2"/>
  <c r="J500" i="2"/>
  <c r="M500" i="2"/>
  <c r="O497" i="2"/>
  <c r="N498" i="2"/>
  <c r="Q495" i="2"/>
  <c r="L497" i="2"/>
  <c r="K498" i="2"/>
  <c r="P496" i="2"/>
  <c r="S496" i="2" s="1"/>
  <c r="T496" i="2" s="1"/>
  <c r="W502" i="2" l="1"/>
  <c r="X502" i="2"/>
  <c r="F502" i="2" s="1"/>
  <c r="R496" i="2"/>
  <c r="U502" i="2"/>
  <c r="V502" i="2"/>
  <c r="P497" i="2"/>
  <c r="S497" i="2" s="1"/>
  <c r="T497" i="2" s="1"/>
  <c r="J501" i="2"/>
  <c r="M501" i="2"/>
  <c r="I502" i="2"/>
  <c r="H502" i="2"/>
  <c r="E503" i="2"/>
  <c r="G502" i="2"/>
  <c r="O498" i="2"/>
  <c r="N499" i="2"/>
  <c r="Q496" i="2"/>
  <c r="L498" i="2"/>
  <c r="K499" i="2"/>
  <c r="W503" i="2" l="1"/>
  <c r="X503" i="2"/>
  <c r="F503" i="2" s="1"/>
  <c r="R497" i="2"/>
  <c r="V503" i="2"/>
  <c r="U503" i="2"/>
  <c r="Q497" i="2"/>
  <c r="J502" i="2"/>
  <c r="M502" i="2"/>
  <c r="E504" i="2"/>
  <c r="I503" i="2"/>
  <c r="G503" i="2"/>
  <c r="H503" i="2"/>
  <c r="O499" i="2"/>
  <c r="N500" i="2"/>
  <c r="L499" i="2"/>
  <c r="K500" i="2"/>
  <c r="P498" i="2"/>
  <c r="S498" i="2" s="1"/>
  <c r="T498" i="2" s="1"/>
  <c r="W504" i="2" l="1"/>
  <c r="X504" i="2"/>
  <c r="F504" i="2" s="1"/>
  <c r="R498" i="2"/>
  <c r="V504" i="2"/>
  <c r="U504" i="2"/>
  <c r="J503" i="2"/>
  <c r="M503" i="2"/>
  <c r="E505" i="2"/>
  <c r="H504" i="2"/>
  <c r="I504" i="2"/>
  <c r="G504" i="2"/>
  <c r="P499" i="2"/>
  <c r="S499" i="2" s="1"/>
  <c r="T499" i="2" s="1"/>
  <c r="L500" i="2"/>
  <c r="K501" i="2"/>
  <c r="Q498" i="2"/>
  <c r="O500" i="2"/>
  <c r="N501" i="2"/>
  <c r="W505" i="2" l="1"/>
  <c r="X505" i="2"/>
  <c r="F505" i="2" s="1"/>
  <c r="R499" i="2"/>
  <c r="Q499" i="2"/>
  <c r="V505" i="2"/>
  <c r="U505" i="2"/>
  <c r="J504" i="2"/>
  <c r="M504" i="2"/>
  <c r="I505" i="2"/>
  <c r="H505" i="2"/>
  <c r="G505" i="2"/>
  <c r="E506" i="2"/>
  <c r="O501" i="2"/>
  <c r="N502" i="2"/>
  <c r="L501" i="2"/>
  <c r="K502" i="2"/>
  <c r="P500" i="2"/>
  <c r="S500" i="2" s="1"/>
  <c r="T500" i="2" s="1"/>
  <c r="W506" i="2" l="1"/>
  <c r="X506" i="2"/>
  <c r="F506" i="2" s="1"/>
  <c r="R500" i="2"/>
  <c r="V506" i="2"/>
  <c r="U506" i="2"/>
  <c r="E507" i="2"/>
  <c r="I506" i="2"/>
  <c r="H506" i="2"/>
  <c r="G506" i="2"/>
  <c r="J505" i="2"/>
  <c r="M505" i="2"/>
  <c r="Q500" i="2"/>
  <c r="O502" i="2"/>
  <c r="N503" i="2"/>
  <c r="L502" i="2"/>
  <c r="K503" i="2"/>
  <c r="P501" i="2"/>
  <c r="S501" i="2" s="1"/>
  <c r="T501" i="2" s="1"/>
  <c r="W507" i="2" l="1"/>
  <c r="X507" i="2"/>
  <c r="F507" i="2" s="1"/>
  <c r="R501" i="2"/>
  <c r="V507" i="2"/>
  <c r="U507" i="2"/>
  <c r="P502" i="2"/>
  <c r="S502" i="2" s="1"/>
  <c r="T502" i="2" s="1"/>
  <c r="J506" i="2"/>
  <c r="M506" i="2"/>
  <c r="H507" i="2"/>
  <c r="G507" i="2"/>
  <c r="I507" i="2"/>
  <c r="E508" i="2"/>
  <c r="O503" i="2"/>
  <c r="N504" i="2"/>
  <c r="Q501" i="2"/>
  <c r="L503" i="2"/>
  <c r="K504" i="2"/>
  <c r="W508" i="2" l="1"/>
  <c r="X508" i="2"/>
  <c r="F508" i="2" s="1"/>
  <c r="Q502" i="2"/>
  <c r="R502" i="2"/>
  <c r="U508" i="2"/>
  <c r="V508" i="2"/>
  <c r="P503" i="2"/>
  <c r="S503" i="2" s="1"/>
  <c r="T503" i="2" s="1"/>
  <c r="J507" i="2"/>
  <c r="M507" i="2"/>
  <c r="E509" i="2"/>
  <c r="H508" i="2"/>
  <c r="I508" i="2"/>
  <c r="G508" i="2"/>
  <c r="L504" i="2"/>
  <c r="K505" i="2"/>
  <c r="O504" i="2"/>
  <c r="N505" i="2"/>
  <c r="W509" i="2" l="1"/>
  <c r="X509" i="2"/>
  <c r="F509" i="2" s="1"/>
  <c r="R503" i="2"/>
  <c r="V509" i="2"/>
  <c r="U509" i="2"/>
  <c r="Q503" i="2"/>
  <c r="J508" i="2"/>
  <c r="M508" i="2"/>
  <c r="H509" i="2"/>
  <c r="G509" i="2"/>
  <c r="E510" i="2"/>
  <c r="I509" i="2"/>
  <c r="P504" i="2"/>
  <c r="S504" i="2" s="1"/>
  <c r="T504" i="2" s="1"/>
  <c r="O505" i="2"/>
  <c r="N506" i="2"/>
  <c r="L505" i="2"/>
  <c r="K506" i="2"/>
  <c r="W510" i="2" l="1"/>
  <c r="X510" i="2"/>
  <c r="F510" i="2" s="1"/>
  <c r="R504" i="2"/>
  <c r="V510" i="2"/>
  <c r="U510" i="2"/>
  <c r="I510" i="2"/>
  <c r="G510" i="2"/>
  <c r="H510" i="2"/>
  <c r="E511" i="2"/>
  <c r="J509" i="2"/>
  <c r="M509" i="2"/>
  <c r="Q504" i="2"/>
  <c r="O506" i="2"/>
  <c r="N507" i="2"/>
  <c r="P505" i="2"/>
  <c r="S505" i="2" s="1"/>
  <c r="T505" i="2" s="1"/>
  <c r="L506" i="2"/>
  <c r="K507" i="2"/>
  <c r="W511" i="2" l="1"/>
  <c r="X511" i="2"/>
  <c r="F511" i="2" s="1"/>
  <c r="R505" i="2"/>
  <c r="U511" i="2"/>
  <c r="V511" i="2"/>
  <c r="H511" i="2"/>
  <c r="E512" i="2"/>
  <c r="G511" i="2"/>
  <c r="I511" i="2"/>
  <c r="P506" i="2"/>
  <c r="S506" i="2" s="1"/>
  <c r="T506" i="2" s="1"/>
  <c r="J510" i="2"/>
  <c r="M510" i="2"/>
  <c r="O507" i="2"/>
  <c r="N508" i="2"/>
  <c r="L507" i="2"/>
  <c r="K508" i="2"/>
  <c r="Q505" i="2"/>
  <c r="W512" i="2" l="1"/>
  <c r="X512" i="2"/>
  <c r="F512" i="2" s="1"/>
  <c r="R506" i="2"/>
  <c r="V512" i="2"/>
  <c r="U512" i="2"/>
  <c r="P507" i="2"/>
  <c r="S507" i="2" s="1"/>
  <c r="T507" i="2" s="1"/>
  <c r="Q506" i="2"/>
  <c r="H512" i="2"/>
  <c r="I512" i="2"/>
  <c r="G512" i="2"/>
  <c r="E513" i="2"/>
  <c r="J511" i="2"/>
  <c r="M511" i="2"/>
  <c r="L508" i="2"/>
  <c r="K509" i="2"/>
  <c r="O508" i="2"/>
  <c r="N509" i="2"/>
  <c r="W513" i="2" l="1"/>
  <c r="X513" i="2"/>
  <c r="F513" i="2" s="1"/>
  <c r="R507" i="2"/>
  <c r="U513" i="2"/>
  <c r="V513" i="2"/>
  <c r="Q507" i="2"/>
  <c r="P508" i="2"/>
  <c r="S508" i="2" s="1"/>
  <c r="T508" i="2" s="1"/>
  <c r="M512" i="2"/>
  <c r="J512" i="2"/>
  <c r="E514" i="2"/>
  <c r="I513" i="2"/>
  <c r="H513" i="2"/>
  <c r="G513" i="2"/>
  <c r="O509" i="2"/>
  <c r="N510" i="2"/>
  <c r="L509" i="2"/>
  <c r="K510" i="2"/>
  <c r="W514" i="2" l="1"/>
  <c r="X514" i="2"/>
  <c r="F514" i="2" s="1"/>
  <c r="R508" i="2"/>
  <c r="V514" i="2"/>
  <c r="U514" i="2"/>
  <c r="Q508" i="2"/>
  <c r="H514" i="2"/>
  <c r="G514" i="2"/>
  <c r="E515" i="2"/>
  <c r="I514" i="2"/>
  <c r="M513" i="2"/>
  <c r="J513" i="2"/>
  <c r="O510" i="2"/>
  <c r="N511" i="2"/>
  <c r="L510" i="2"/>
  <c r="K511" i="2"/>
  <c r="P509" i="2"/>
  <c r="S509" i="2" s="1"/>
  <c r="T509" i="2" s="1"/>
  <c r="W515" i="2" l="1"/>
  <c r="X515" i="2"/>
  <c r="F515" i="2" s="1"/>
  <c r="R509" i="2"/>
  <c r="V515" i="2"/>
  <c r="U515" i="2"/>
  <c r="P510" i="2"/>
  <c r="S510" i="2" s="1"/>
  <c r="T510" i="2" s="1"/>
  <c r="E516" i="2"/>
  <c r="I515" i="2"/>
  <c r="H515" i="2"/>
  <c r="G515" i="2"/>
  <c r="M514" i="2"/>
  <c r="J514" i="2"/>
  <c r="Q509" i="2"/>
  <c r="O511" i="2"/>
  <c r="N512" i="2"/>
  <c r="L511" i="2"/>
  <c r="K512" i="2"/>
  <c r="W516" i="2" l="1"/>
  <c r="X516" i="2"/>
  <c r="F516" i="2" s="1"/>
  <c r="R510" i="2"/>
  <c r="V516" i="2"/>
  <c r="U516" i="2"/>
  <c r="Q510" i="2"/>
  <c r="H516" i="2"/>
  <c r="I516" i="2"/>
  <c r="G516" i="2"/>
  <c r="E517" i="2"/>
  <c r="J515" i="2"/>
  <c r="M515" i="2"/>
  <c r="O512" i="2"/>
  <c r="N513" i="2"/>
  <c r="L512" i="2"/>
  <c r="K513" i="2"/>
  <c r="P511" i="2"/>
  <c r="S511" i="2" s="1"/>
  <c r="T511" i="2" s="1"/>
  <c r="W517" i="2" l="1"/>
  <c r="X517" i="2"/>
  <c r="F517" i="2" s="1"/>
  <c r="R511" i="2"/>
  <c r="V517" i="2"/>
  <c r="U517" i="2"/>
  <c r="H517" i="2"/>
  <c r="G517" i="2"/>
  <c r="I517" i="2"/>
  <c r="E518" i="2"/>
  <c r="J516" i="2"/>
  <c r="M516" i="2"/>
  <c r="P512" i="2"/>
  <c r="S512" i="2" s="1"/>
  <c r="T512" i="2" s="1"/>
  <c r="Q511" i="2"/>
  <c r="O513" i="2"/>
  <c r="N514" i="2"/>
  <c r="L513" i="2"/>
  <c r="K514" i="2"/>
  <c r="W518" i="2" l="1"/>
  <c r="X518" i="2"/>
  <c r="F518" i="2" s="1"/>
  <c r="R512" i="2"/>
  <c r="U518" i="2"/>
  <c r="V518" i="2"/>
  <c r="P513" i="2"/>
  <c r="S513" i="2" s="1"/>
  <c r="T513" i="2" s="1"/>
  <c r="Q512" i="2"/>
  <c r="M517" i="2"/>
  <c r="J517" i="2"/>
  <c r="I518" i="2"/>
  <c r="E519" i="2"/>
  <c r="H518" i="2"/>
  <c r="G518" i="2"/>
  <c r="O514" i="2"/>
  <c r="N515" i="2"/>
  <c r="L514" i="2"/>
  <c r="K515" i="2"/>
  <c r="W519" i="2" l="1"/>
  <c r="X519" i="2"/>
  <c r="F519" i="2" s="1"/>
  <c r="R513" i="2"/>
  <c r="Q513" i="2"/>
  <c r="V519" i="2"/>
  <c r="U519" i="2"/>
  <c r="P514" i="2"/>
  <c r="S514" i="2" s="1"/>
  <c r="T514" i="2" s="1"/>
  <c r="E520" i="2"/>
  <c r="I519" i="2"/>
  <c r="G519" i="2"/>
  <c r="H519" i="2"/>
  <c r="M518" i="2"/>
  <c r="J518" i="2"/>
  <c r="L515" i="2"/>
  <c r="K516" i="2"/>
  <c r="O515" i="2"/>
  <c r="N516" i="2"/>
  <c r="W520" i="2" l="1"/>
  <c r="X520" i="2"/>
  <c r="F520" i="2" s="1"/>
  <c r="R514" i="2"/>
  <c r="Q514" i="2"/>
  <c r="U520" i="2"/>
  <c r="V520" i="2"/>
  <c r="J519" i="2"/>
  <c r="M519" i="2"/>
  <c r="G520" i="2"/>
  <c r="E521" i="2"/>
  <c r="I520" i="2"/>
  <c r="H520" i="2"/>
  <c r="L516" i="2"/>
  <c r="K517" i="2"/>
  <c r="P515" i="2"/>
  <c r="S515" i="2" s="1"/>
  <c r="T515" i="2" s="1"/>
  <c r="O516" i="2"/>
  <c r="N517" i="2"/>
  <c r="W521" i="2" l="1"/>
  <c r="X521" i="2"/>
  <c r="F521" i="2" s="1"/>
  <c r="R515" i="2"/>
  <c r="U521" i="2"/>
  <c r="V521" i="2"/>
  <c r="E522" i="2"/>
  <c r="I521" i="2"/>
  <c r="H521" i="2"/>
  <c r="G521" i="2"/>
  <c r="J520" i="2"/>
  <c r="M520" i="2"/>
  <c r="L517" i="2"/>
  <c r="K518" i="2"/>
  <c r="Q515" i="2"/>
  <c r="P516" i="2"/>
  <c r="S516" i="2" s="1"/>
  <c r="T516" i="2" s="1"/>
  <c r="O517" i="2"/>
  <c r="N518" i="2"/>
  <c r="W522" i="2" l="1"/>
  <c r="X522" i="2"/>
  <c r="F522" i="2" s="1"/>
  <c r="R516" i="2"/>
  <c r="P517" i="2"/>
  <c r="S517" i="2" s="1"/>
  <c r="T517" i="2" s="1"/>
  <c r="U522" i="2"/>
  <c r="V522" i="2"/>
  <c r="M521" i="2"/>
  <c r="J521" i="2"/>
  <c r="I522" i="2"/>
  <c r="H522" i="2"/>
  <c r="G522" i="2"/>
  <c r="E523" i="2"/>
  <c r="Q516" i="2"/>
  <c r="L518" i="2"/>
  <c r="K519" i="2"/>
  <c r="O518" i="2"/>
  <c r="N519" i="2"/>
  <c r="W523" i="2" l="1"/>
  <c r="X523" i="2"/>
  <c r="F523" i="2" s="1"/>
  <c r="Q517" i="2"/>
  <c r="R517" i="2"/>
  <c r="U523" i="2"/>
  <c r="V523" i="2"/>
  <c r="H523" i="2"/>
  <c r="G523" i="2"/>
  <c r="E524" i="2"/>
  <c r="I523" i="2"/>
  <c r="J522" i="2"/>
  <c r="M522" i="2"/>
  <c r="O519" i="2"/>
  <c r="N520" i="2"/>
  <c r="L519" i="2"/>
  <c r="K520" i="2"/>
  <c r="P518" i="2"/>
  <c r="S518" i="2" s="1"/>
  <c r="T518" i="2" s="1"/>
  <c r="W524" i="2" l="1"/>
  <c r="X524" i="2"/>
  <c r="F524" i="2" s="1"/>
  <c r="R518" i="2"/>
  <c r="U524" i="2"/>
  <c r="V524" i="2"/>
  <c r="J523" i="2"/>
  <c r="M523" i="2"/>
  <c r="E525" i="2"/>
  <c r="H524" i="2"/>
  <c r="G524" i="2"/>
  <c r="I524" i="2"/>
  <c r="P519" i="2"/>
  <c r="S519" i="2" s="1"/>
  <c r="T519" i="2" s="1"/>
  <c r="L520" i="2"/>
  <c r="K521" i="2"/>
  <c r="Q518" i="2"/>
  <c r="O520" i="2"/>
  <c r="N521" i="2"/>
  <c r="W525" i="2" l="1"/>
  <c r="X525" i="2"/>
  <c r="F525" i="2" s="1"/>
  <c r="R519" i="2"/>
  <c r="U525" i="2"/>
  <c r="V525" i="2"/>
  <c r="Q519" i="2"/>
  <c r="M524" i="2"/>
  <c r="J524" i="2"/>
  <c r="G525" i="2"/>
  <c r="H525" i="2"/>
  <c r="E526" i="2"/>
  <c r="I525" i="2"/>
  <c r="O521" i="2"/>
  <c r="N522" i="2"/>
  <c r="L521" i="2"/>
  <c r="K522" i="2"/>
  <c r="P520" i="2"/>
  <c r="S520" i="2" s="1"/>
  <c r="T520" i="2" s="1"/>
  <c r="W526" i="2" l="1"/>
  <c r="X526" i="2"/>
  <c r="F526" i="2" s="1"/>
  <c r="R520" i="2"/>
  <c r="V526" i="2"/>
  <c r="U526" i="2"/>
  <c r="M525" i="2"/>
  <c r="J525" i="2"/>
  <c r="H526" i="2"/>
  <c r="G526" i="2"/>
  <c r="I526" i="2"/>
  <c r="E527" i="2"/>
  <c r="P521" i="2"/>
  <c r="S521" i="2" s="1"/>
  <c r="T521" i="2" s="1"/>
  <c r="L522" i="2"/>
  <c r="K523" i="2"/>
  <c r="O522" i="2"/>
  <c r="N523" i="2"/>
  <c r="Q520" i="2"/>
  <c r="W527" i="2" l="1"/>
  <c r="X527" i="2"/>
  <c r="F527" i="2" s="1"/>
  <c r="R521" i="2"/>
  <c r="V527" i="2"/>
  <c r="U527" i="2"/>
  <c r="P522" i="2"/>
  <c r="S522" i="2" s="1"/>
  <c r="T522" i="2" s="1"/>
  <c r="Q521" i="2"/>
  <c r="E528" i="2"/>
  <c r="I527" i="2"/>
  <c r="H527" i="2"/>
  <c r="G527" i="2"/>
  <c r="J526" i="2"/>
  <c r="M526" i="2"/>
  <c r="O523" i="2"/>
  <c r="N524" i="2"/>
  <c r="L523" i="2"/>
  <c r="K524" i="2"/>
  <c r="W528" i="2" l="1"/>
  <c r="X528" i="2"/>
  <c r="F528" i="2" s="1"/>
  <c r="R522" i="2"/>
  <c r="V528" i="2"/>
  <c r="U528" i="2"/>
  <c r="P523" i="2"/>
  <c r="S523" i="2" s="1"/>
  <c r="T523" i="2" s="1"/>
  <c r="Q522" i="2"/>
  <c r="M527" i="2"/>
  <c r="J527" i="2"/>
  <c r="H528" i="2"/>
  <c r="I528" i="2"/>
  <c r="E529" i="2"/>
  <c r="G528" i="2"/>
  <c r="L524" i="2"/>
  <c r="K525" i="2"/>
  <c r="O524" i="2"/>
  <c r="N525" i="2"/>
  <c r="W529" i="2" l="1"/>
  <c r="X529" i="2"/>
  <c r="F529" i="2" s="1"/>
  <c r="R523" i="2"/>
  <c r="V529" i="2"/>
  <c r="U529" i="2"/>
  <c r="Q523" i="2"/>
  <c r="J528" i="2"/>
  <c r="M528" i="2"/>
  <c r="I529" i="2"/>
  <c r="H529" i="2"/>
  <c r="G529" i="2"/>
  <c r="E530" i="2"/>
  <c r="O525" i="2"/>
  <c r="N526" i="2"/>
  <c r="L525" i="2"/>
  <c r="K526" i="2"/>
  <c r="P524" i="2"/>
  <c r="S524" i="2" s="1"/>
  <c r="T524" i="2" s="1"/>
  <c r="W530" i="2" l="1"/>
  <c r="X530" i="2"/>
  <c r="F530" i="2" s="1"/>
  <c r="R524" i="2"/>
  <c r="V530" i="2"/>
  <c r="U530" i="2"/>
  <c r="I530" i="2"/>
  <c r="H530" i="2"/>
  <c r="E531" i="2"/>
  <c r="G530" i="2"/>
  <c r="M529" i="2"/>
  <c r="J529" i="2"/>
  <c r="P525" i="2"/>
  <c r="S525" i="2" s="1"/>
  <c r="T525" i="2" s="1"/>
  <c r="O526" i="2"/>
  <c r="N527" i="2"/>
  <c r="L526" i="2"/>
  <c r="K527" i="2"/>
  <c r="Q524" i="2"/>
  <c r="W531" i="2" l="1"/>
  <c r="X531" i="2"/>
  <c r="F531" i="2" s="1"/>
  <c r="R525" i="2"/>
  <c r="V531" i="2"/>
  <c r="U531" i="2"/>
  <c r="P526" i="2"/>
  <c r="S526" i="2" s="1"/>
  <c r="T526" i="2" s="1"/>
  <c r="Q525" i="2"/>
  <c r="E532" i="2"/>
  <c r="G531" i="2"/>
  <c r="H531" i="2"/>
  <c r="I531" i="2"/>
  <c r="M530" i="2"/>
  <c r="J530" i="2"/>
  <c r="O527" i="2"/>
  <c r="N528" i="2"/>
  <c r="L527" i="2"/>
  <c r="K528" i="2"/>
  <c r="W532" i="2" l="1"/>
  <c r="X532" i="2"/>
  <c r="F532" i="2" s="1"/>
  <c r="R526" i="2"/>
  <c r="Q526" i="2"/>
  <c r="V532" i="2"/>
  <c r="U532" i="2"/>
  <c r="P527" i="2"/>
  <c r="S527" i="2" s="1"/>
  <c r="T527" i="2" s="1"/>
  <c r="G532" i="2"/>
  <c r="E533" i="2"/>
  <c r="H532" i="2"/>
  <c r="I532" i="2"/>
  <c r="J531" i="2"/>
  <c r="M531" i="2"/>
  <c r="O528" i="2"/>
  <c r="N529" i="2"/>
  <c r="L528" i="2"/>
  <c r="K529" i="2"/>
  <c r="W533" i="2" l="1"/>
  <c r="X533" i="2"/>
  <c r="F533" i="2" s="1"/>
  <c r="R527" i="2"/>
  <c r="V533" i="2"/>
  <c r="U533" i="2"/>
  <c r="Q527" i="2"/>
  <c r="E534" i="2"/>
  <c r="H533" i="2"/>
  <c r="G533" i="2"/>
  <c r="I533" i="2"/>
  <c r="J532" i="2"/>
  <c r="M532" i="2"/>
  <c r="P528" i="2"/>
  <c r="S528" i="2" s="1"/>
  <c r="T528" i="2" s="1"/>
  <c r="L529" i="2"/>
  <c r="K530" i="2"/>
  <c r="O529" i="2"/>
  <c r="N530" i="2"/>
  <c r="W534" i="2" l="1"/>
  <c r="X534" i="2"/>
  <c r="F534" i="2" s="1"/>
  <c r="R528" i="2"/>
  <c r="U534" i="2"/>
  <c r="V534" i="2"/>
  <c r="E535" i="2"/>
  <c r="G534" i="2"/>
  <c r="H534" i="2"/>
  <c r="I534" i="2"/>
  <c r="Q528" i="2"/>
  <c r="M533" i="2"/>
  <c r="J533" i="2"/>
  <c r="P529" i="2"/>
  <c r="S529" i="2" s="1"/>
  <c r="T529" i="2" s="1"/>
  <c r="O530" i="2"/>
  <c r="N531" i="2"/>
  <c r="L530" i="2"/>
  <c r="K531" i="2"/>
  <c r="W535" i="2" l="1"/>
  <c r="X535" i="2"/>
  <c r="F535" i="2" s="1"/>
  <c r="R529" i="2"/>
  <c r="U535" i="2"/>
  <c r="V535" i="2"/>
  <c r="E536" i="2"/>
  <c r="I535" i="2"/>
  <c r="G535" i="2"/>
  <c r="H535" i="2"/>
  <c r="M534" i="2"/>
  <c r="J534" i="2"/>
  <c r="Q529" i="2"/>
  <c r="L531" i="2"/>
  <c r="K532" i="2"/>
  <c r="P530" i="2"/>
  <c r="S530" i="2" s="1"/>
  <c r="T530" i="2" s="1"/>
  <c r="O531" i="2"/>
  <c r="N532" i="2"/>
  <c r="W536" i="2" l="1"/>
  <c r="X536" i="2"/>
  <c r="F536" i="2" s="1"/>
  <c r="R530" i="2"/>
  <c r="U536" i="2"/>
  <c r="V536" i="2"/>
  <c r="J535" i="2"/>
  <c r="M535" i="2"/>
  <c r="E537" i="2"/>
  <c r="G536" i="2"/>
  <c r="I536" i="2"/>
  <c r="H536" i="2"/>
  <c r="P531" i="2"/>
  <c r="S531" i="2" s="1"/>
  <c r="T531" i="2" s="1"/>
  <c r="L532" i="2"/>
  <c r="K533" i="2"/>
  <c r="Q530" i="2"/>
  <c r="O532" i="2"/>
  <c r="N533" i="2"/>
  <c r="W537" i="2" l="1"/>
  <c r="X537" i="2"/>
  <c r="F537" i="2" s="1"/>
  <c r="R531" i="2"/>
  <c r="U537" i="2"/>
  <c r="V537" i="2"/>
  <c r="M536" i="2"/>
  <c r="J536" i="2"/>
  <c r="G537" i="2"/>
  <c r="I537" i="2"/>
  <c r="E538" i="2"/>
  <c r="H537" i="2"/>
  <c r="P532" i="2"/>
  <c r="S532" i="2" s="1"/>
  <c r="T532" i="2" s="1"/>
  <c r="L533" i="2"/>
  <c r="K534" i="2"/>
  <c r="O533" i="2"/>
  <c r="N534" i="2"/>
  <c r="Q531" i="2"/>
  <c r="W538" i="2" l="1"/>
  <c r="X538" i="2"/>
  <c r="F538" i="2" s="1"/>
  <c r="R532" i="2"/>
  <c r="V538" i="2"/>
  <c r="U538" i="2"/>
  <c r="J537" i="2"/>
  <c r="M537" i="2"/>
  <c r="E539" i="2"/>
  <c r="H538" i="2"/>
  <c r="I538" i="2"/>
  <c r="G538" i="2"/>
  <c r="O534" i="2"/>
  <c r="N535" i="2"/>
  <c r="L534" i="2"/>
  <c r="K535" i="2"/>
  <c r="Q532" i="2"/>
  <c r="P533" i="2"/>
  <c r="S533" i="2" s="1"/>
  <c r="T533" i="2" s="1"/>
  <c r="W539" i="2" l="1"/>
  <c r="X539" i="2"/>
  <c r="F539" i="2" s="1"/>
  <c r="R533" i="2"/>
  <c r="U539" i="2"/>
  <c r="V539" i="2"/>
  <c r="M538" i="2"/>
  <c r="J538" i="2"/>
  <c r="P534" i="2"/>
  <c r="S534" i="2" s="1"/>
  <c r="T534" i="2" s="1"/>
  <c r="H539" i="2"/>
  <c r="G539" i="2"/>
  <c r="I539" i="2"/>
  <c r="E540" i="2"/>
  <c r="L535" i="2"/>
  <c r="K536" i="2"/>
  <c r="Q533" i="2"/>
  <c r="O535" i="2"/>
  <c r="N536" i="2"/>
  <c r="W540" i="2" l="1"/>
  <c r="X540" i="2"/>
  <c r="F540" i="2" s="1"/>
  <c r="R534" i="2"/>
  <c r="Q534" i="2"/>
  <c r="V540" i="2"/>
  <c r="U540" i="2"/>
  <c r="J539" i="2"/>
  <c r="M539" i="2"/>
  <c r="E541" i="2"/>
  <c r="G540" i="2"/>
  <c r="I540" i="2"/>
  <c r="H540" i="2"/>
  <c r="P535" i="2"/>
  <c r="S535" i="2" s="1"/>
  <c r="T535" i="2" s="1"/>
  <c r="L536" i="2"/>
  <c r="K537" i="2"/>
  <c r="O536" i="2"/>
  <c r="N537" i="2"/>
  <c r="W541" i="2" l="1"/>
  <c r="X541" i="2"/>
  <c r="F541" i="2" s="1"/>
  <c r="R535" i="2"/>
  <c r="Q535" i="2"/>
  <c r="U541" i="2"/>
  <c r="V541" i="2"/>
  <c r="M540" i="2"/>
  <c r="J540" i="2"/>
  <c r="G541" i="2"/>
  <c r="E542" i="2"/>
  <c r="I541" i="2"/>
  <c r="H541" i="2"/>
  <c r="O537" i="2"/>
  <c r="N538" i="2"/>
  <c r="L537" i="2"/>
  <c r="K538" i="2"/>
  <c r="P536" i="2"/>
  <c r="S536" i="2" s="1"/>
  <c r="T536" i="2" s="1"/>
  <c r="W542" i="2" l="1"/>
  <c r="X542" i="2"/>
  <c r="F542" i="2" s="1"/>
  <c r="R536" i="2"/>
  <c r="V542" i="2"/>
  <c r="U542" i="2"/>
  <c r="P537" i="2"/>
  <c r="S537" i="2" s="1"/>
  <c r="T537" i="2" s="1"/>
  <c r="M541" i="2"/>
  <c r="J541" i="2"/>
  <c r="I542" i="2"/>
  <c r="H542" i="2"/>
  <c r="E543" i="2"/>
  <c r="G542" i="2"/>
  <c r="L538" i="2"/>
  <c r="K539" i="2"/>
  <c r="O538" i="2"/>
  <c r="N539" i="2"/>
  <c r="Q536" i="2"/>
  <c r="W543" i="2" l="1"/>
  <c r="X543" i="2"/>
  <c r="F543" i="2" s="1"/>
  <c r="R537" i="2"/>
  <c r="Q537" i="2"/>
  <c r="U543" i="2"/>
  <c r="V543" i="2"/>
  <c r="M542" i="2"/>
  <c r="J542" i="2"/>
  <c r="I543" i="2"/>
  <c r="H543" i="2"/>
  <c r="E544" i="2"/>
  <c r="G543" i="2"/>
  <c r="P538" i="2"/>
  <c r="S538" i="2" s="1"/>
  <c r="T538" i="2" s="1"/>
  <c r="L539" i="2"/>
  <c r="K540" i="2"/>
  <c r="O539" i="2"/>
  <c r="N540" i="2"/>
  <c r="W544" i="2" l="1"/>
  <c r="X544" i="2"/>
  <c r="F544" i="2" s="1"/>
  <c r="R538" i="2"/>
  <c r="Q538" i="2"/>
  <c r="V544" i="2"/>
  <c r="U544" i="2"/>
  <c r="P539" i="2"/>
  <c r="S539" i="2" s="1"/>
  <c r="T539" i="2" s="1"/>
  <c r="J543" i="2"/>
  <c r="M543" i="2"/>
  <c r="G544" i="2"/>
  <c r="E545" i="2"/>
  <c r="I544" i="2"/>
  <c r="H544" i="2"/>
  <c r="O540" i="2"/>
  <c r="N541" i="2"/>
  <c r="L540" i="2"/>
  <c r="K541" i="2"/>
  <c r="W545" i="2" l="1"/>
  <c r="X545" i="2"/>
  <c r="F545" i="2" s="1"/>
  <c r="R539" i="2"/>
  <c r="V545" i="2"/>
  <c r="U545" i="2"/>
  <c r="P540" i="2"/>
  <c r="S540" i="2" s="1"/>
  <c r="T540" i="2" s="1"/>
  <c r="Q539" i="2"/>
  <c r="J544" i="2"/>
  <c r="M544" i="2"/>
  <c r="I545" i="2"/>
  <c r="G545" i="2"/>
  <c r="E546" i="2"/>
  <c r="H545" i="2"/>
  <c r="O541" i="2"/>
  <c r="N542" i="2"/>
  <c r="L541" i="2"/>
  <c r="K542" i="2"/>
  <c r="W546" i="2" l="1"/>
  <c r="X546" i="2"/>
  <c r="F546" i="2" s="1"/>
  <c r="R540" i="2"/>
  <c r="V546" i="2"/>
  <c r="U546" i="2"/>
  <c r="Q540" i="2"/>
  <c r="M545" i="2"/>
  <c r="J545" i="2"/>
  <c r="H546" i="2"/>
  <c r="I546" i="2"/>
  <c r="G546" i="2"/>
  <c r="E547" i="2"/>
  <c r="P541" i="2"/>
  <c r="S541" i="2" s="1"/>
  <c r="T541" i="2" s="1"/>
  <c r="L542" i="2"/>
  <c r="K543" i="2"/>
  <c r="O542" i="2"/>
  <c r="N543" i="2"/>
  <c r="W547" i="2" l="1"/>
  <c r="X547" i="2"/>
  <c r="F547" i="2" s="1"/>
  <c r="R541" i="2"/>
  <c r="V547" i="2"/>
  <c r="U547" i="2"/>
  <c r="I547" i="2"/>
  <c r="H547" i="2"/>
  <c r="G547" i="2"/>
  <c r="E548" i="2"/>
  <c r="M546" i="2"/>
  <c r="J546" i="2"/>
  <c r="Q541" i="2"/>
  <c r="L543" i="2"/>
  <c r="K544" i="2"/>
  <c r="O543" i="2"/>
  <c r="N544" i="2"/>
  <c r="P542" i="2"/>
  <c r="S542" i="2" s="1"/>
  <c r="T542" i="2" s="1"/>
  <c r="W548" i="2" l="1"/>
  <c r="X548" i="2"/>
  <c r="F548" i="2" s="1"/>
  <c r="R542" i="2"/>
  <c r="U548" i="2"/>
  <c r="V548" i="2"/>
  <c r="E549" i="2"/>
  <c r="I548" i="2"/>
  <c r="H548" i="2"/>
  <c r="G548" i="2"/>
  <c r="J547" i="2"/>
  <c r="M547" i="2"/>
  <c r="O544" i="2"/>
  <c r="N545" i="2"/>
  <c r="L544" i="2"/>
  <c r="K545" i="2"/>
  <c r="P543" i="2"/>
  <c r="S543" i="2" s="1"/>
  <c r="T543" i="2" s="1"/>
  <c r="Q542" i="2"/>
  <c r="W549" i="2" l="1"/>
  <c r="X549" i="2"/>
  <c r="F549" i="2" s="1"/>
  <c r="R543" i="2"/>
  <c r="U549" i="2"/>
  <c r="V549" i="2"/>
  <c r="P544" i="2"/>
  <c r="S544" i="2" s="1"/>
  <c r="T544" i="2" s="1"/>
  <c r="E550" i="2"/>
  <c r="I549" i="2"/>
  <c r="H549" i="2"/>
  <c r="G549" i="2"/>
  <c r="M548" i="2"/>
  <c r="J548" i="2"/>
  <c r="Q543" i="2"/>
  <c r="O545" i="2"/>
  <c r="N546" i="2"/>
  <c r="L545" i="2"/>
  <c r="K546" i="2"/>
  <c r="W550" i="2" l="1"/>
  <c r="X550" i="2"/>
  <c r="F550" i="2" s="1"/>
  <c r="R544" i="2"/>
  <c r="V550" i="2"/>
  <c r="U550" i="2"/>
  <c r="Q544" i="2"/>
  <c r="J549" i="2"/>
  <c r="M549" i="2"/>
  <c r="G550" i="2"/>
  <c r="E551" i="2"/>
  <c r="I550" i="2"/>
  <c r="H550" i="2"/>
  <c r="O546" i="2"/>
  <c r="N547" i="2"/>
  <c r="L546" i="2"/>
  <c r="K547" i="2"/>
  <c r="P545" i="2"/>
  <c r="S545" i="2" s="1"/>
  <c r="T545" i="2" s="1"/>
  <c r="W551" i="2" l="1"/>
  <c r="X551" i="2"/>
  <c r="F551" i="2" s="1"/>
  <c r="R545" i="2"/>
  <c r="V551" i="2"/>
  <c r="U551" i="2"/>
  <c r="G551" i="2"/>
  <c r="E552" i="2"/>
  <c r="I551" i="2"/>
  <c r="H551" i="2"/>
  <c r="J550" i="2"/>
  <c r="M550" i="2"/>
  <c r="O547" i="2"/>
  <c r="N548" i="2"/>
  <c r="L547" i="2"/>
  <c r="K548" i="2"/>
  <c r="Q545" i="2"/>
  <c r="P546" i="2"/>
  <c r="S546" i="2" s="1"/>
  <c r="T546" i="2" s="1"/>
  <c r="W552" i="2" l="1"/>
  <c r="X552" i="2"/>
  <c r="F552" i="2" s="1"/>
  <c r="R546" i="2"/>
  <c r="U552" i="2"/>
  <c r="V552" i="2"/>
  <c r="H552" i="2"/>
  <c r="E553" i="2"/>
  <c r="G552" i="2"/>
  <c r="I552" i="2"/>
  <c r="P547" i="2"/>
  <c r="S547" i="2" s="1"/>
  <c r="T547" i="2" s="1"/>
  <c r="J551" i="2"/>
  <c r="M551" i="2"/>
  <c r="Q546" i="2"/>
  <c r="O548" i="2"/>
  <c r="N549" i="2"/>
  <c r="L548" i="2"/>
  <c r="K549" i="2"/>
  <c r="W553" i="2" l="1"/>
  <c r="X553" i="2"/>
  <c r="F553" i="2" s="1"/>
  <c r="R547" i="2"/>
  <c r="U553" i="2"/>
  <c r="V553" i="2"/>
  <c r="Q547" i="2"/>
  <c r="E554" i="2"/>
  <c r="H553" i="2"/>
  <c r="I553" i="2"/>
  <c r="G553" i="2"/>
  <c r="M552" i="2"/>
  <c r="J552" i="2"/>
  <c r="O549" i="2"/>
  <c r="N550" i="2"/>
  <c r="L549" i="2"/>
  <c r="K550" i="2"/>
  <c r="P548" i="2"/>
  <c r="S548" i="2" s="1"/>
  <c r="T548" i="2" s="1"/>
  <c r="W554" i="2" l="1"/>
  <c r="X554" i="2"/>
  <c r="F554" i="2" s="1"/>
  <c r="R548" i="2"/>
  <c r="U554" i="2"/>
  <c r="V554" i="2"/>
  <c r="P549" i="2"/>
  <c r="S549" i="2" s="1"/>
  <c r="T549" i="2" s="1"/>
  <c r="M553" i="2"/>
  <c r="J553" i="2"/>
  <c r="H554" i="2"/>
  <c r="E555" i="2"/>
  <c r="I554" i="2"/>
  <c r="G554" i="2"/>
  <c r="O550" i="2"/>
  <c r="N551" i="2"/>
  <c r="Q548" i="2"/>
  <c r="L550" i="2"/>
  <c r="K551" i="2"/>
  <c r="W555" i="2" l="1"/>
  <c r="X555" i="2"/>
  <c r="F555" i="2" s="1"/>
  <c r="R549" i="2"/>
  <c r="U555" i="2"/>
  <c r="V555" i="2"/>
  <c r="Q549" i="2"/>
  <c r="M554" i="2"/>
  <c r="J554" i="2"/>
  <c r="I555" i="2"/>
  <c r="G555" i="2"/>
  <c r="H555" i="2"/>
  <c r="E556" i="2"/>
  <c r="O551" i="2"/>
  <c r="N552" i="2"/>
  <c r="L551" i="2"/>
  <c r="K552" i="2"/>
  <c r="P550" i="2"/>
  <c r="S550" i="2" s="1"/>
  <c r="T550" i="2" s="1"/>
  <c r="W556" i="2" l="1"/>
  <c r="X556" i="2"/>
  <c r="F556" i="2" s="1"/>
  <c r="R550" i="2"/>
  <c r="U556" i="2"/>
  <c r="V556" i="2"/>
  <c r="E557" i="2"/>
  <c r="I556" i="2"/>
  <c r="G556" i="2"/>
  <c r="H556" i="2"/>
  <c r="M555" i="2"/>
  <c r="J555" i="2"/>
  <c r="Q550" i="2"/>
  <c r="L552" i="2"/>
  <c r="K553" i="2"/>
  <c r="O552" i="2"/>
  <c r="N553" i="2"/>
  <c r="P551" i="2"/>
  <c r="S551" i="2" s="1"/>
  <c r="T551" i="2" s="1"/>
  <c r="W557" i="2" l="1"/>
  <c r="X557" i="2"/>
  <c r="F557" i="2" s="1"/>
  <c r="R551" i="2"/>
  <c r="U557" i="2"/>
  <c r="V557" i="2"/>
  <c r="P552" i="2"/>
  <c r="S552" i="2" s="1"/>
  <c r="T552" i="2" s="1"/>
  <c r="J556" i="2"/>
  <c r="M556" i="2"/>
  <c r="G557" i="2"/>
  <c r="E558" i="2"/>
  <c r="I557" i="2"/>
  <c r="H557" i="2"/>
  <c r="Q551" i="2"/>
  <c r="O553" i="2"/>
  <c r="N554" i="2"/>
  <c r="L553" i="2"/>
  <c r="K554" i="2"/>
  <c r="W558" i="2" l="1"/>
  <c r="X558" i="2"/>
  <c r="F558" i="2" s="1"/>
  <c r="R552" i="2"/>
  <c r="U558" i="2"/>
  <c r="V558" i="2"/>
  <c r="Q552" i="2"/>
  <c r="G558" i="2"/>
  <c r="H558" i="2"/>
  <c r="E559" i="2"/>
  <c r="I558" i="2"/>
  <c r="M557" i="2"/>
  <c r="J557" i="2"/>
  <c r="O554" i="2"/>
  <c r="N555" i="2"/>
  <c r="L554" i="2"/>
  <c r="K555" i="2"/>
  <c r="P553" i="2"/>
  <c r="S553" i="2" s="1"/>
  <c r="T553" i="2" s="1"/>
  <c r="W559" i="2" l="1"/>
  <c r="X559" i="2"/>
  <c r="F559" i="2" s="1"/>
  <c r="R553" i="2"/>
  <c r="U559" i="2"/>
  <c r="V559" i="2"/>
  <c r="M558" i="2"/>
  <c r="J558" i="2"/>
  <c r="H559" i="2"/>
  <c r="I559" i="2"/>
  <c r="G559" i="2"/>
  <c r="E560" i="2"/>
  <c r="P554" i="2"/>
  <c r="S554" i="2" s="1"/>
  <c r="T554" i="2" s="1"/>
  <c r="Q553" i="2"/>
  <c r="L555" i="2"/>
  <c r="K556" i="2"/>
  <c r="O555" i="2"/>
  <c r="N556" i="2"/>
  <c r="W560" i="2" l="1"/>
  <c r="X560" i="2"/>
  <c r="F560" i="2" s="1"/>
  <c r="R554" i="2"/>
  <c r="V560" i="2"/>
  <c r="U560" i="2"/>
  <c r="J559" i="2"/>
  <c r="M559" i="2"/>
  <c r="Q554" i="2"/>
  <c r="G560" i="2"/>
  <c r="H560" i="2"/>
  <c r="I560" i="2"/>
  <c r="E561" i="2"/>
  <c r="L556" i="2"/>
  <c r="K557" i="2"/>
  <c r="P555" i="2"/>
  <c r="S555" i="2" s="1"/>
  <c r="T555" i="2" s="1"/>
  <c r="O556" i="2"/>
  <c r="N557" i="2"/>
  <c r="W561" i="2" l="1"/>
  <c r="X561" i="2"/>
  <c r="F561" i="2" s="1"/>
  <c r="R555" i="2"/>
  <c r="V561" i="2"/>
  <c r="U561" i="2"/>
  <c r="H561" i="2"/>
  <c r="G561" i="2"/>
  <c r="E562" i="2"/>
  <c r="I561" i="2"/>
  <c r="M560" i="2"/>
  <c r="J560" i="2"/>
  <c r="O557" i="2"/>
  <c r="N558" i="2"/>
  <c r="L557" i="2"/>
  <c r="K558" i="2"/>
  <c r="Q555" i="2"/>
  <c r="P556" i="2"/>
  <c r="S556" i="2" s="1"/>
  <c r="T556" i="2" s="1"/>
  <c r="W562" i="2" l="1"/>
  <c r="X562" i="2"/>
  <c r="F562" i="2" s="1"/>
  <c r="R556" i="2"/>
  <c r="V562" i="2"/>
  <c r="U562" i="2"/>
  <c r="H562" i="2"/>
  <c r="E563" i="2"/>
  <c r="I562" i="2"/>
  <c r="G562" i="2"/>
  <c r="M561" i="2"/>
  <c r="J561" i="2"/>
  <c r="P557" i="2"/>
  <c r="S557" i="2" s="1"/>
  <c r="T557" i="2" s="1"/>
  <c r="O558" i="2"/>
  <c r="N559" i="2"/>
  <c r="L558" i="2"/>
  <c r="K559" i="2"/>
  <c r="Q556" i="2"/>
  <c r="W563" i="2" l="1"/>
  <c r="X563" i="2"/>
  <c r="F563" i="2" s="1"/>
  <c r="R557" i="2"/>
  <c r="V563" i="2"/>
  <c r="U563" i="2"/>
  <c r="Q557" i="2"/>
  <c r="P558" i="2"/>
  <c r="S558" i="2" s="1"/>
  <c r="T558" i="2" s="1"/>
  <c r="I563" i="2"/>
  <c r="H563" i="2"/>
  <c r="G563" i="2"/>
  <c r="E564" i="2"/>
  <c r="M562" i="2"/>
  <c r="J562" i="2"/>
  <c r="L559" i="2"/>
  <c r="K560" i="2"/>
  <c r="O559" i="2"/>
  <c r="N560" i="2"/>
  <c r="W564" i="2" l="1"/>
  <c r="X564" i="2"/>
  <c r="F564" i="2" s="1"/>
  <c r="R558" i="2"/>
  <c r="Q558" i="2"/>
  <c r="V564" i="2"/>
  <c r="U564" i="2"/>
  <c r="I564" i="2"/>
  <c r="E565" i="2"/>
  <c r="G564" i="2"/>
  <c r="H564" i="2"/>
  <c r="P559" i="2"/>
  <c r="S559" i="2" s="1"/>
  <c r="T559" i="2" s="1"/>
  <c r="M563" i="2"/>
  <c r="J563" i="2"/>
  <c r="L560" i="2"/>
  <c r="K561" i="2"/>
  <c r="O560" i="2"/>
  <c r="N561" i="2"/>
  <c r="W565" i="2" l="1"/>
  <c r="X565" i="2"/>
  <c r="F565" i="2" s="1"/>
  <c r="R559" i="2"/>
  <c r="V565" i="2"/>
  <c r="U565" i="2"/>
  <c r="P560" i="2"/>
  <c r="S560" i="2" s="1"/>
  <c r="T560" i="2" s="1"/>
  <c r="J564" i="2"/>
  <c r="M564" i="2"/>
  <c r="E566" i="2"/>
  <c r="H565" i="2"/>
  <c r="G565" i="2"/>
  <c r="I565" i="2"/>
  <c r="Q559" i="2"/>
  <c r="O561" i="2"/>
  <c r="N562" i="2"/>
  <c r="L561" i="2"/>
  <c r="K562" i="2"/>
  <c r="W566" i="2" l="1"/>
  <c r="X566" i="2"/>
  <c r="F566" i="2" s="1"/>
  <c r="R560" i="2"/>
  <c r="U566" i="2"/>
  <c r="V566" i="2"/>
  <c r="P561" i="2"/>
  <c r="S561" i="2" s="1"/>
  <c r="T561" i="2" s="1"/>
  <c r="Q560" i="2"/>
  <c r="J565" i="2"/>
  <c r="M565" i="2"/>
  <c r="E567" i="2"/>
  <c r="H566" i="2"/>
  <c r="I566" i="2"/>
  <c r="G566" i="2"/>
  <c r="O562" i="2"/>
  <c r="N563" i="2"/>
  <c r="L562" i="2"/>
  <c r="K563" i="2"/>
  <c r="W567" i="2" l="1"/>
  <c r="X567" i="2"/>
  <c r="F567" i="2" s="1"/>
  <c r="R561" i="2"/>
  <c r="V567" i="2"/>
  <c r="U567" i="2"/>
  <c r="Q561" i="2"/>
  <c r="P562" i="2"/>
  <c r="S562" i="2" s="1"/>
  <c r="T562" i="2" s="1"/>
  <c r="I567" i="2"/>
  <c r="E568" i="2"/>
  <c r="G567" i="2"/>
  <c r="H567" i="2"/>
  <c r="J566" i="2"/>
  <c r="M566" i="2"/>
  <c r="L563" i="2"/>
  <c r="K564" i="2"/>
  <c r="O563" i="2"/>
  <c r="N564" i="2"/>
  <c r="W568" i="2" l="1"/>
  <c r="X568" i="2"/>
  <c r="F568" i="2" s="1"/>
  <c r="R562" i="2"/>
  <c r="V568" i="2"/>
  <c r="U568" i="2"/>
  <c r="Q562" i="2"/>
  <c r="J567" i="2"/>
  <c r="M567" i="2"/>
  <c r="H568" i="2"/>
  <c r="I568" i="2"/>
  <c r="G568" i="2"/>
  <c r="E569" i="2"/>
  <c r="O564" i="2"/>
  <c r="N565" i="2"/>
  <c r="P563" i="2"/>
  <c r="S563" i="2" s="1"/>
  <c r="T563" i="2" s="1"/>
  <c r="L564" i="2"/>
  <c r="K565" i="2"/>
  <c r="W569" i="2" l="1"/>
  <c r="X569" i="2"/>
  <c r="F569" i="2" s="1"/>
  <c r="R563" i="2"/>
  <c r="V569" i="2"/>
  <c r="U569" i="2"/>
  <c r="E570" i="2"/>
  <c r="H569" i="2"/>
  <c r="G569" i="2"/>
  <c r="I569" i="2"/>
  <c r="M568" i="2"/>
  <c r="J568" i="2"/>
  <c r="P564" i="2"/>
  <c r="S564" i="2" s="1"/>
  <c r="T564" i="2" s="1"/>
  <c r="L565" i="2"/>
  <c r="K566" i="2"/>
  <c r="Q563" i="2"/>
  <c r="O565" i="2"/>
  <c r="N566" i="2"/>
  <c r="W570" i="2" l="1"/>
  <c r="X570" i="2"/>
  <c r="F570" i="2" s="1"/>
  <c r="R564" i="2"/>
  <c r="V570" i="2"/>
  <c r="U570" i="2"/>
  <c r="I570" i="2"/>
  <c r="G570" i="2"/>
  <c r="H570" i="2"/>
  <c r="E571" i="2"/>
  <c r="Q564" i="2"/>
  <c r="M569" i="2"/>
  <c r="J569" i="2"/>
  <c r="O566" i="2"/>
  <c r="N567" i="2"/>
  <c r="L566" i="2"/>
  <c r="K567" i="2"/>
  <c r="P565" i="2"/>
  <c r="S565" i="2" s="1"/>
  <c r="T565" i="2" s="1"/>
  <c r="W571" i="2" l="1"/>
  <c r="X571" i="2"/>
  <c r="F571" i="2" s="1"/>
  <c r="R565" i="2"/>
  <c r="V571" i="2"/>
  <c r="U571" i="2"/>
  <c r="P566" i="2"/>
  <c r="S566" i="2" s="1"/>
  <c r="T566" i="2" s="1"/>
  <c r="E572" i="2"/>
  <c r="H571" i="2"/>
  <c r="I571" i="2"/>
  <c r="G571" i="2"/>
  <c r="J570" i="2"/>
  <c r="M570" i="2"/>
  <c r="L567" i="2"/>
  <c r="K568" i="2"/>
  <c r="O567" i="2"/>
  <c r="N568" i="2"/>
  <c r="Q565" i="2"/>
  <c r="W572" i="2" l="1"/>
  <c r="X572" i="2"/>
  <c r="F572" i="2" s="1"/>
  <c r="R566" i="2"/>
  <c r="V572" i="2"/>
  <c r="U572" i="2"/>
  <c r="Q566" i="2"/>
  <c r="J571" i="2"/>
  <c r="M571" i="2"/>
  <c r="E573" i="2"/>
  <c r="I572" i="2"/>
  <c r="G572" i="2"/>
  <c r="H572" i="2"/>
  <c r="P567" i="2"/>
  <c r="S567" i="2" s="1"/>
  <c r="T567" i="2" s="1"/>
  <c r="O568" i="2"/>
  <c r="N569" i="2"/>
  <c r="L568" i="2"/>
  <c r="K569" i="2"/>
  <c r="W573" i="2" l="1"/>
  <c r="X573" i="2"/>
  <c r="F573" i="2" s="1"/>
  <c r="R567" i="2"/>
  <c r="V573" i="2"/>
  <c r="U573" i="2"/>
  <c r="P568" i="2"/>
  <c r="S568" i="2" s="1"/>
  <c r="T568" i="2" s="1"/>
  <c r="J572" i="2"/>
  <c r="M572" i="2"/>
  <c r="E574" i="2"/>
  <c r="I573" i="2"/>
  <c r="H573" i="2"/>
  <c r="G573" i="2"/>
  <c r="O569" i="2"/>
  <c r="N570" i="2"/>
  <c r="Q567" i="2"/>
  <c r="L569" i="2"/>
  <c r="K570" i="2"/>
  <c r="W574" i="2" l="1"/>
  <c r="X574" i="2"/>
  <c r="F574" i="2" s="1"/>
  <c r="R568" i="2"/>
  <c r="V574" i="2"/>
  <c r="U574" i="2"/>
  <c r="Q568" i="2"/>
  <c r="J573" i="2"/>
  <c r="M573" i="2"/>
  <c r="E575" i="2"/>
  <c r="I574" i="2"/>
  <c r="H574" i="2"/>
  <c r="G574" i="2"/>
  <c r="O570" i="2"/>
  <c r="N571" i="2"/>
  <c r="L570" i="2"/>
  <c r="K571" i="2"/>
  <c r="P569" i="2"/>
  <c r="S569" i="2" s="1"/>
  <c r="T569" i="2" s="1"/>
  <c r="W575" i="2" l="1"/>
  <c r="X575" i="2"/>
  <c r="F575" i="2" s="1"/>
  <c r="R569" i="2"/>
  <c r="U575" i="2"/>
  <c r="V575" i="2"/>
  <c r="I575" i="2"/>
  <c r="H575" i="2"/>
  <c r="G575" i="2"/>
  <c r="E576" i="2"/>
  <c r="M574" i="2"/>
  <c r="J574" i="2"/>
  <c r="P570" i="2"/>
  <c r="S570" i="2" s="1"/>
  <c r="T570" i="2" s="1"/>
  <c r="L571" i="2"/>
  <c r="K572" i="2"/>
  <c r="O571" i="2"/>
  <c r="N572" i="2"/>
  <c r="Q569" i="2"/>
  <c r="W576" i="2" l="1"/>
  <c r="X576" i="2"/>
  <c r="F576" i="2" s="1"/>
  <c r="R570" i="2"/>
  <c r="V576" i="2"/>
  <c r="U576" i="2"/>
  <c r="Q570" i="2"/>
  <c r="J575" i="2"/>
  <c r="M575" i="2"/>
  <c r="E577" i="2"/>
  <c r="I576" i="2"/>
  <c r="H576" i="2"/>
  <c r="G576" i="2"/>
  <c r="L572" i="2"/>
  <c r="K573" i="2"/>
  <c r="O572" i="2"/>
  <c r="N573" i="2"/>
  <c r="P571" i="2"/>
  <c r="S571" i="2" s="1"/>
  <c r="T571" i="2" s="1"/>
  <c r="W577" i="2" l="1"/>
  <c r="X577" i="2"/>
  <c r="F577" i="2" s="1"/>
  <c r="R571" i="2"/>
  <c r="U577" i="2"/>
  <c r="V577" i="2"/>
  <c r="J576" i="2"/>
  <c r="M576" i="2"/>
  <c r="I577" i="2"/>
  <c r="G577" i="2"/>
  <c r="H577" i="2"/>
  <c r="E578" i="2"/>
  <c r="P572" i="2"/>
  <c r="S572" i="2" s="1"/>
  <c r="T572" i="2" s="1"/>
  <c r="L573" i="2"/>
  <c r="K574" i="2"/>
  <c r="O573" i="2"/>
  <c r="N574" i="2"/>
  <c r="Q571" i="2"/>
  <c r="W578" i="2" l="1"/>
  <c r="X578" i="2"/>
  <c r="F578" i="2" s="1"/>
  <c r="R572" i="2"/>
  <c r="V578" i="2"/>
  <c r="U578" i="2"/>
  <c r="I578" i="2"/>
  <c r="G578" i="2"/>
  <c r="H578" i="2"/>
  <c r="E579" i="2"/>
  <c r="Q572" i="2"/>
  <c r="J577" i="2"/>
  <c r="M577" i="2"/>
  <c r="L574" i="2"/>
  <c r="K575" i="2"/>
  <c r="O574" i="2"/>
  <c r="N575" i="2"/>
  <c r="P573" i="2"/>
  <c r="S573" i="2" s="1"/>
  <c r="T573" i="2" s="1"/>
  <c r="W579" i="2" l="1"/>
  <c r="X579" i="2"/>
  <c r="F579" i="2" s="1"/>
  <c r="R573" i="2"/>
  <c r="U579" i="2"/>
  <c r="V579" i="2"/>
  <c r="H579" i="2"/>
  <c r="G579" i="2"/>
  <c r="I579" i="2"/>
  <c r="E580" i="2"/>
  <c r="P574" i="2"/>
  <c r="S574" i="2" s="1"/>
  <c r="T574" i="2" s="1"/>
  <c r="M578" i="2"/>
  <c r="J578" i="2"/>
  <c r="L575" i="2"/>
  <c r="K576" i="2"/>
  <c r="O575" i="2"/>
  <c r="N576" i="2"/>
  <c r="Q573" i="2"/>
  <c r="W580" i="2" l="1"/>
  <c r="X580" i="2"/>
  <c r="F580" i="2" s="1"/>
  <c r="R574" i="2"/>
  <c r="Q574" i="2"/>
  <c r="V580" i="2"/>
  <c r="U580" i="2"/>
  <c r="G580" i="2"/>
  <c r="E581" i="2"/>
  <c r="H580" i="2"/>
  <c r="I580" i="2"/>
  <c r="J579" i="2"/>
  <c r="M579" i="2"/>
  <c r="L576" i="2"/>
  <c r="K577" i="2"/>
  <c r="P575" i="2"/>
  <c r="S575" i="2" s="1"/>
  <c r="T575" i="2" s="1"/>
  <c r="O576" i="2"/>
  <c r="N577" i="2"/>
  <c r="W581" i="2" l="1"/>
  <c r="X581" i="2"/>
  <c r="F581" i="2" s="1"/>
  <c r="R575" i="2"/>
  <c r="V581" i="2"/>
  <c r="U581" i="2"/>
  <c r="J580" i="2"/>
  <c r="M580" i="2"/>
  <c r="E582" i="2"/>
  <c r="H581" i="2"/>
  <c r="G581" i="2"/>
  <c r="I581" i="2"/>
  <c r="O577" i="2"/>
  <c r="N578" i="2"/>
  <c r="Q575" i="2"/>
  <c r="L577" i="2"/>
  <c r="K578" i="2"/>
  <c r="P576" i="2"/>
  <c r="S576" i="2" s="1"/>
  <c r="T576" i="2" s="1"/>
  <c r="W582" i="2" l="1"/>
  <c r="X582" i="2"/>
  <c r="F582" i="2" s="1"/>
  <c r="R576" i="2"/>
  <c r="U582" i="2"/>
  <c r="V582" i="2"/>
  <c r="J581" i="2"/>
  <c r="M581" i="2"/>
  <c r="E583" i="2"/>
  <c r="H582" i="2"/>
  <c r="G582" i="2"/>
  <c r="I582" i="2"/>
  <c r="P577" i="2"/>
  <c r="S577" i="2" s="1"/>
  <c r="T577" i="2" s="1"/>
  <c r="L578" i="2"/>
  <c r="K579" i="2"/>
  <c r="O578" i="2"/>
  <c r="N579" i="2"/>
  <c r="Q576" i="2"/>
  <c r="W583" i="2" l="1"/>
  <c r="X583" i="2"/>
  <c r="F583" i="2" s="1"/>
  <c r="R577" i="2"/>
  <c r="V583" i="2"/>
  <c r="U583" i="2"/>
  <c r="J582" i="2"/>
  <c r="M582" i="2"/>
  <c r="Q577" i="2"/>
  <c r="G583" i="2"/>
  <c r="E584" i="2"/>
  <c r="H583" i="2"/>
  <c r="I583" i="2"/>
  <c r="P578" i="2"/>
  <c r="S578" i="2" s="1"/>
  <c r="T578" i="2" s="1"/>
  <c r="O579" i="2"/>
  <c r="N580" i="2"/>
  <c r="L579" i="2"/>
  <c r="K580" i="2"/>
  <c r="W584" i="2" l="1"/>
  <c r="X584" i="2"/>
  <c r="F584" i="2" s="1"/>
  <c r="R578" i="2"/>
  <c r="U584" i="2"/>
  <c r="V584" i="2"/>
  <c r="Q578" i="2"/>
  <c r="E585" i="2"/>
  <c r="I584" i="2"/>
  <c r="G584" i="2"/>
  <c r="H584" i="2"/>
  <c r="M583" i="2"/>
  <c r="J583" i="2"/>
  <c r="P579" i="2"/>
  <c r="S579" i="2" s="1"/>
  <c r="T579" i="2" s="1"/>
  <c r="O580" i="2"/>
  <c r="N581" i="2"/>
  <c r="L580" i="2"/>
  <c r="K581" i="2"/>
  <c r="W585" i="2" l="1"/>
  <c r="X585" i="2"/>
  <c r="F585" i="2" s="1"/>
  <c r="R579" i="2"/>
  <c r="U585" i="2"/>
  <c r="V585" i="2"/>
  <c r="Q579" i="2"/>
  <c r="H585" i="2"/>
  <c r="G585" i="2"/>
  <c r="E586" i="2"/>
  <c r="I585" i="2"/>
  <c r="M584" i="2"/>
  <c r="J584" i="2"/>
  <c r="L581" i="2"/>
  <c r="K582" i="2"/>
  <c r="O581" i="2"/>
  <c r="N582" i="2"/>
  <c r="P580" i="2"/>
  <c r="S580" i="2" s="1"/>
  <c r="T580" i="2" s="1"/>
  <c r="W586" i="2" l="1"/>
  <c r="X586" i="2"/>
  <c r="F586" i="2" s="1"/>
  <c r="R580" i="2"/>
  <c r="U586" i="2"/>
  <c r="V586" i="2"/>
  <c r="E587" i="2"/>
  <c r="I586" i="2"/>
  <c r="G586" i="2"/>
  <c r="H586" i="2"/>
  <c r="M585" i="2"/>
  <c r="J585" i="2"/>
  <c r="Q580" i="2"/>
  <c r="O582" i="2"/>
  <c r="N583" i="2"/>
  <c r="L582" i="2"/>
  <c r="K583" i="2"/>
  <c r="P581" i="2"/>
  <c r="S581" i="2" s="1"/>
  <c r="T581" i="2" s="1"/>
  <c r="W587" i="2" l="1"/>
  <c r="X587" i="2"/>
  <c r="F587" i="2" s="1"/>
  <c r="R581" i="2"/>
  <c r="U587" i="2"/>
  <c r="V587" i="2"/>
  <c r="P582" i="2"/>
  <c r="S582" i="2" s="1"/>
  <c r="T582" i="2" s="1"/>
  <c r="J586" i="2"/>
  <c r="M586" i="2"/>
  <c r="H587" i="2"/>
  <c r="G587" i="2"/>
  <c r="E588" i="2"/>
  <c r="I587" i="2"/>
  <c r="O583" i="2"/>
  <c r="N584" i="2"/>
  <c r="Q581" i="2"/>
  <c r="L583" i="2"/>
  <c r="K584" i="2"/>
  <c r="W588" i="2" l="1"/>
  <c r="X588" i="2"/>
  <c r="F588" i="2" s="1"/>
  <c r="R582" i="2"/>
  <c r="Q582" i="2"/>
  <c r="U588" i="2"/>
  <c r="V588" i="2"/>
  <c r="M587" i="2"/>
  <c r="J587" i="2"/>
  <c r="E589" i="2"/>
  <c r="I588" i="2"/>
  <c r="G588" i="2"/>
  <c r="H588" i="2"/>
  <c r="P583" i="2"/>
  <c r="S583" i="2" s="1"/>
  <c r="T583" i="2" s="1"/>
  <c r="O584" i="2"/>
  <c r="N585" i="2"/>
  <c r="L584" i="2"/>
  <c r="K585" i="2"/>
  <c r="W589" i="2" l="1"/>
  <c r="X589" i="2"/>
  <c r="F589" i="2" s="1"/>
  <c r="R583" i="2"/>
  <c r="U589" i="2"/>
  <c r="V589" i="2"/>
  <c r="Q583" i="2"/>
  <c r="M588" i="2"/>
  <c r="J588" i="2"/>
  <c r="P584" i="2"/>
  <c r="S584" i="2" s="1"/>
  <c r="T584" i="2" s="1"/>
  <c r="H589" i="2"/>
  <c r="I589" i="2"/>
  <c r="G589" i="2"/>
  <c r="E590" i="2"/>
  <c r="L585" i="2"/>
  <c r="K586" i="2"/>
  <c r="O585" i="2"/>
  <c r="N586" i="2"/>
  <c r="W590" i="2" l="1"/>
  <c r="X590" i="2"/>
  <c r="F590" i="2" s="1"/>
  <c r="R584" i="2"/>
  <c r="Q584" i="2"/>
  <c r="V590" i="2"/>
  <c r="U590" i="2"/>
  <c r="M589" i="2"/>
  <c r="J589" i="2"/>
  <c r="I590" i="2"/>
  <c r="H590" i="2"/>
  <c r="G590" i="2"/>
  <c r="E591" i="2"/>
  <c r="P585" i="2"/>
  <c r="S585" i="2" s="1"/>
  <c r="T585" i="2" s="1"/>
  <c r="L586" i="2"/>
  <c r="K587" i="2"/>
  <c r="O586" i="2"/>
  <c r="N587" i="2"/>
  <c r="W591" i="2" l="1"/>
  <c r="X591" i="2"/>
  <c r="F591" i="2" s="1"/>
  <c r="R585" i="2"/>
  <c r="V591" i="2"/>
  <c r="U591" i="2"/>
  <c r="E592" i="2"/>
  <c r="H591" i="2"/>
  <c r="G591" i="2"/>
  <c r="I591" i="2"/>
  <c r="M590" i="2"/>
  <c r="J590" i="2"/>
  <c r="L587" i="2"/>
  <c r="K588" i="2"/>
  <c r="Q585" i="2"/>
  <c r="P586" i="2"/>
  <c r="S586" i="2" s="1"/>
  <c r="T586" i="2" s="1"/>
  <c r="O587" i="2"/>
  <c r="N588" i="2"/>
  <c r="W592" i="2" l="1"/>
  <c r="X592" i="2"/>
  <c r="F592" i="2" s="1"/>
  <c r="R586" i="2"/>
  <c r="V592" i="2"/>
  <c r="U592" i="2"/>
  <c r="M591" i="2"/>
  <c r="J591" i="2"/>
  <c r="P587" i="2"/>
  <c r="S587" i="2" s="1"/>
  <c r="T587" i="2" s="1"/>
  <c r="E593" i="2"/>
  <c r="G592" i="2"/>
  <c r="H592" i="2"/>
  <c r="I592" i="2"/>
  <c r="Q586" i="2"/>
  <c r="L588" i="2"/>
  <c r="K589" i="2"/>
  <c r="O588" i="2"/>
  <c r="N589" i="2"/>
  <c r="W593" i="2" l="1"/>
  <c r="X593" i="2"/>
  <c r="F593" i="2" s="1"/>
  <c r="R587" i="2"/>
  <c r="Q587" i="2"/>
  <c r="V593" i="2"/>
  <c r="U593" i="2"/>
  <c r="M592" i="2"/>
  <c r="J592" i="2"/>
  <c r="G593" i="2"/>
  <c r="I593" i="2"/>
  <c r="H593" i="2"/>
  <c r="E594" i="2"/>
  <c r="P588" i="2"/>
  <c r="S588" i="2" s="1"/>
  <c r="T588" i="2" s="1"/>
  <c r="L589" i="2"/>
  <c r="K590" i="2"/>
  <c r="O589" i="2"/>
  <c r="N590" i="2"/>
  <c r="W594" i="2" l="1"/>
  <c r="X594" i="2"/>
  <c r="F594" i="2" s="1"/>
  <c r="R588" i="2"/>
  <c r="V594" i="2"/>
  <c r="U594" i="2"/>
  <c r="G594" i="2"/>
  <c r="E595" i="2"/>
  <c r="H594" i="2"/>
  <c r="I594" i="2"/>
  <c r="M593" i="2"/>
  <c r="J593" i="2"/>
  <c r="L590" i="2"/>
  <c r="K591" i="2"/>
  <c r="Q588" i="2"/>
  <c r="O590" i="2"/>
  <c r="N591" i="2"/>
  <c r="P589" i="2"/>
  <c r="S589" i="2" s="1"/>
  <c r="T589" i="2" s="1"/>
  <c r="W595" i="2" l="1"/>
  <c r="X595" i="2"/>
  <c r="F595" i="2" s="1"/>
  <c r="R589" i="2"/>
  <c r="V595" i="2"/>
  <c r="U595" i="2"/>
  <c r="H595" i="2"/>
  <c r="G595" i="2"/>
  <c r="I595" i="2"/>
  <c r="E596" i="2"/>
  <c r="J594" i="2"/>
  <c r="M594" i="2"/>
  <c r="O591" i="2"/>
  <c r="N592" i="2"/>
  <c r="L591" i="2"/>
  <c r="K592" i="2"/>
  <c r="Q589" i="2"/>
  <c r="P590" i="2"/>
  <c r="S590" i="2" s="1"/>
  <c r="T590" i="2" s="1"/>
  <c r="W596" i="2" l="1"/>
  <c r="X596" i="2"/>
  <c r="F596" i="2" s="1"/>
  <c r="R590" i="2"/>
  <c r="V596" i="2"/>
  <c r="U596" i="2"/>
  <c r="G596" i="2"/>
  <c r="H596" i="2"/>
  <c r="I596" i="2"/>
  <c r="E597" i="2"/>
  <c r="M595" i="2"/>
  <c r="J595" i="2"/>
  <c r="O592" i="2"/>
  <c r="N593" i="2"/>
  <c r="Q590" i="2"/>
  <c r="L592" i="2"/>
  <c r="K593" i="2"/>
  <c r="P591" i="2"/>
  <c r="S591" i="2" s="1"/>
  <c r="T591" i="2" s="1"/>
  <c r="W597" i="2" l="1"/>
  <c r="X597" i="2"/>
  <c r="F597" i="2" s="1"/>
  <c r="R591" i="2"/>
  <c r="V597" i="2"/>
  <c r="U597" i="2"/>
  <c r="I597" i="2"/>
  <c r="H597" i="2"/>
  <c r="E598" i="2"/>
  <c r="G597" i="2"/>
  <c r="M596" i="2"/>
  <c r="J596" i="2"/>
  <c r="O593" i="2"/>
  <c r="N594" i="2"/>
  <c r="Q591" i="2"/>
  <c r="L593" i="2"/>
  <c r="K594" i="2"/>
  <c r="P592" i="2"/>
  <c r="S592" i="2" s="1"/>
  <c r="T592" i="2" s="1"/>
  <c r="W598" i="2" l="1"/>
  <c r="X598" i="2"/>
  <c r="F598" i="2" s="1"/>
  <c r="R592" i="2"/>
  <c r="U598" i="2"/>
  <c r="V598" i="2"/>
  <c r="P593" i="2"/>
  <c r="S593" i="2" s="1"/>
  <c r="T593" i="2" s="1"/>
  <c r="I598" i="2"/>
  <c r="G598" i="2"/>
  <c r="H598" i="2"/>
  <c r="E599" i="2"/>
  <c r="M597" i="2"/>
  <c r="J597" i="2"/>
  <c r="O594" i="2"/>
  <c r="N595" i="2"/>
  <c r="Q592" i="2"/>
  <c r="L594" i="2"/>
  <c r="K595" i="2"/>
  <c r="W599" i="2" l="1"/>
  <c r="X599" i="2"/>
  <c r="F599" i="2" s="1"/>
  <c r="R593" i="2"/>
  <c r="V599" i="2"/>
  <c r="U599" i="2"/>
  <c r="Q593" i="2"/>
  <c r="H599" i="2"/>
  <c r="G599" i="2"/>
  <c r="I599" i="2"/>
  <c r="E600" i="2"/>
  <c r="J598" i="2"/>
  <c r="M598" i="2"/>
  <c r="O595" i="2"/>
  <c r="N596" i="2"/>
  <c r="L595" i="2"/>
  <c r="K596" i="2"/>
  <c r="P594" i="2"/>
  <c r="S594" i="2" s="1"/>
  <c r="T594" i="2" s="1"/>
  <c r="W600" i="2" l="1"/>
  <c r="X600" i="2"/>
  <c r="F600" i="2" s="1"/>
  <c r="R594" i="2"/>
  <c r="U600" i="2"/>
  <c r="V600" i="2"/>
  <c r="G600" i="2"/>
  <c r="E601" i="2"/>
  <c r="H600" i="2"/>
  <c r="I600" i="2"/>
  <c r="J599" i="2"/>
  <c r="M599" i="2"/>
  <c r="P595" i="2"/>
  <c r="S595" i="2" s="1"/>
  <c r="T595" i="2" s="1"/>
  <c r="L596" i="2"/>
  <c r="K597" i="2"/>
  <c r="Q594" i="2"/>
  <c r="O596" i="2"/>
  <c r="N597" i="2"/>
  <c r="W601" i="2" l="1"/>
  <c r="X601" i="2"/>
  <c r="F601" i="2" s="1"/>
  <c r="R595" i="2"/>
  <c r="V601" i="2"/>
  <c r="U601" i="2"/>
  <c r="Q595" i="2"/>
  <c r="I601" i="2"/>
  <c r="H601" i="2"/>
  <c r="G601" i="2"/>
  <c r="E602" i="2"/>
  <c r="J600" i="2"/>
  <c r="M600" i="2"/>
  <c r="L597" i="2"/>
  <c r="K598" i="2"/>
  <c r="O597" i="2"/>
  <c r="N598" i="2"/>
  <c r="P596" i="2"/>
  <c r="S596" i="2" s="1"/>
  <c r="T596" i="2" s="1"/>
  <c r="W602" i="2" l="1"/>
  <c r="X602" i="2"/>
  <c r="F602" i="2" s="1"/>
  <c r="R596" i="2"/>
  <c r="U602" i="2"/>
  <c r="V602" i="2"/>
  <c r="H602" i="2"/>
  <c r="G602" i="2"/>
  <c r="I602" i="2"/>
  <c r="E603" i="2"/>
  <c r="J601" i="2"/>
  <c r="M601" i="2"/>
  <c r="Q596" i="2"/>
  <c r="L598" i="2"/>
  <c r="K599" i="2"/>
  <c r="O598" i="2"/>
  <c r="N599" i="2"/>
  <c r="P597" i="2"/>
  <c r="S597" i="2" s="1"/>
  <c r="T597" i="2" s="1"/>
  <c r="W603" i="2" l="1"/>
  <c r="X603" i="2"/>
  <c r="F603" i="2" s="1"/>
  <c r="R597" i="2"/>
  <c r="V603" i="2"/>
  <c r="U603" i="2"/>
  <c r="E604" i="2"/>
  <c r="I603" i="2"/>
  <c r="G603" i="2"/>
  <c r="H603" i="2"/>
  <c r="J602" i="2"/>
  <c r="M602" i="2"/>
  <c r="P598" i="2"/>
  <c r="S598" i="2" s="1"/>
  <c r="T598" i="2" s="1"/>
  <c r="O599" i="2"/>
  <c r="N600" i="2"/>
  <c r="L599" i="2"/>
  <c r="K600" i="2"/>
  <c r="Q597" i="2"/>
  <c r="W604" i="2" l="1"/>
  <c r="X604" i="2"/>
  <c r="F604" i="2" s="1"/>
  <c r="R598" i="2"/>
  <c r="U604" i="2"/>
  <c r="V604" i="2"/>
  <c r="P599" i="2"/>
  <c r="S599" i="2" s="1"/>
  <c r="T599" i="2" s="1"/>
  <c r="J603" i="2"/>
  <c r="M603" i="2"/>
  <c r="Q598" i="2"/>
  <c r="G604" i="2"/>
  <c r="H604" i="2"/>
  <c r="E605" i="2"/>
  <c r="I604" i="2"/>
  <c r="L600" i="2"/>
  <c r="K601" i="2"/>
  <c r="O600" i="2"/>
  <c r="N601" i="2"/>
  <c r="W605" i="2" l="1"/>
  <c r="X605" i="2"/>
  <c r="F605" i="2" s="1"/>
  <c r="R599" i="2"/>
  <c r="Q599" i="2"/>
  <c r="V605" i="2"/>
  <c r="U605" i="2"/>
  <c r="M604" i="2"/>
  <c r="J604" i="2"/>
  <c r="I605" i="2"/>
  <c r="G605" i="2"/>
  <c r="E606" i="2"/>
  <c r="H605" i="2"/>
  <c r="O601" i="2"/>
  <c r="N602" i="2"/>
  <c r="L601" i="2"/>
  <c r="K602" i="2"/>
  <c r="P600" i="2"/>
  <c r="S600" i="2" s="1"/>
  <c r="T600" i="2" s="1"/>
  <c r="W606" i="2" l="1"/>
  <c r="X606" i="2"/>
  <c r="F606" i="2" s="1"/>
  <c r="R600" i="2"/>
  <c r="V606" i="2"/>
  <c r="U606" i="2"/>
  <c r="I606" i="2"/>
  <c r="G606" i="2"/>
  <c r="E607" i="2"/>
  <c r="H606" i="2"/>
  <c r="J605" i="2"/>
  <c r="M605" i="2"/>
  <c r="P601" i="2"/>
  <c r="S601" i="2" s="1"/>
  <c r="T601" i="2" s="1"/>
  <c r="L602" i="2"/>
  <c r="K603" i="2"/>
  <c r="O602" i="2"/>
  <c r="N603" i="2"/>
  <c r="Q600" i="2"/>
  <c r="W607" i="2" l="1"/>
  <c r="X607" i="2"/>
  <c r="F607" i="2" s="1"/>
  <c r="R601" i="2"/>
  <c r="U607" i="2"/>
  <c r="V607" i="2"/>
  <c r="I607" i="2"/>
  <c r="G607" i="2"/>
  <c r="E608" i="2"/>
  <c r="H607" i="2"/>
  <c r="Q601" i="2"/>
  <c r="J606" i="2"/>
  <c r="M606" i="2"/>
  <c r="O603" i="2"/>
  <c r="N604" i="2"/>
  <c r="L603" i="2"/>
  <c r="K604" i="2"/>
  <c r="P602" i="2"/>
  <c r="S602" i="2" s="1"/>
  <c r="T602" i="2" s="1"/>
  <c r="W608" i="2" l="1"/>
  <c r="X608" i="2"/>
  <c r="F608" i="2" s="1"/>
  <c r="R602" i="2"/>
  <c r="U608" i="2"/>
  <c r="V608" i="2"/>
  <c r="P603" i="2"/>
  <c r="S603" i="2" s="1"/>
  <c r="T603" i="2" s="1"/>
  <c r="J607" i="2"/>
  <c r="M607" i="2"/>
  <c r="E609" i="2"/>
  <c r="I608" i="2"/>
  <c r="H608" i="2"/>
  <c r="G608" i="2"/>
  <c r="Q602" i="2"/>
  <c r="L604" i="2"/>
  <c r="K605" i="2"/>
  <c r="O604" i="2"/>
  <c r="N605" i="2"/>
  <c r="W609" i="2" l="1"/>
  <c r="X609" i="2"/>
  <c r="F609" i="2" s="1"/>
  <c r="R603" i="2"/>
  <c r="U609" i="2"/>
  <c r="V609" i="2"/>
  <c r="Q603" i="2"/>
  <c r="J608" i="2"/>
  <c r="M608" i="2"/>
  <c r="E610" i="2"/>
  <c r="I609" i="2"/>
  <c r="G609" i="2"/>
  <c r="H609" i="2"/>
  <c r="L605" i="2"/>
  <c r="K606" i="2"/>
  <c r="P604" i="2"/>
  <c r="S604" i="2" s="1"/>
  <c r="T604" i="2" s="1"/>
  <c r="O605" i="2"/>
  <c r="N606" i="2"/>
  <c r="W610" i="2" l="1"/>
  <c r="X610" i="2"/>
  <c r="F610" i="2" s="1"/>
  <c r="R604" i="2"/>
  <c r="V610" i="2"/>
  <c r="U610" i="2"/>
  <c r="G610" i="2"/>
  <c r="H610" i="2"/>
  <c r="E611" i="2"/>
  <c r="I610" i="2"/>
  <c r="M609" i="2"/>
  <c r="J609" i="2"/>
  <c r="L606" i="2"/>
  <c r="K607" i="2"/>
  <c r="P605" i="2"/>
  <c r="S605" i="2" s="1"/>
  <c r="T605" i="2" s="1"/>
  <c r="Q604" i="2"/>
  <c r="O606" i="2"/>
  <c r="N607" i="2"/>
  <c r="W611" i="2" l="1"/>
  <c r="X611" i="2"/>
  <c r="F611" i="2" s="1"/>
  <c r="R605" i="2"/>
  <c r="V611" i="2"/>
  <c r="U611" i="2"/>
  <c r="P606" i="2"/>
  <c r="S606" i="2" s="1"/>
  <c r="T606" i="2" s="1"/>
  <c r="J610" i="2"/>
  <c r="M610" i="2"/>
  <c r="H611" i="2"/>
  <c r="G611" i="2"/>
  <c r="E612" i="2"/>
  <c r="I611" i="2"/>
  <c r="L607" i="2"/>
  <c r="K608" i="2"/>
  <c r="O607" i="2"/>
  <c r="N608" i="2"/>
  <c r="Q605" i="2"/>
  <c r="W612" i="2" l="1"/>
  <c r="X612" i="2"/>
  <c r="F612" i="2" s="1"/>
  <c r="R606" i="2"/>
  <c r="Q606" i="2"/>
  <c r="U612" i="2"/>
  <c r="V612" i="2"/>
  <c r="J611" i="2"/>
  <c r="M611" i="2"/>
  <c r="G612" i="2"/>
  <c r="H612" i="2"/>
  <c r="E613" i="2"/>
  <c r="I612" i="2"/>
  <c r="P607" i="2"/>
  <c r="S607" i="2" s="1"/>
  <c r="T607" i="2" s="1"/>
  <c r="L608" i="2"/>
  <c r="K609" i="2"/>
  <c r="O608" i="2"/>
  <c r="N609" i="2"/>
  <c r="W613" i="2" l="1"/>
  <c r="X613" i="2"/>
  <c r="F613" i="2" s="1"/>
  <c r="R607" i="2"/>
  <c r="V613" i="2"/>
  <c r="U613" i="2"/>
  <c r="G613" i="2"/>
  <c r="I613" i="2"/>
  <c r="E614" i="2"/>
  <c r="H613" i="2"/>
  <c r="M612" i="2"/>
  <c r="J612" i="2"/>
  <c r="O609" i="2"/>
  <c r="N610" i="2"/>
  <c r="L609" i="2"/>
  <c r="K610" i="2"/>
  <c r="Q607" i="2"/>
  <c r="P608" i="2"/>
  <c r="S608" i="2" s="1"/>
  <c r="T608" i="2" s="1"/>
  <c r="W614" i="2" l="1"/>
  <c r="X614" i="2"/>
  <c r="F614" i="2" s="1"/>
  <c r="R608" i="2"/>
  <c r="V614" i="2"/>
  <c r="U614" i="2"/>
  <c r="G614" i="2"/>
  <c r="H614" i="2"/>
  <c r="E615" i="2"/>
  <c r="I614" i="2"/>
  <c r="P609" i="2"/>
  <c r="S609" i="2" s="1"/>
  <c r="T609" i="2" s="1"/>
  <c r="J613" i="2"/>
  <c r="M613" i="2"/>
  <c r="Q608" i="2"/>
  <c r="O610" i="2"/>
  <c r="N611" i="2"/>
  <c r="L610" i="2"/>
  <c r="K611" i="2"/>
  <c r="W615" i="2" l="1"/>
  <c r="X615" i="2"/>
  <c r="F615" i="2" s="1"/>
  <c r="R609" i="2"/>
  <c r="Q609" i="2"/>
  <c r="V615" i="2"/>
  <c r="U615" i="2"/>
  <c r="J614" i="2"/>
  <c r="M614" i="2"/>
  <c r="H615" i="2"/>
  <c r="G615" i="2"/>
  <c r="I615" i="2"/>
  <c r="E616" i="2"/>
  <c r="P610" i="2"/>
  <c r="S610" i="2" s="1"/>
  <c r="T610" i="2" s="1"/>
  <c r="O611" i="2"/>
  <c r="N612" i="2"/>
  <c r="L611" i="2"/>
  <c r="K612" i="2"/>
  <c r="W616" i="2" l="1"/>
  <c r="X616" i="2"/>
  <c r="F616" i="2" s="1"/>
  <c r="R610" i="2"/>
  <c r="U616" i="2"/>
  <c r="V616" i="2"/>
  <c r="P611" i="2"/>
  <c r="S611" i="2" s="1"/>
  <c r="T611" i="2" s="1"/>
  <c r="Q610" i="2"/>
  <c r="I616" i="2"/>
  <c r="H616" i="2"/>
  <c r="E617" i="2"/>
  <c r="G616" i="2"/>
  <c r="J615" i="2"/>
  <c r="M615" i="2"/>
  <c r="L612" i="2"/>
  <c r="K613" i="2"/>
  <c r="O612" i="2"/>
  <c r="N613" i="2"/>
  <c r="W617" i="2" l="1"/>
  <c r="X617" i="2"/>
  <c r="F617" i="2" s="1"/>
  <c r="R611" i="2"/>
  <c r="U617" i="2"/>
  <c r="V617" i="2"/>
  <c r="Q611" i="2"/>
  <c r="J616" i="2"/>
  <c r="M616" i="2"/>
  <c r="I617" i="2"/>
  <c r="H617" i="2"/>
  <c r="E618" i="2"/>
  <c r="G617" i="2"/>
  <c r="L613" i="2"/>
  <c r="K614" i="2"/>
  <c r="P612" i="2"/>
  <c r="S612" i="2" s="1"/>
  <c r="T612" i="2" s="1"/>
  <c r="O613" i="2"/>
  <c r="N614" i="2"/>
  <c r="W618" i="2" l="1"/>
  <c r="X618" i="2"/>
  <c r="F618" i="2" s="1"/>
  <c r="R612" i="2"/>
  <c r="U618" i="2"/>
  <c r="V618" i="2"/>
  <c r="H618" i="2"/>
  <c r="E619" i="2"/>
  <c r="I618" i="2"/>
  <c r="G618" i="2"/>
  <c r="M617" i="2"/>
  <c r="J617" i="2"/>
  <c r="Q612" i="2"/>
  <c r="L614" i="2"/>
  <c r="K615" i="2"/>
  <c r="P613" i="2"/>
  <c r="S613" i="2" s="1"/>
  <c r="T613" i="2" s="1"/>
  <c r="O614" i="2"/>
  <c r="N615" i="2"/>
  <c r="W619" i="2" l="1"/>
  <c r="X619" i="2"/>
  <c r="F619" i="2" s="1"/>
  <c r="R613" i="2"/>
  <c r="U619" i="2"/>
  <c r="V619" i="2"/>
  <c r="H619" i="2"/>
  <c r="G619" i="2"/>
  <c r="I619" i="2"/>
  <c r="E620" i="2"/>
  <c r="M618" i="2"/>
  <c r="J618" i="2"/>
  <c r="O615" i="2"/>
  <c r="N616" i="2"/>
  <c r="L615" i="2"/>
  <c r="K616" i="2"/>
  <c r="Q613" i="2"/>
  <c r="P614" i="2"/>
  <c r="S614" i="2" s="1"/>
  <c r="T614" i="2" s="1"/>
  <c r="W620" i="2" l="1"/>
  <c r="X620" i="2"/>
  <c r="F620" i="2" s="1"/>
  <c r="R614" i="2"/>
  <c r="U620" i="2"/>
  <c r="V620" i="2"/>
  <c r="J619" i="2"/>
  <c r="M619" i="2"/>
  <c r="H620" i="2"/>
  <c r="G620" i="2"/>
  <c r="E621" i="2"/>
  <c r="I620" i="2"/>
  <c r="P615" i="2"/>
  <c r="S615" i="2" s="1"/>
  <c r="T615" i="2" s="1"/>
  <c r="L616" i="2"/>
  <c r="K617" i="2"/>
  <c r="O616" i="2"/>
  <c r="N617" i="2"/>
  <c r="Q614" i="2"/>
  <c r="W621" i="2" l="1"/>
  <c r="X621" i="2"/>
  <c r="F621" i="2" s="1"/>
  <c r="R615" i="2"/>
  <c r="U621" i="2"/>
  <c r="V621" i="2"/>
  <c r="M620" i="2"/>
  <c r="J620" i="2"/>
  <c r="I621" i="2"/>
  <c r="E622" i="2"/>
  <c r="G621" i="2"/>
  <c r="H621" i="2"/>
  <c r="Q615" i="2"/>
  <c r="O617" i="2"/>
  <c r="N618" i="2"/>
  <c r="L617" i="2"/>
  <c r="K618" i="2"/>
  <c r="P616" i="2"/>
  <c r="S616" i="2" s="1"/>
  <c r="T616" i="2" s="1"/>
  <c r="W622" i="2" l="1"/>
  <c r="X622" i="2"/>
  <c r="F622" i="2" s="1"/>
  <c r="R616" i="2"/>
  <c r="V622" i="2"/>
  <c r="U622" i="2"/>
  <c r="P617" i="2"/>
  <c r="S617" i="2" s="1"/>
  <c r="T617" i="2" s="1"/>
  <c r="I622" i="2"/>
  <c r="H622" i="2"/>
  <c r="G622" i="2"/>
  <c r="E623" i="2"/>
  <c r="M621" i="2"/>
  <c r="J621" i="2"/>
  <c r="Q616" i="2"/>
  <c r="L618" i="2"/>
  <c r="K619" i="2"/>
  <c r="O618" i="2"/>
  <c r="N619" i="2"/>
  <c r="W623" i="2" l="1"/>
  <c r="X623" i="2"/>
  <c r="F623" i="2" s="1"/>
  <c r="R617" i="2"/>
  <c r="U623" i="2"/>
  <c r="V623" i="2"/>
  <c r="Q617" i="2"/>
  <c r="I623" i="2"/>
  <c r="G623" i="2"/>
  <c r="E624" i="2"/>
  <c r="H623" i="2"/>
  <c r="M622" i="2"/>
  <c r="J622" i="2"/>
  <c r="L619" i="2"/>
  <c r="K620" i="2"/>
  <c r="P618" i="2"/>
  <c r="S618" i="2" s="1"/>
  <c r="T618" i="2" s="1"/>
  <c r="O619" i="2"/>
  <c r="N620" i="2"/>
  <c r="W624" i="2" l="1"/>
  <c r="X624" i="2"/>
  <c r="F624" i="2" s="1"/>
  <c r="R618" i="2"/>
  <c r="V624" i="2"/>
  <c r="U624" i="2"/>
  <c r="J623" i="2"/>
  <c r="M623" i="2"/>
  <c r="E625" i="2"/>
  <c r="I624" i="2"/>
  <c r="G624" i="2"/>
  <c r="H624" i="2"/>
  <c r="O620" i="2"/>
  <c r="N621" i="2"/>
  <c r="Q618" i="2"/>
  <c r="L620" i="2"/>
  <c r="K621" i="2"/>
  <c r="P619" i="2"/>
  <c r="S619" i="2" s="1"/>
  <c r="T619" i="2" s="1"/>
  <c r="W625" i="2" l="1"/>
  <c r="X625" i="2"/>
  <c r="F625" i="2" s="1"/>
  <c r="R619" i="2"/>
  <c r="V625" i="2"/>
  <c r="U625" i="2"/>
  <c r="M624" i="2"/>
  <c r="J624" i="2"/>
  <c r="P620" i="2"/>
  <c r="S620" i="2" s="1"/>
  <c r="T620" i="2" s="1"/>
  <c r="I625" i="2"/>
  <c r="E626" i="2"/>
  <c r="H625" i="2"/>
  <c r="G625" i="2"/>
  <c r="Q619" i="2"/>
  <c r="O621" i="2"/>
  <c r="N622" i="2"/>
  <c r="L621" i="2"/>
  <c r="K622" i="2"/>
  <c r="W626" i="2" l="1"/>
  <c r="X626" i="2"/>
  <c r="F626" i="2" s="1"/>
  <c r="R620" i="2"/>
  <c r="V626" i="2"/>
  <c r="U626" i="2"/>
  <c r="M625" i="2"/>
  <c r="J625" i="2"/>
  <c r="I626" i="2"/>
  <c r="H626" i="2"/>
  <c r="G626" i="2"/>
  <c r="E627" i="2"/>
  <c r="Q620" i="2"/>
  <c r="O622" i="2"/>
  <c r="N623" i="2"/>
  <c r="L622" i="2"/>
  <c r="K623" i="2"/>
  <c r="P621" i="2"/>
  <c r="S621" i="2" s="1"/>
  <c r="T621" i="2" s="1"/>
  <c r="W627" i="2" l="1"/>
  <c r="X627" i="2"/>
  <c r="F627" i="2" s="1"/>
  <c r="R621" i="2"/>
  <c r="V627" i="2"/>
  <c r="U627" i="2"/>
  <c r="E628" i="2"/>
  <c r="G627" i="2"/>
  <c r="H627" i="2"/>
  <c r="I627" i="2"/>
  <c r="J626" i="2"/>
  <c r="M626" i="2"/>
  <c r="O623" i="2"/>
  <c r="N624" i="2"/>
  <c r="Q621" i="2"/>
  <c r="P622" i="2"/>
  <c r="S622" i="2" s="1"/>
  <c r="T622" i="2" s="1"/>
  <c r="L623" i="2"/>
  <c r="K624" i="2"/>
  <c r="W628" i="2" l="1"/>
  <c r="X628" i="2"/>
  <c r="F628" i="2" s="1"/>
  <c r="R622" i="2"/>
  <c r="V628" i="2"/>
  <c r="U628" i="2"/>
  <c r="J627" i="2"/>
  <c r="M627" i="2"/>
  <c r="P623" i="2"/>
  <c r="S623" i="2" s="1"/>
  <c r="T623" i="2" s="1"/>
  <c r="H628" i="2"/>
  <c r="E629" i="2"/>
  <c r="G628" i="2"/>
  <c r="I628" i="2"/>
  <c r="L624" i="2"/>
  <c r="K625" i="2"/>
  <c r="Q622" i="2"/>
  <c r="O624" i="2"/>
  <c r="N625" i="2"/>
  <c r="W629" i="2" l="1"/>
  <c r="X629" i="2"/>
  <c r="F629" i="2" s="1"/>
  <c r="R623" i="2"/>
  <c r="Q623" i="2"/>
  <c r="V629" i="2"/>
  <c r="U629" i="2"/>
  <c r="H629" i="2"/>
  <c r="G629" i="2"/>
  <c r="I629" i="2"/>
  <c r="E630" i="2"/>
  <c r="M628" i="2"/>
  <c r="J628" i="2"/>
  <c r="O625" i="2"/>
  <c r="N626" i="2"/>
  <c r="L625" i="2"/>
  <c r="K626" i="2"/>
  <c r="P624" i="2"/>
  <c r="S624" i="2" s="1"/>
  <c r="T624" i="2" s="1"/>
  <c r="W630" i="2" l="1"/>
  <c r="X630" i="2"/>
  <c r="F630" i="2" s="1"/>
  <c r="R624" i="2"/>
  <c r="U630" i="2"/>
  <c r="V630" i="2"/>
  <c r="H630" i="2"/>
  <c r="G630" i="2"/>
  <c r="I630" i="2"/>
  <c r="E631" i="2"/>
  <c r="P625" i="2"/>
  <c r="S625" i="2" s="1"/>
  <c r="T625" i="2" s="1"/>
  <c r="M629" i="2"/>
  <c r="J629" i="2"/>
  <c r="L626" i="2"/>
  <c r="K627" i="2"/>
  <c r="O626" i="2"/>
  <c r="N627" i="2"/>
  <c r="Q624" i="2"/>
  <c r="W631" i="2" l="1"/>
  <c r="X631" i="2"/>
  <c r="F631" i="2" s="1"/>
  <c r="R625" i="2"/>
  <c r="Q625" i="2"/>
  <c r="U631" i="2"/>
  <c r="V631" i="2"/>
  <c r="H631" i="2"/>
  <c r="G631" i="2"/>
  <c r="E632" i="2"/>
  <c r="I631" i="2"/>
  <c r="J630" i="2"/>
  <c r="M630" i="2"/>
  <c r="L627" i="2"/>
  <c r="K628" i="2"/>
  <c r="P626" i="2"/>
  <c r="S626" i="2" s="1"/>
  <c r="T626" i="2" s="1"/>
  <c r="O627" i="2"/>
  <c r="N628" i="2"/>
  <c r="W632" i="2" l="1"/>
  <c r="X632" i="2"/>
  <c r="F632" i="2" s="1"/>
  <c r="R626" i="2"/>
  <c r="V632" i="2"/>
  <c r="U632" i="2"/>
  <c r="I632" i="2"/>
  <c r="H632" i="2"/>
  <c r="E633" i="2"/>
  <c r="G632" i="2"/>
  <c r="M631" i="2"/>
  <c r="J631" i="2"/>
  <c r="Q626" i="2"/>
  <c r="O628" i="2"/>
  <c r="N629" i="2"/>
  <c r="L628" i="2"/>
  <c r="K629" i="2"/>
  <c r="P627" i="2"/>
  <c r="S627" i="2" s="1"/>
  <c r="T627" i="2" s="1"/>
  <c r="W633" i="2" l="1"/>
  <c r="X633" i="2"/>
  <c r="F633" i="2" s="1"/>
  <c r="R627" i="2"/>
  <c r="U633" i="2"/>
  <c r="V633" i="2"/>
  <c r="P628" i="2"/>
  <c r="S628" i="2" s="1"/>
  <c r="T628" i="2" s="1"/>
  <c r="I633" i="2"/>
  <c r="G633" i="2"/>
  <c r="E634" i="2"/>
  <c r="H633" i="2"/>
  <c r="J632" i="2"/>
  <c r="M632" i="2"/>
  <c r="L629" i="2"/>
  <c r="K630" i="2"/>
  <c r="O629" i="2"/>
  <c r="N630" i="2"/>
  <c r="Q627" i="2"/>
  <c r="W634" i="2" l="1"/>
  <c r="X634" i="2"/>
  <c r="F634" i="2" s="1"/>
  <c r="R628" i="2"/>
  <c r="V634" i="2"/>
  <c r="U634" i="2"/>
  <c r="Q628" i="2"/>
  <c r="P629" i="2"/>
  <c r="S629" i="2" s="1"/>
  <c r="T629" i="2" s="1"/>
  <c r="I634" i="2"/>
  <c r="G634" i="2"/>
  <c r="H634" i="2"/>
  <c r="E635" i="2"/>
  <c r="M633" i="2"/>
  <c r="J633" i="2"/>
  <c r="O630" i="2"/>
  <c r="N631" i="2"/>
  <c r="L630" i="2"/>
  <c r="K631" i="2"/>
  <c r="W635" i="2" l="1"/>
  <c r="X635" i="2"/>
  <c r="F635" i="2" s="1"/>
  <c r="R629" i="2"/>
  <c r="U635" i="2"/>
  <c r="V635" i="2"/>
  <c r="Q629" i="2"/>
  <c r="P630" i="2"/>
  <c r="S630" i="2" s="1"/>
  <c r="T630" i="2" s="1"/>
  <c r="H635" i="2"/>
  <c r="E636" i="2"/>
  <c r="G635" i="2"/>
  <c r="I635" i="2"/>
  <c r="M634" i="2"/>
  <c r="J634" i="2"/>
  <c r="O631" i="2"/>
  <c r="N632" i="2"/>
  <c r="L631" i="2"/>
  <c r="K632" i="2"/>
  <c r="W636" i="2" l="1"/>
  <c r="X636" i="2"/>
  <c r="F636" i="2" s="1"/>
  <c r="R630" i="2"/>
  <c r="V636" i="2"/>
  <c r="U636" i="2"/>
  <c r="Q630" i="2"/>
  <c r="J635" i="2"/>
  <c r="M635" i="2"/>
  <c r="E637" i="2"/>
  <c r="G636" i="2"/>
  <c r="I636" i="2"/>
  <c r="H636" i="2"/>
  <c r="O632" i="2"/>
  <c r="N633" i="2"/>
  <c r="L632" i="2"/>
  <c r="K633" i="2"/>
  <c r="P631" i="2"/>
  <c r="S631" i="2" s="1"/>
  <c r="T631" i="2" s="1"/>
  <c r="W637" i="2" l="1"/>
  <c r="X637" i="2"/>
  <c r="F637" i="2" s="1"/>
  <c r="R631" i="2"/>
  <c r="U637" i="2"/>
  <c r="V637" i="2"/>
  <c r="J636" i="2"/>
  <c r="M636" i="2"/>
  <c r="I637" i="2"/>
  <c r="G637" i="2"/>
  <c r="E638" i="2"/>
  <c r="H637" i="2"/>
  <c r="P632" i="2"/>
  <c r="S632" i="2" s="1"/>
  <c r="T632" i="2" s="1"/>
  <c r="L633" i="2"/>
  <c r="K634" i="2"/>
  <c r="O633" i="2"/>
  <c r="N634" i="2"/>
  <c r="Q631" i="2"/>
  <c r="W638" i="2" l="1"/>
  <c r="X638" i="2"/>
  <c r="F638" i="2" s="1"/>
  <c r="R632" i="2"/>
  <c r="V638" i="2"/>
  <c r="U638" i="2"/>
  <c r="Q632" i="2"/>
  <c r="H638" i="2"/>
  <c r="G638" i="2"/>
  <c r="E639" i="2"/>
  <c r="I638" i="2"/>
  <c r="M637" i="2"/>
  <c r="J637" i="2"/>
  <c r="O634" i="2"/>
  <c r="N635" i="2"/>
  <c r="L634" i="2"/>
  <c r="K635" i="2"/>
  <c r="P633" i="2"/>
  <c r="S633" i="2" s="1"/>
  <c r="T633" i="2" s="1"/>
  <c r="W639" i="2" l="1"/>
  <c r="X639" i="2"/>
  <c r="F639" i="2" s="1"/>
  <c r="R633" i="2"/>
  <c r="U639" i="2"/>
  <c r="V639" i="2"/>
  <c r="M638" i="2"/>
  <c r="J638" i="2"/>
  <c r="G639" i="2"/>
  <c r="I639" i="2"/>
  <c r="H639" i="2"/>
  <c r="E640" i="2"/>
  <c r="Q633" i="2"/>
  <c r="L635" i="2"/>
  <c r="K636" i="2"/>
  <c r="P634" i="2"/>
  <c r="S634" i="2" s="1"/>
  <c r="T634" i="2" s="1"/>
  <c r="O635" i="2"/>
  <c r="N636" i="2"/>
  <c r="W640" i="2" l="1"/>
  <c r="X640" i="2"/>
  <c r="F640" i="2" s="1"/>
  <c r="R634" i="2"/>
  <c r="V640" i="2"/>
  <c r="U640" i="2"/>
  <c r="G640" i="2"/>
  <c r="I640" i="2"/>
  <c r="E641" i="2"/>
  <c r="H640" i="2"/>
  <c r="J639" i="2"/>
  <c r="M639" i="2"/>
  <c r="P635" i="2"/>
  <c r="S635" i="2" s="1"/>
  <c r="T635" i="2" s="1"/>
  <c r="L636" i="2"/>
  <c r="K637" i="2"/>
  <c r="Q634" i="2"/>
  <c r="O636" i="2"/>
  <c r="N637" i="2"/>
  <c r="W641" i="2" l="1"/>
  <c r="X641" i="2"/>
  <c r="F641" i="2" s="1"/>
  <c r="R635" i="2"/>
  <c r="V641" i="2"/>
  <c r="U641" i="2"/>
  <c r="J640" i="2"/>
  <c r="M640" i="2"/>
  <c r="I641" i="2"/>
  <c r="G641" i="2"/>
  <c r="H641" i="2"/>
  <c r="E642" i="2"/>
  <c r="Q635" i="2"/>
  <c r="L637" i="2"/>
  <c r="K638" i="2"/>
  <c r="O637" i="2"/>
  <c r="N638" i="2"/>
  <c r="P636" i="2"/>
  <c r="S636" i="2" s="1"/>
  <c r="T636" i="2" s="1"/>
  <c r="W642" i="2" l="1"/>
  <c r="X642" i="2"/>
  <c r="F642" i="2" s="1"/>
  <c r="R636" i="2"/>
  <c r="V642" i="2"/>
  <c r="U642" i="2"/>
  <c r="M641" i="2"/>
  <c r="J641" i="2"/>
  <c r="G642" i="2"/>
  <c r="H642" i="2"/>
  <c r="I642" i="2"/>
  <c r="E643" i="2"/>
  <c r="O638" i="2"/>
  <c r="N639" i="2"/>
  <c r="L638" i="2"/>
  <c r="K639" i="2"/>
  <c r="Q636" i="2"/>
  <c r="P637" i="2"/>
  <c r="S637" i="2" s="1"/>
  <c r="T637" i="2" s="1"/>
  <c r="W643" i="2" l="1"/>
  <c r="X643" i="2"/>
  <c r="F643" i="2" s="1"/>
  <c r="R637" i="2"/>
  <c r="V643" i="2"/>
  <c r="U643" i="2"/>
  <c r="H643" i="2"/>
  <c r="E644" i="2"/>
  <c r="G643" i="2"/>
  <c r="I643" i="2"/>
  <c r="M642" i="2"/>
  <c r="J642" i="2"/>
  <c r="P638" i="2"/>
  <c r="S638" i="2" s="1"/>
  <c r="T638" i="2" s="1"/>
  <c r="Q637" i="2"/>
  <c r="L639" i="2"/>
  <c r="K640" i="2"/>
  <c r="O639" i="2"/>
  <c r="N640" i="2"/>
  <c r="W644" i="2" l="1"/>
  <c r="X644" i="2"/>
  <c r="F644" i="2" s="1"/>
  <c r="R638" i="2"/>
  <c r="V644" i="2"/>
  <c r="U644" i="2"/>
  <c r="Q638" i="2"/>
  <c r="H644" i="2"/>
  <c r="E645" i="2"/>
  <c r="G644" i="2"/>
  <c r="I644" i="2"/>
  <c r="J643" i="2"/>
  <c r="M643" i="2"/>
  <c r="L640" i="2"/>
  <c r="K641" i="2"/>
  <c r="P639" i="2"/>
  <c r="S639" i="2" s="1"/>
  <c r="T639" i="2" s="1"/>
  <c r="O640" i="2"/>
  <c r="N641" i="2"/>
  <c r="W645" i="2" l="1"/>
  <c r="X645" i="2"/>
  <c r="F645" i="2" s="1"/>
  <c r="R639" i="2"/>
  <c r="V645" i="2"/>
  <c r="U645" i="2"/>
  <c r="P640" i="2"/>
  <c r="S640" i="2" s="1"/>
  <c r="T640" i="2" s="1"/>
  <c r="M644" i="2"/>
  <c r="J644" i="2"/>
  <c r="I645" i="2"/>
  <c r="G645" i="2"/>
  <c r="E646" i="2"/>
  <c r="H645" i="2"/>
  <c r="O641" i="2"/>
  <c r="N642" i="2"/>
  <c r="Q639" i="2"/>
  <c r="L641" i="2"/>
  <c r="K642" i="2"/>
  <c r="W646" i="2" l="1"/>
  <c r="X646" i="2"/>
  <c r="F646" i="2" s="1"/>
  <c r="R640" i="2"/>
  <c r="Q640" i="2"/>
  <c r="U646" i="2"/>
  <c r="V646" i="2"/>
  <c r="P641" i="2"/>
  <c r="S641" i="2" s="1"/>
  <c r="T641" i="2" s="1"/>
  <c r="I646" i="2"/>
  <c r="H646" i="2"/>
  <c r="G646" i="2"/>
  <c r="E647" i="2"/>
  <c r="J645" i="2"/>
  <c r="M645" i="2"/>
  <c r="O642" i="2"/>
  <c r="N643" i="2"/>
  <c r="L642" i="2"/>
  <c r="K643" i="2"/>
  <c r="W647" i="2" l="1"/>
  <c r="X647" i="2"/>
  <c r="F647" i="2" s="1"/>
  <c r="R641" i="2"/>
  <c r="V647" i="2"/>
  <c r="U647" i="2"/>
  <c r="Q641" i="2"/>
  <c r="M646" i="2"/>
  <c r="J646" i="2"/>
  <c r="I647" i="2"/>
  <c r="H647" i="2"/>
  <c r="G647" i="2"/>
  <c r="E648" i="2"/>
  <c r="O643" i="2"/>
  <c r="N644" i="2"/>
  <c r="L643" i="2"/>
  <c r="K644" i="2"/>
  <c r="P642" i="2"/>
  <c r="S642" i="2" s="1"/>
  <c r="T642" i="2" s="1"/>
  <c r="W648" i="2" l="1"/>
  <c r="X648" i="2"/>
  <c r="F648" i="2" s="1"/>
  <c r="R642" i="2"/>
  <c r="U648" i="2"/>
  <c r="V648" i="2"/>
  <c r="G648" i="2"/>
  <c r="I648" i="2"/>
  <c r="E649" i="2"/>
  <c r="H648" i="2"/>
  <c r="J647" i="2"/>
  <c r="M647" i="2"/>
  <c r="P643" i="2"/>
  <c r="S643" i="2" s="1"/>
  <c r="T643" i="2" s="1"/>
  <c r="Q642" i="2"/>
  <c r="O644" i="2"/>
  <c r="N645" i="2"/>
  <c r="L644" i="2"/>
  <c r="K645" i="2"/>
  <c r="W649" i="2" l="1"/>
  <c r="X649" i="2"/>
  <c r="F649" i="2" s="1"/>
  <c r="R643" i="2"/>
  <c r="U649" i="2"/>
  <c r="V649" i="2"/>
  <c r="Q643" i="2"/>
  <c r="I649" i="2"/>
  <c r="H649" i="2"/>
  <c r="G649" i="2"/>
  <c r="E650" i="2"/>
  <c r="J648" i="2"/>
  <c r="M648" i="2"/>
  <c r="O645" i="2"/>
  <c r="N646" i="2"/>
  <c r="L645" i="2"/>
  <c r="K646" i="2"/>
  <c r="P644" i="2"/>
  <c r="S644" i="2" s="1"/>
  <c r="T644" i="2" s="1"/>
  <c r="W650" i="2" l="1"/>
  <c r="X650" i="2"/>
  <c r="F650" i="2" s="1"/>
  <c r="R644" i="2"/>
  <c r="U650" i="2"/>
  <c r="V650" i="2"/>
  <c r="P645" i="2"/>
  <c r="S645" i="2" s="1"/>
  <c r="T645" i="2" s="1"/>
  <c r="E651" i="2"/>
  <c r="I650" i="2"/>
  <c r="H650" i="2"/>
  <c r="G650" i="2"/>
  <c r="M649" i="2"/>
  <c r="J649" i="2"/>
  <c r="L646" i="2"/>
  <c r="K647" i="2"/>
  <c r="Q644" i="2"/>
  <c r="O646" i="2"/>
  <c r="N647" i="2"/>
  <c r="W651" i="2" l="1"/>
  <c r="X651" i="2"/>
  <c r="F651" i="2" s="1"/>
  <c r="R645" i="2"/>
  <c r="U651" i="2"/>
  <c r="V651" i="2"/>
  <c r="Q645" i="2"/>
  <c r="G651" i="2"/>
  <c r="I651" i="2"/>
  <c r="H651" i="2"/>
  <c r="E652" i="2"/>
  <c r="J650" i="2"/>
  <c r="M650" i="2"/>
  <c r="O647" i="2"/>
  <c r="N648" i="2"/>
  <c r="L647" i="2"/>
  <c r="K648" i="2"/>
  <c r="P646" i="2"/>
  <c r="S646" i="2" s="1"/>
  <c r="T646" i="2" s="1"/>
  <c r="W652" i="2" l="1"/>
  <c r="X652" i="2"/>
  <c r="F652" i="2" s="1"/>
  <c r="R646" i="2"/>
  <c r="U652" i="2"/>
  <c r="V652" i="2"/>
  <c r="E653" i="2"/>
  <c r="H652" i="2"/>
  <c r="G652" i="2"/>
  <c r="I652" i="2"/>
  <c r="P647" i="2"/>
  <c r="S647" i="2" s="1"/>
  <c r="T647" i="2" s="1"/>
  <c r="J651" i="2"/>
  <c r="M651" i="2"/>
  <c r="Q646" i="2"/>
  <c r="L648" i="2"/>
  <c r="K649" i="2"/>
  <c r="O648" i="2"/>
  <c r="N649" i="2"/>
  <c r="W653" i="2" l="1"/>
  <c r="X653" i="2"/>
  <c r="F653" i="2" s="1"/>
  <c r="R647" i="2"/>
  <c r="U653" i="2"/>
  <c r="V653" i="2"/>
  <c r="Q647" i="2"/>
  <c r="J652" i="2"/>
  <c r="M652" i="2"/>
  <c r="I653" i="2"/>
  <c r="E654" i="2"/>
  <c r="G653" i="2"/>
  <c r="H653" i="2"/>
  <c r="O649" i="2"/>
  <c r="N650" i="2"/>
  <c r="L649" i="2"/>
  <c r="K650" i="2"/>
  <c r="P648" i="2"/>
  <c r="S648" i="2" s="1"/>
  <c r="T648" i="2" s="1"/>
  <c r="W654" i="2" l="1"/>
  <c r="X654" i="2"/>
  <c r="F654" i="2" s="1"/>
  <c r="R648" i="2"/>
  <c r="V654" i="2"/>
  <c r="U654" i="2"/>
  <c r="P649" i="2"/>
  <c r="S649" i="2" s="1"/>
  <c r="T649" i="2" s="1"/>
  <c r="J653" i="2"/>
  <c r="M653" i="2"/>
  <c r="G654" i="2"/>
  <c r="E655" i="2"/>
  <c r="I654" i="2"/>
  <c r="H654" i="2"/>
  <c r="Q648" i="2"/>
  <c r="L650" i="2"/>
  <c r="K651" i="2"/>
  <c r="O650" i="2"/>
  <c r="N651" i="2"/>
  <c r="W655" i="2" l="1"/>
  <c r="X655" i="2"/>
  <c r="F655" i="2" s="1"/>
  <c r="R649" i="2"/>
  <c r="U655" i="2"/>
  <c r="V655" i="2"/>
  <c r="Q649" i="2"/>
  <c r="P650" i="2"/>
  <c r="S650" i="2" s="1"/>
  <c r="T650" i="2" s="1"/>
  <c r="J654" i="2"/>
  <c r="M654" i="2"/>
  <c r="E656" i="2"/>
  <c r="H655" i="2"/>
  <c r="I655" i="2"/>
  <c r="G655" i="2"/>
  <c r="O651" i="2"/>
  <c r="N652" i="2"/>
  <c r="L651" i="2"/>
  <c r="K652" i="2"/>
  <c r="W656" i="2" l="1"/>
  <c r="X656" i="2"/>
  <c r="F656" i="2" s="1"/>
  <c r="Q650" i="2"/>
  <c r="R650" i="2"/>
  <c r="V656" i="2"/>
  <c r="U656" i="2"/>
  <c r="E657" i="2"/>
  <c r="G656" i="2"/>
  <c r="H656" i="2"/>
  <c r="I656" i="2"/>
  <c r="J655" i="2"/>
  <c r="M655" i="2"/>
  <c r="O652" i="2"/>
  <c r="N653" i="2"/>
  <c r="L652" i="2"/>
  <c r="K653" i="2"/>
  <c r="P651" i="2"/>
  <c r="S651" i="2" s="1"/>
  <c r="T651" i="2" s="1"/>
  <c r="W657" i="2" l="1"/>
  <c r="X657" i="2"/>
  <c r="F657" i="2" s="1"/>
  <c r="R651" i="2"/>
  <c r="V657" i="2"/>
  <c r="U657" i="2"/>
  <c r="J656" i="2"/>
  <c r="M656" i="2"/>
  <c r="H657" i="2"/>
  <c r="G657" i="2"/>
  <c r="E658" i="2"/>
  <c r="I657" i="2"/>
  <c r="L653" i="2"/>
  <c r="K654" i="2"/>
  <c r="Q651" i="2"/>
  <c r="P652" i="2"/>
  <c r="S652" i="2" s="1"/>
  <c r="T652" i="2" s="1"/>
  <c r="O653" i="2"/>
  <c r="N654" i="2"/>
  <c r="W658" i="2" l="1"/>
  <c r="X658" i="2"/>
  <c r="F658" i="2" s="1"/>
  <c r="R652" i="2"/>
  <c r="V658" i="2"/>
  <c r="U658" i="2"/>
  <c r="P653" i="2"/>
  <c r="S653" i="2" s="1"/>
  <c r="T653" i="2" s="1"/>
  <c r="M657" i="2"/>
  <c r="J657" i="2"/>
  <c r="I658" i="2"/>
  <c r="H658" i="2"/>
  <c r="E659" i="2"/>
  <c r="G658" i="2"/>
  <c r="L654" i="2"/>
  <c r="K655" i="2"/>
  <c r="Q652" i="2"/>
  <c r="O654" i="2"/>
  <c r="N655" i="2"/>
  <c r="W659" i="2" l="1"/>
  <c r="X659" i="2"/>
  <c r="F659" i="2" s="1"/>
  <c r="Q653" i="2"/>
  <c r="R653" i="2"/>
  <c r="V659" i="2"/>
  <c r="U659" i="2"/>
  <c r="M658" i="2"/>
  <c r="J658" i="2"/>
  <c r="I659" i="2"/>
  <c r="E660" i="2"/>
  <c r="H659" i="2"/>
  <c r="G659" i="2"/>
  <c r="P654" i="2"/>
  <c r="S654" i="2" s="1"/>
  <c r="T654" i="2" s="1"/>
  <c r="L655" i="2"/>
  <c r="K656" i="2"/>
  <c r="O655" i="2"/>
  <c r="N656" i="2"/>
  <c r="W660" i="2" l="1"/>
  <c r="X660" i="2"/>
  <c r="F660" i="2" s="1"/>
  <c r="R654" i="2"/>
  <c r="V660" i="2"/>
  <c r="U660" i="2"/>
  <c r="J659" i="2"/>
  <c r="M659" i="2"/>
  <c r="I660" i="2"/>
  <c r="H660" i="2"/>
  <c r="G660" i="2"/>
  <c r="E661" i="2"/>
  <c r="O656" i="2"/>
  <c r="N657" i="2"/>
  <c r="P655" i="2"/>
  <c r="S655" i="2" s="1"/>
  <c r="T655" i="2" s="1"/>
  <c r="L656" i="2"/>
  <c r="K657" i="2"/>
  <c r="Q654" i="2"/>
  <c r="W661" i="2" l="1"/>
  <c r="X661" i="2"/>
  <c r="F661" i="2" s="1"/>
  <c r="R655" i="2"/>
  <c r="V661" i="2"/>
  <c r="U661" i="2"/>
  <c r="I661" i="2"/>
  <c r="H661" i="2"/>
  <c r="G661" i="2"/>
  <c r="E662" i="2"/>
  <c r="J660" i="2"/>
  <c r="M660" i="2"/>
  <c r="P656" i="2"/>
  <c r="S656" i="2" s="1"/>
  <c r="T656" i="2" s="1"/>
  <c r="Q655" i="2"/>
  <c r="O657" i="2"/>
  <c r="N658" i="2"/>
  <c r="L657" i="2"/>
  <c r="K658" i="2"/>
  <c r="W662" i="2" l="1"/>
  <c r="X662" i="2"/>
  <c r="F662" i="2" s="1"/>
  <c r="R656" i="2"/>
  <c r="U662" i="2"/>
  <c r="V662" i="2"/>
  <c r="H662" i="2"/>
  <c r="G662" i="2"/>
  <c r="E663" i="2"/>
  <c r="I662" i="2"/>
  <c r="Q656" i="2"/>
  <c r="M661" i="2"/>
  <c r="J661" i="2"/>
  <c r="P657" i="2"/>
  <c r="S657" i="2" s="1"/>
  <c r="T657" i="2" s="1"/>
  <c r="L658" i="2"/>
  <c r="K659" i="2"/>
  <c r="O658" i="2"/>
  <c r="N659" i="2"/>
  <c r="W663" i="2" l="1"/>
  <c r="X663" i="2"/>
  <c r="F663" i="2" s="1"/>
  <c r="R657" i="2"/>
  <c r="V663" i="2"/>
  <c r="U663" i="2"/>
  <c r="H663" i="2"/>
  <c r="G663" i="2"/>
  <c r="E664" i="2"/>
  <c r="I663" i="2"/>
  <c r="M662" i="2"/>
  <c r="J662" i="2"/>
  <c r="L659" i="2"/>
  <c r="K660" i="2"/>
  <c r="Q657" i="2"/>
  <c r="P658" i="2"/>
  <c r="S658" i="2" s="1"/>
  <c r="T658" i="2" s="1"/>
  <c r="O659" i="2"/>
  <c r="N660" i="2"/>
  <c r="W664" i="2" l="1"/>
  <c r="X664" i="2"/>
  <c r="F664" i="2" s="1"/>
  <c r="R658" i="2"/>
  <c r="U664" i="2"/>
  <c r="V664" i="2"/>
  <c r="J663" i="2"/>
  <c r="M663" i="2"/>
  <c r="E665" i="2"/>
  <c r="I664" i="2"/>
  <c r="H664" i="2"/>
  <c r="G664" i="2"/>
  <c r="L660" i="2"/>
  <c r="K661" i="2"/>
  <c r="Q658" i="2"/>
  <c r="O660" i="2"/>
  <c r="N661" i="2"/>
  <c r="P659" i="2"/>
  <c r="S659" i="2" s="1"/>
  <c r="T659" i="2" s="1"/>
  <c r="W665" i="2" l="1"/>
  <c r="X665" i="2"/>
  <c r="F665" i="2" s="1"/>
  <c r="R659" i="2"/>
  <c r="U665" i="2"/>
  <c r="V665" i="2"/>
  <c r="P660" i="2"/>
  <c r="S660" i="2" s="1"/>
  <c r="T660" i="2" s="1"/>
  <c r="I665" i="2"/>
  <c r="H665" i="2"/>
  <c r="G665" i="2"/>
  <c r="E666" i="2"/>
  <c r="J664" i="2"/>
  <c r="M664" i="2"/>
  <c r="L661" i="2"/>
  <c r="K662" i="2"/>
  <c r="Q659" i="2"/>
  <c r="O661" i="2"/>
  <c r="N662" i="2"/>
  <c r="W666" i="2" l="1"/>
  <c r="X666" i="2"/>
  <c r="F666" i="2" s="1"/>
  <c r="R660" i="2"/>
  <c r="U666" i="2"/>
  <c r="V666" i="2"/>
  <c r="Q660" i="2"/>
  <c r="G666" i="2"/>
  <c r="H666" i="2"/>
  <c r="E667" i="2"/>
  <c r="I666" i="2"/>
  <c r="M665" i="2"/>
  <c r="J665" i="2"/>
  <c r="P661" i="2"/>
  <c r="S661" i="2" s="1"/>
  <c r="T661" i="2" s="1"/>
  <c r="L662" i="2"/>
  <c r="K663" i="2"/>
  <c r="O662" i="2"/>
  <c r="N663" i="2"/>
  <c r="W667" i="2" l="1"/>
  <c r="X667" i="2"/>
  <c r="F667" i="2" s="1"/>
  <c r="R661" i="2"/>
  <c r="U667" i="2"/>
  <c r="V667" i="2"/>
  <c r="Q661" i="2"/>
  <c r="P662" i="2"/>
  <c r="S662" i="2" s="1"/>
  <c r="T662" i="2" s="1"/>
  <c r="I667" i="2"/>
  <c r="H667" i="2"/>
  <c r="G667" i="2"/>
  <c r="E668" i="2"/>
  <c r="J666" i="2"/>
  <c r="M666" i="2"/>
  <c r="L663" i="2"/>
  <c r="K664" i="2"/>
  <c r="O663" i="2"/>
  <c r="N664" i="2"/>
  <c r="W668" i="2" l="1"/>
  <c r="X668" i="2"/>
  <c r="F668" i="2" s="1"/>
  <c r="R662" i="2"/>
  <c r="U668" i="2"/>
  <c r="V668" i="2"/>
  <c r="Q662" i="2"/>
  <c r="P663" i="2"/>
  <c r="S663" i="2" s="1"/>
  <c r="T663" i="2" s="1"/>
  <c r="J667" i="2"/>
  <c r="M667" i="2"/>
  <c r="I668" i="2"/>
  <c r="H668" i="2"/>
  <c r="G668" i="2"/>
  <c r="E669" i="2"/>
  <c r="O664" i="2"/>
  <c r="N665" i="2"/>
  <c r="L664" i="2"/>
  <c r="K665" i="2"/>
  <c r="W669" i="2" l="1"/>
  <c r="X669" i="2"/>
  <c r="F669" i="2" s="1"/>
  <c r="R663" i="2"/>
  <c r="U669" i="2"/>
  <c r="V669" i="2"/>
  <c r="Q663" i="2"/>
  <c r="P664" i="2"/>
  <c r="S664" i="2" s="1"/>
  <c r="T664" i="2" s="1"/>
  <c r="E670" i="2"/>
  <c r="I669" i="2"/>
  <c r="H669" i="2"/>
  <c r="G669" i="2"/>
  <c r="M668" i="2"/>
  <c r="J668" i="2"/>
  <c r="O665" i="2"/>
  <c r="N666" i="2"/>
  <c r="L665" i="2"/>
  <c r="K666" i="2"/>
  <c r="W670" i="2" l="1"/>
  <c r="X670" i="2"/>
  <c r="F670" i="2" s="1"/>
  <c r="R664" i="2"/>
  <c r="V670" i="2"/>
  <c r="U670" i="2"/>
  <c r="Q664" i="2"/>
  <c r="P665" i="2"/>
  <c r="S665" i="2" s="1"/>
  <c r="T665" i="2" s="1"/>
  <c r="M669" i="2"/>
  <c r="J669" i="2"/>
  <c r="H670" i="2"/>
  <c r="G670" i="2"/>
  <c r="E671" i="2"/>
  <c r="I670" i="2"/>
  <c r="O666" i="2"/>
  <c r="N667" i="2"/>
  <c r="L666" i="2"/>
  <c r="K667" i="2"/>
  <c r="W671" i="2" l="1"/>
  <c r="X671" i="2"/>
  <c r="F671" i="2" s="1"/>
  <c r="R665" i="2"/>
  <c r="V671" i="2"/>
  <c r="U671" i="2"/>
  <c r="Q665" i="2"/>
  <c r="I671" i="2"/>
  <c r="G671" i="2"/>
  <c r="H671" i="2"/>
  <c r="E672" i="2"/>
  <c r="M670" i="2"/>
  <c r="J670" i="2"/>
  <c r="P666" i="2"/>
  <c r="S666" i="2" s="1"/>
  <c r="T666" i="2" s="1"/>
  <c r="O667" i="2"/>
  <c r="N668" i="2"/>
  <c r="L667" i="2"/>
  <c r="K668" i="2"/>
  <c r="W672" i="2" l="1"/>
  <c r="X672" i="2"/>
  <c r="F672" i="2" s="1"/>
  <c r="R666" i="2"/>
  <c r="V672" i="2"/>
  <c r="U672" i="2"/>
  <c r="Q666" i="2"/>
  <c r="E673" i="2"/>
  <c r="I672" i="2"/>
  <c r="G672" i="2"/>
  <c r="H672" i="2"/>
  <c r="J671" i="2"/>
  <c r="M671" i="2"/>
  <c r="P667" i="2"/>
  <c r="S667" i="2" s="1"/>
  <c r="T667" i="2" s="1"/>
  <c r="O668" i="2"/>
  <c r="N669" i="2"/>
  <c r="L668" i="2"/>
  <c r="K669" i="2"/>
  <c r="W673" i="2" l="1"/>
  <c r="X673" i="2"/>
  <c r="F673" i="2" s="1"/>
  <c r="R667" i="2"/>
  <c r="V673" i="2"/>
  <c r="U673" i="2"/>
  <c r="M672" i="2"/>
  <c r="J672" i="2"/>
  <c r="P668" i="2"/>
  <c r="S668" i="2" s="1"/>
  <c r="T668" i="2" s="1"/>
  <c r="I673" i="2"/>
  <c r="G673" i="2"/>
  <c r="H673" i="2"/>
  <c r="E674" i="2"/>
  <c r="Q667" i="2"/>
  <c r="L669" i="2"/>
  <c r="K670" i="2"/>
  <c r="O669" i="2"/>
  <c r="N670" i="2"/>
  <c r="W674" i="2" l="1"/>
  <c r="X674" i="2"/>
  <c r="F674" i="2" s="1"/>
  <c r="R668" i="2"/>
  <c r="V674" i="2"/>
  <c r="U674" i="2"/>
  <c r="Q668" i="2"/>
  <c r="G674" i="2"/>
  <c r="I674" i="2"/>
  <c r="H674" i="2"/>
  <c r="E675" i="2"/>
  <c r="J673" i="2"/>
  <c r="M673" i="2"/>
  <c r="P669" i="2"/>
  <c r="S669" i="2" s="1"/>
  <c r="T669" i="2" s="1"/>
  <c r="L670" i="2"/>
  <c r="K671" i="2"/>
  <c r="O670" i="2"/>
  <c r="N671" i="2"/>
  <c r="W675" i="2" l="1"/>
  <c r="X675" i="2"/>
  <c r="F675" i="2" s="1"/>
  <c r="R669" i="2"/>
  <c r="V675" i="2"/>
  <c r="U675" i="2"/>
  <c r="I675" i="2"/>
  <c r="H675" i="2"/>
  <c r="G675" i="2"/>
  <c r="E676" i="2"/>
  <c r="M674" i="2"/>
  <c r="J674" i="2"/>
  <c r="P670" i="2"/>
  <c r="S670" i="2" s="1"/>
  <c r="T670" i="2" s="1"/>
  <c r="O671" i="2"/>
  <c r="N672" i="2"/>
  <c r="Q669" i="2"/>
  <c r="L671" i="2"/>
  <c r="K672" i="2"/>
  <c r="W676" i="2" l="1"/>
  <c r="X676" i="2"/>
  <c r="F676" i="2" s="1"/>
  <c r="R670" i="2"/>
  <c r="V676" i="2"/>
  <c r="U676" i="2"/>
  <c r="P671" i="2"/>
  <c r="S671" i="2" s="1"/>
  <c r="T671" i="2" s="1"/>
  <c r="E677" i="2"/>
  <c r="I676" i="2"/>
  <c r="G676" i="2"/>
  <c r="H676" i="2"/>
  <c r="M675" i="2"/>
  <c r="J675" i="2"/>
  <c r="Q670" i="2"/>
  <c r="L672" i="2"/>
  <c r="K673" i="2"/>
  <c r="O672" i="2"/>
  <c r="N673" i="2"/>
  <c r="W677" i="2" l="1"/>
  <c r="X677" i="2"/>
  <c r="F677" i="2" s="1"/>
  <c r="R671" i="2"/>
  <c r="V677" i="2"/>
  <c r="U677" i="2"/>
  <c r="Q671" i="2"/>
  <c r="P672" i="2"/>
  <c r="S672" i="2" s="1"/>
  <c r="T672" i="2" s="1"/>
  <c r="J676" i="2"/>
  <c r="M676" i="2"/>
  <c r="I677" i="2"/>
  <c r="H677" i="2"/>
  <c r="E678" i="2"/>
  <c r="G677" i="2"/>
  <c r="L673" i="2"/>
  <c r="K674" i="2"/>
  <c r="O673" i="2"/>
  <c r="N674" i="2"/>
  <c r="W678" i="2" l="1"/>
  <c r="X678" i="2"/>
  <c r="F678" i="2" s="1"/>
  <c r="R672" i="2"/>
  <c r="V678" i="2"/>
  <c r="U678" i="2"/>
  <c r="Q672" i="2"/>
  <c r="P673" i="2"/>
  <c r="S673" i="2" s="1"/>
  <c r="T673" i="2" s="1"/>
  <c r="G678" i="2"/>
  <c r="E679" i="2"/>
  <c r="I678" i="2"/>
  <c r="H678" i="2"/>
  <c r="M677" i="2"/>
  <c r="J677" i="2"/>
  <c r="L674" i="2"/>
  <c r="K675" i="2"/>
  <c r="O674" i="2"/>
  <c r="N675" i="2"/>
  <c r="W679" i="2" l="1"/>
  <c r="X679" i="2"/>
  <c r="F679" i="2" s="1"/>
  <c r="R673" i="2"/>
  <c r="U679" i="2"/>
  <c r="V679" i="2"/>
  <c r="Q673" i="2"/>
  <c r="I679" i="2"/>
  <c r="H679" i="2"/>
  <c r="G679" i="2"/>
  <c r="E680" i="2"/>
  <c r="M678" i="2"/>
  <c r="J678" i="2"/>
  <c r="O675" i="2"/>
  <c r="N676" i="2"/>
  <c r="L675" i="2"/>
  <c r="K676" i="2"/>
  <c r="P674" i="2"/>
  <c r="S674" i="2" s="1"/>
  <c r="T674" i="2" s="1"/>
  <c r="W680" i="2" l="1"/>
  <c r="X680" i="2"/>
  <c r="F680" i="2" s="1"/>
  <c r="R674" i="2"/>
  <c r="V680" i="2"/>
  <c r="U680" i="2"/>
  <c r="M679" i="2"/>
  <c r="J679" i="2"/>
  <c r="E681" i="2"/>
  <c r="G680" i="2"/>
  <c r="I680" i="2"/>
  <c r="H680" i="2"/>
  <c r="P675" i="2"/>
  <c r="S675" i="2" s="1"/>
  <c r="T675" i="2" s="1"/>
  <c r="L676" i="2"/>
  <c r="K677" i="2"/>
  <c r="O676" i="2"/>
  <c r="N677" i="2"/>
  <c r="Q674" i="2"/>
  <c r="W681" i="2" l="1"/>
  <c r="X681" i="2"/>
  <c r="F681" i="2" s="1"/>
  <c r="R675" i="2"/>
  <c r="V681" i="2"/>
  <c r="U681" i="2"/>
  <c r="I681" i="2"/>
  <c r="G681" i="2"/>
  <c r="E682" i="2"/>
  <c r="H681" i="2"/>
  <c r="J680" i="2"/>
  <c r="M680" i="2"/>
  <c r="Q675" i="2"/>
  <c r="P676" i="2"/>
  <c r="S676" i="2" s="1"/>
  <c r="T676" i="2" s="1"/>
  <c r="L677" i="2"/>
  <c r="K678" i="2"/>
  <c r="O677" i="2"/>
  <c r="N678" i="2"/>
  <c r="W682" i="2" l="1"/>
  <c r="X682" i="2"/>
  <c r="F682" i="2" s="1"/>
  <c r="R676" i="2"/>
  <c r="V682" i="2"/>
  <c r="U682" i="2"/>
  <c r="E683" i="2"/>
  <c r="I682" i="2"/>
  <c r="H682" i="2"/>
  <c r="G682" i="2"/>
  <c r="J681" i="2"/>
  <c r="M681" i="2"/>
  <c r="L678" i="2"/>
  <c r="K679" i="2"/>
  <c r="P677" i="2"/>
  <c r="S677" i="2" s="1"/>
  <c r="T677" i="2" s="1"/>
  <c r="Q676" i="2"/>
  <c r="O678" i="2"/>
  <c r="N679" i="2"/>
  <c r="W683" i="2" l="1"/>
  <c r="X683" i="2"/>
  <c r="F683" i="2" s="1"/>
  <c r="R677" i="2"/>
  <c r="V683" i="2"/>
  <c r="U683" i="2"/>
  <c r="H683" i="2"/>
  <c r="E684" i="2"/>
  <c r="I683" i="2"/>
  <c r="G683" i="2"/>
  <c r="J682" i="2"/>
  <c r="M682" i="2"/>
  <c r="O679" i="2"/>
  <c r="N680" i="2"/>
  <c r="Q677" i="2"/>
  <c r="L679" i="2"/>
  <c r="K680" i="2"/>
  <c r="P678" i="2"/>
  <c r="S678" i="2" s="1"/>
  <c r="T678" i="2" s="1"/>
  <c r="W684" i="2" l="1"/>
  <c r="X684" i="2"/>
  <c r="F684" i="2" s="1"/>
  <c r="R678" i="2"/>
  <c r="V684" i="2"/>
  <c r="U684" i="2"/>
  <c r="P679" i="2"/>
  <c r="S679" i="2" s="1"/>
  <c r="T679" i="2" s="1"/>
  <c r="E685" i="2"/>
  <c r="G684" i="2"/>
  <c r="I684" i="2"/>
  <c r="H684" i="2"/>
  <c r="J683" i="2"/>
  <c r="M683" i="2"/>
  <c r="O680" i="2"/>
  <c r="N681" i="2"/>
  <c r="Q678" i="2"/>
  <c r="L680" i="2"/>
  <c r="K681" i="2"/>
  <c r="W685" i="2" l="1"/>
  <c r="X685" i="2"/>
  <c r="F685" i="2" s="1"/>
  <c r="R679" i="2"/>
  <c r="V685" i="2"/>
  <c r="U685" i="2"/>
  <c r="Q679" i="2"/>
  <c r="J684" i="2"/>
  <c r="M684" i="2"/>
  <c r="I685" i="2"/>
  <c r="G685" i="2"/>
  <c r="H685" i="2"/>
  <c r="E686" i="2"/>
  <c r="L681" i="2"/>
  <c r="K682" i="2"/>
  <c r="P680" i="2"/>
  <c r="S680" i="2" s="1"/>
  <c r="T680" i="2" s="1"/>
  <c r="O681" i="2"/>
  <c r="N682" i="2"/>
  <c r="W686" i="2" l="1"/>
  <c r="X686" i="2"/>
  <c r="F686" i="2" s="1"/>
  <c r="R680" i="2"/>
  <c r="V686" i="2"/>
  <c r="U686" i="2"/>
  <c r="H686" i="2"/>
  <c r="I686" i="2"/>
  <c r="G686" i="2"/>
  <c r="E687" i="2"/>
  <c r="P681" i="2"/>
  <c r="S681" i="2" s="1"/>
  <c r="T681" i="2" s="1"/>
  <c r="J685" i="2"/>
  <c r="M685" i="2"/>
  <c r="O682" i="2"/>
  <c r="N683" i="2"/>
  <c r="Q680" i="2"/>
  <c r="L682" i="2"/>
  <c r="K683" i="2"/>
  <c r="W687" i="2" l="1"/>
  <c r="X687" i="2"/>
  <c r="F687" i="2" s="1"/>
  <c r="R681" i="2"/>
  <c r="Q681" i="2"/>
  <c r="V687" i="2"/>
  <c r="U687" i="2"/>
  <c r="P682" i="2"/>
  <c r="S682" i="2" s="1"/>
  <c r="T682" i="2" s="1"/>
  <c r="M686" i="2"/>
  <c r="J686" i="2"/>
  <c r="E688" i="2"/>
  <c r="H687" i="2"/>
  <c r="I687" i="2"/>
  <c r="G687" i="2"/>
  <c r="L683" i="2"/>
  <c r="K684" i="2"/>
  <c r="O683" i="2"/>
  <c r="N684" i="2"/>
  <c r="W688" i="2" l="1"/>
  <c r="X688" i="2"/>
  <c r="F688" i="2" s="1"/>
  <c r="R682" i="2"/>
  <c r="U688" i="2"/>
  <c r="V688" i="2"/>
  <c r="Q682" i="2"/>
  <c r="J687" i="2"/>
  <c r="M687" i="2"/>
  <c r="I688" i="2"/>
  <c r="E689" i="2"/>
  <c r="H688" i="2"/>
  <c r="G688" i="2"/>
  <c r="L684" i="2"/>
  <c r="K685" i="2"/>
  <c r="P683" i="2"/>
  <c r="S683" i="2" s="1"/>
  <c r="T683" i="2" s="1"/>
  <c r="O684" i="2"/>
  <c r="N685" i="2"/>
  <c r="W689" i="2" l="1"/>
  <c r="X689" i="2"/>
  <c r="F689" i="2" s="1"/>
  <c r="R683" i="2"/>
  <c r="V689" i="2"/>
  <c r="U689" i="2"/>
  <c r="M688" i="2"/>
  <c r="J688" i="2"/>
  <c r="P684" i="2"/>
  <c r="S684" i="2" s="1"/>
  <c r="T684" i="2" s="1"/>
  <c r="H689" i="2"/>
  <c r="I689" i="2"/>
  <c r="E690" i="2"/>
  <c r="G689" i="2"/>
  <c r="O685" i="2"/>
  <c r="N686" i="2"/>
  <c r="L685" i="2"/>
  <c r="K686" i="2"/>
  <c r="Q683" i="2"/>
  <c r="W690" i="2" l="1"/>
  <c r="X690" i="2"/>
  <c r="F690" i="2" s="1"/>
  <c r="R684" i="2"/>
  <c r="U690" i="2"/>
  <c r="V690" i="2"/>
  <c r="M689" i="2"/>
  <c r="J689" i="2"/>
  <c r="H690" i="2"/>
  <c r="E691" i="2"/>
  <c r="I690" i="2"/>
  <c r="G690" i="2"/>
  <c r="Q684" i="2"/>
  <c r="O686" i="2"/>
  <c r="N687" i="2"/>
  <c r="L686" i="2"/>
  <c r="K687" i="2"/>
  <c r="P685" i="2"/>
  <c r="S685" i="2" s="1"/>
  <c r="T685" i="2" s="1"/>
  <c r="W691" i="2" l="1"/>
  <c r="X691" i="2"/>
  <c r="F691" i="2" s="1"/>
  <c r="R685" i="2"/>
  <c r="V691" i="2"/>
  <c r="U691" i="2"/>
  <c r="J690" i="2"/>
  <c r="M690" i="2"/>
  <c r="H691" i="2"/>
  <c r="E692" i="2"/>
  <c r="G691" i="2"/>
  <c r="I691" i="2"/>
  <c r="L687" i="2"/>
  <c r="K688" i="2"/>
  <c r="P686" i="2"/>
  <c r="S686" i="2" s="1"/>
  <c r="T686" i="2" s="1"/>
  <c r="Q685" i="2"/>
  <c r="O687" i="2"/>
  <c r="N688" i="2"/>
  <c r="W692" i="2" l="1"/>
  <c r="X692" i="2"/>
  <c r="F692" i="2" s="1"/>
  <c r="R686" i="2"/>
  <c r="U692" i="2"/>
  <c r="V692" i="2"/>
  <c r="P687" i="2"/>
  <c r="S687" i="2" s="1"/>
  <c r="T687" i="2" s="1"/>
  <c r="E693" i="2"/>
  <c r="I692" i="2"/>
  <c r="G692" i="2"/>
  <c r="H692" i="2"/>
  <c r="M691" i="2"/>
  <c r="J691" i="2"/>
  <c r="L688" i="2"/>
  <c r="K689" i="2"/>
  <c r="Q686" i="2"/>
  <c r="O688" i="2"/>
  <c r="N689" i="2"/>
  <c r="W693" i="2" l="1"/>
  <c r="X693" i="2"/>
  <c r="F693" i="2" s="1"/>
  <c r="R687" i="2"/>
  <c r="Q687" i="2"/>
  <c r="V693" i="2"/>
  <c r="U693" i="2"/>
  <c r="J692" i="2"/>
  <c r="M692" i="2"/>
  <c r="I693" i="2"/>
  <c r="E694" i="2"/>
  <c r="H693" i="2"/>
  <c r="G693" i="2"/>
  <c r="O689" i="2"/>
  <c r="N690" i="2"/>
  <c r="L689" i="2"/>
  <c r="K690" i="2"/>
  <c r="P688" i="2"/>
  <c r="S688" i="2" s="1"/>
  <c r="T688" i="2" s="1"/>
  <c r="W694" i="2" l="1"/>
  <c r="X694" i="2"/>
  <c r="F694" i="2" s="1"/>
  <c r="R688" i="2"/>
  <c r="V694" i="2"/>
  <c r="U694" i="2"/>
  <c r="P689" i="2"/>
  <c r="S689" i="2" s="1"/>
  <c r="T689" i="2" s="1"/>
  <c r="M693" i="2"/>
  <c r="J693" i="2"/>
  <c r="G694" i="2"/>
  <c r="E695" i="2"/>
  <c r="I694" i="2"/>
  <c r="H694" i="2"/>
  <c r="O690" i="2"/>
  <c r="N691" i="2"/>
  <c r="Q688" i="2"/>
  <c r="L690" i="2"/>
  <c r="K691" i="2"/>
  <c r="W695" i="2" l="1"/>
  <c r="X695" i="2"/>
  <c r="F695" i="2" s="1"/>
  <c r="R689" i="2"/>
  <c r="V695" i="2"/>
  <c r="U695" i="2"/>
  <c r="Q689" i="2"/>
  <c r="G695" i="2"/>
  <c r="E696" i="2"/>
  <c r="H695" i="2"/>
  <c r="I695" i="2"/>
  <c r="M694" i="2"/>
  <c r="J694" i="2"/>
  <c r="O691" i="2"/>
  <c r="N692" i="2"/>
  <c r="L691" i="2"/>
  <c r="K692" i="2"/>
  <c r="P690" i="2"/>
  <c r="S690" i="2" s="1"/>
  <c r="T690" i="2" s="1"/>
  <c r="W696" i="2" l="1"/>
  <c r="X696" i="2"/>
  <c r="F696" i="2" s="1"/>
  <c r="R690" i="2"/>
  <c r="V696" i="2"/>
  <c r="U696" i="2"/>
  <c r="E697" i="2"/>
  <c r="G696" i="2"/>
  <c r="I696" i="2"/>
  <c r="H696" i="2"/>
  <c r="M695" i="2"/>
  <c r="J695" i="2"/>
  <c r="P691" i="2"/>
  <c r="S691" i="2" s="1"/>
  <c r="T691" i="2" s="1"/>
  <c r="Q690" i="2"/>
  <c r="L692" i="2"/>
  <c r="K693" i="2"/>
  <c r="O692" i="2"/>
  <c r="N693" i="2"/>
  <c r="W697" i="2" l="1"/>
  <c r="X697" i="2"/>
  <c r="F697" i="2" s="1"/>
  <c r="R691" i="2"/>
  <c r="V697" i="2"/>
  <c r="U697" i="2"/>
  <c r="Q691" i="2"/>
  <c r="J696" i="2"/>
  <c r="M696" i="2"/>
  <c r="I697" i="2"/>
  <c r="H697" i="2"/>
  <c r="G697" i="2"/>
  <c r="E698" i="2"/>
  <c r="P692" i="2"/>
  <c r="S692" i="2" s="1"/>
  <c r="T692" i="2" s="1"/>
  <c r="L693" i="2"/>
  <c r="K694" i="2"/>
  <c r="O693" i="2"/>
  <c r="N694" i="2"/>
  <c r="W698" i="2" l="1"/>
  <c r="X698" i="2"/>
  <c r="F698" i="2" s="1"/>
  <c r="R692" i="2"/>
  <c r="V698" i="2"/>
  <c r="U698" i="2"/>
  <c r="E699" i="2"/>
  <c r="I698" i="2"/>
  <c r="G698" i="2"/>
  <c r="H698" i="2"/>
  <c r="M697" i="2"/>
  <c r="J697" i="2"/>
  <c r="Q692" i="2"/>
  <c r="O694" i="2"/>
  <c r="N695" i="2"/>
  <c r="L694" i="2"/>
  <c r="K695" i="2"/>
  <c r="P693" i="2"/>
  <c r="S693" i="2" s="1"/>
  <c r="T693" i="2" s="1"/>
  <c r="W699" i="2" l="1"/>
  <c r="X699" i="2"/>
  <c r="F699" i="2" s="1"/>
  <c r="R693" i="2"/>
  <c r="V699" i="2"/>
  <c r="U699" i="2"/>
  <c r="I699" i="2"/>
  <c r="H699" i="2"/>
  <c r="E700" i="2"/>
  <c r="G699" i="2"/>
  <c r="J698" i="2"/>
  <c r="M698" i="2"/>
  <c r="Q693" i="2"/>
  <c r="L695" i="2"/>
  <c r="K696" i="2"/>
  <c r="P694" i="2"/>
  <c r="S694" i="2" s="1"/>
  <c r="T694" i="2" s="1"/>
  <c r="O695" i="2"/>
  <c r="N696" i="2"/>
  <c r="W700" i="2" l="1"/>
  <c r="X700" i="2"/>
  <c r="F700" i="2" s="1"/>
  <c r="R694" i="2"/>
  <c r="V700" i="2"/>
  <c r="U700" i="2"/>
  <c r="E701" i="2"/>
  <c r="I700" i="2"/>
  <c r="G700" i="2"/>
  <c r="H700" i="2"/>
  <c r="J699" i="2"/>
  <c r="M699" i="2"/>
  <c r="P695" i="2"/>
  <c r="S695" i="2" s="1"/>
  <c r="T695" i="2" s="1"/>
  <c r="L696" i="2"/>
  <c r="K697" i="2"/>
  <c r="Q694" i="2"/>
  <c r="O696" i="2"/>
  <c r="N697" i="2"/>
  <c r="W701" i="2" l="1"/>
  <c r="X701" i="2"/>
  <c r="F701" i="2" s="1"/>
  <c r="R695" i="2"/>
  <c r="V701" i="2"/>
  <c r="U701" i="2"/>
  <c r="Q695" i="2"/>
  <c r="H701" i="2"/>
  <c r="I701" i="2"/>
  <c r="E702" i="2"/>
  <c r="G701" i="2"/>
  <c r="J700" i="2"/>
  <c r="M700" i="2"/>
  <c r="L697" i="2"/>
  <c r="K698" i="2"/>
  <c r="O697" i="2"/>
  <c r="N698" i="2"/>
  <c r="P696" i="2"/>
  <c r="S696" i="2" s="1"/>
  <c r="T696" i="2" s="1"/>
  <c r="W702" i="2" l="1"/>
  <c r="X702" i="2"/>
  <c r="F702" i="2" s="1"/>
  <c r="R696" i="2"/>
  <c r="V702" i="2"/>
  <c r="U702" i="2"/>
  <c r="E703" i="2"/>
  <c r="H702" i="2"/>
  <c r="G702" i="2"/>
  <c r="I702" i="2"/>
  <c r="J701" i="2"/>
  <c r="M701" i="2"/>
  <c r="P697" i="2"/>
  <c r="S697" i="2" s="1"/>
  <c r="T697" i="2" s="1"/>
  <c r="L698" i="2"/>
  <c r="K699" i="2"/>
  <c r="O698" i="2"/>
  <c r="N699" i="2"/>
  <c r="Q696" i="2"/>
  <c r="W703" i="2" l="1"/>
  <c r="X703" i="2"/>
  <c r="F703" i="2" s="1"/>
  <c r="R697" i="2"/>
  <c r="V703" i="2"/>
  <c r="U703" i="2"/>
  <c r="Q697" i="2"/>
  <c r="J702" i="2"/>
  <c r="M702" i="2"/>
  <c r="E704" i="2"/>
  <c r="I703" i="2"/>
  <c r="G703" i="2"/>
  <c r="H703" i="2"/>
  <c r="O699" i="2"/>
  <c r="N700" i="2"/>
  <c r="P698" i="2"/>
  <c r="S698" i="2" s="1"/>
  <c r="T698" i="2" s="1"/>
  <c r="L699" i="2"/>
  <c r="K700" i="2"/>
  <c r="W704" i="2" l="1"/>
  <c r="X704" i="2"/>
  <c r="F704" i="2" s="1"/>
  <c r="R698" i="2"/>
  <c r="V704" i="2"/>
  <c r="U704" i="2"/>
  <c r="E705" i="2"/>
  <c r="G704" i="2"/>
  <c r="H704" i="2"/>
  <c r="I704" i="2"/>
  <c r="J703" i="2"/>
  <c r="M703" i="2"/>
  <c r="P699" i="2"/>
  <c r="S699" i="2" s="1"/>
  <c r="T699" i="2" s="1"/>
  <c r="Q698" i="2"/>
  <c r="L700" i="2"/>
  <c r="K701" i="2"/>
  <c r="O700" i="2"/>
  <c r="N701" i="2"/>
  <c r="W705" i="2" l="1"/>
  <c r="X705" i="2"/>
  <c r="F705" i="2" s="1"/>
  <c r="R699" i="2"/>
  <c r="V705" i="2"/>
  <c r="U705" i="2"/>
  <c r="Q699" i="2"/>
  <c r="J704" i="2"/>
  <c r="M704" i="2"/>
  <c r="I705" i="2"/>
  <c r="G705" i="2"/>
  <c r="E706" i="2"/>
  <c r="H705" i="2"/>
  <c r="L701" i="2"/>
  <c r="K702" i="2"/>
  <c r="O701" i="2"/>
  <c r="N702" i="2"/>
  <c r="P700" i="2"/>
  <c r="S700" i="2" s="1"/>
  <c r="T700" i="2" s="1"/>
  <c r="W706" i="2" l="1"/>
  <c r="X706" i="2"/>
  <c r="F706" i="2" s="1"/>
  <c r="R700" i="2"/>
  <c r="V706" i="2"/>
  <c r="U706" i="2"/>
  <c r="H706" i="2"/>
  <c r="G706" i="2"/>
  <c r="E707" i="2"/>
  <c r="I706" i="2"/>
  <c r="M705" i="2"/>
  <c r="J705" i="2"/>
  <c r="Q700" i="2"/>
  <c r="L702" i="2"/>
  <c r="K703" i="2"/>
  <c r="O702" i="2"/>
  <c r="N703" i="2"/>
  <c r="P701" i="2"/>
  <c r="S701" i="2" s="1"/>
  <c r="T701" i="2" s="1"/>
  <c r="W707" i="2" l="1"/>
  <c r="X707" i="2"/>
  <c r="F707" i="2" s="1"/>
  <c r="R701" i="2"/>
  <c r="V707" i="2"/>
  <c r="U707" i="2"/>
  <c r="G707" i="2"/>
  <c r="H707" i="2"/>
  <c r="I707" i="2"/>
  <c r="E708" i="2"/>
  <c r="M706" i="2"/>
  <c r="J706" i="2"/>
  <c r="L703" i="2"/>
  <c r="K704" i="2"/>
  <c r="O703" i="2"/>
  <c r="N704" i="2"/>
  <c r="P702" i="2"/>
  <c r="S702" i="2" s="1"/>
  <c r="T702" i="2" s="1"/>
  <c r="Q701" i="2"/>
  <c r="W708" i="2" l="1"/>
  <c r="X708" i="2"/>
  <c r="F708" i="2" s="1"/>
  <c r="R702" i="2"/>
  <c r="V708" i="2"/>
  <c r="U708" i="2"/>
  <c r="M707" i="2"/>
  <c r="J707" i="2"/>
  <c r="E709" i="2"/>
  <c r="G708" i="2"/>
  <c r="I708" i="2"/>
  <c r="H708" i="2"/>
  <c r="O704" i="2"/>
  <c r="N705" i="2"/>
  <c r="Q702" i="2"/>
  <c r="L704" i="2"/>
  <c r="K705" i="2"/>
  <c r="P703" i="2"/>
  <c r="S703" i="2" s="1"/>
  <c r="T703" i="2" s="1"/>
  <c r="W709" i="2" l="1"/>
  <c r="X709" i="2"/>
  <c r="F709" i="2" s="1"/>
  <c r="R703" i="2"/>
  <c r="V709" i="2"/>
  <c r="U709" i="2"/>
  <c r="J708" i="2"/>
  <c r="M708" i="2"/>
  <c r="G709" i="2"/>
  <c r="E710" i="2"/>
  <c r="H709" i="2"/>
  <c r="I709" i="2"/>
  <c r="P704" i="2"/>
  <c r="S704" i="2" s="1"/>
  <c r="T704" i="2" s="1"/>
  <c r="Q703" i="2"/>
  <c r="L705" i="2"/>
  <c r="K706" i="2"/>
  <c r="O705" i="2"/>
  <c r="N706" i="2"/>
  <c r="W710" i="2" l="1"/>
  <c r="X710" i="2"/>
  <c r="F710" i="2" s="1"/>
  <c r="R704" i="2"/>
  <c r="U710" i="2"/>
  <c r="V710" i="2"/>
  <c r="H710" i="2"/>
  <c r="G710" i="2"/>
  <c r="E711" i="2"/>
  <c r="I710" i="2"/>
  <c r="M709" i="2"/>
  <c r="J709" i="2"/>
  <c r="P705" i="2"/>
  <c r="S705" i="2" s="1"/>
  <c r="T705" i="2" s="1"/>
  <c r="L706" i="2"/>
  <c r="K707" i="2"/>
  <c r="O706" i="2"/>
  <c r="N707" i="2"/>
  <c r="Q704" i="2"/>
  <c r="W711" i="2" l="1"/>
  <c r="X711" i="2"/>
  <c r="F711" i="2" s="1"/>
  <c r="R705" i="2"/>
  <c r="V711" i="2"/>
  <c r="U711" i="2"/>
  <c r="Q705" i="2"/>
  <c r="E712" i="2"/>
  <c r="I711" i="2"/>
  <c r="H711" i="2"/>
  <c r="G711" i="2"/>
  <c r="P706" i="2"/>
  <c r="S706" i="2" s="1"/>
  <c r="T706" i="2" s="1"/>
  <c r="M710" i="2"/>
  <c r="J710" i="2"/>
  <c r="L707" i="2"/>
  <c r="K708" i="2"/>
  <c r="O707" i="2"/>
  <c r="N708" i="2"/>
  <c r="W712" i="2" l="1"/>
  <c r="X712" i="2"/>
  <c r="F712" i="2" s="1"/>
  <c r="R706" i="2"/>
  <c r="V712" i="2"/>
  <c r="U712" i="2"/>
  <c r="Q706" i="2"/>
  <c r="J711" i="2"/>
  <c r="M711" i="2"/>
  <c r="E713" i="2"/>
  <c r="G712" i="2"/>
  <c r="I712" i="2"/>
  <c r="H712" i="2"/>
  <c r="L708" i="2"/>
  <c r="K709" i="2"/>
  <c r="P707" i="2"/>
  <c r="S707" i="2" s="1"/>
  <c r="T707" i="2" s="1"/>
  <c r="O708" i="2"/>
  <c r="N709" i="2"/>
  <c r="W713" i="2" l="1"/>
  <c r="X713" i="2"/>
  <c r="F713" i="2" s="1"/>
  <c r="R707" i="2"/>
  <c r="V713" i="2"/>
  <c r="U713" i="2"/>
  <c r="J712" i="2"/>
  <c r="M712" i="2"/>
  <c r="G713" i="2"/>
  <c r="E714" i="2"/>
  <c r="I713" i="2"/>
  <c r="H713" i="2"/>
  <c r="Q707" i="2"/>
  <c r="O709" i="2"/>
  <c r="N710" i="2"/>
  <c r="L709" i="2"/>
  <c r="K710" i="2"/>
  <c r="P708" i="2"/>
  <c r="S708" i="2" s="1"/>
  <c r="T708" i="2" s="1"/>
  <c r="W714" i="2" l="1"/>
  <c r="X714" i="2"/>
  <c r="F714" i="2" s="1"/>
  <c r="R708" i="2"/>
  <c r="V714" i="2"/>
  <c r="U714" i="2"/>
  <c r="H714" i="2"/>
  <c r="E715" i="2"/>
  <c r="I714" i="2"/>
  <c r="G714" i="2"/>
  <c r="P709" i="2"/>
  <c r="S709" i="2" s="1"/>
  <c r="T709" i="2" s="1"/>
  <c r="J713" i="2"/>
  <c r="M713" i="2"/>
  <c r="L710" i="2"/>
  <c r="K711" i="2"/>
  <c r="Q708" i="2"/>
  <c r="O710" i="2"/>
  <c r="N711" i="2"/>
  <c r="W715" i="2" l="1"/>
  <c r="X715" i="2"/>
  <c r="F715" i="2" s="1"/>
  <c r="R709" i="2"/>
  <c r="V715" i="2"/>
  <c r="U715" i="2"/>
  <c r="Q709" i="2"/>
  <c r="P710" i="2"/>
  <c r="S710" i="2" s="1"/>
  <c r="T710" i="2" s="1"/>
  <c r="I715" i="2"/>
  <c r="H715" i="2"/>
  <c r="G715" i="2"/>
  <c r="E716" i="2"/>
  <c r="M714" i="2"/>
  <c r="J714" i="2"/>
  <c r="L711" i="2"/>
  <c r="K712" i="2"/>
  <c r="O711" i="2"/>
  <c r="N712" i="2"/>
  <c r="W716" i="2" l="1"/>
  <c r="X716" i="2"/>
  <c r="F716" i="2" s="1"/>
  <c r="R710" i="2"/>
  <c r="V716" i="2"/>
  <c r="U716" i="2"/>
  <c r="Q710" i="2"/>
  <c r="E717" i="2"/>
  <c r="G716" i="2"/>
  <c r="H716" i="2"/>
  <c r="I716" i="2"/>
  <c r="J715" i="2"/>
  <c r="M715" i="2"/>
  <c r="L712" i="2"/>
  <c r="K713" i="2"/>
  <c r="P711" i="2"/>
  <c r="S711" i="2" s="1"/>
  <c r="T711" i="2" s="1"/>
  <c r="O712" i="2"/>
  <c r="N713" i="2"/>
  <c r="W717" i="2" l="1"/>
  <c r="X717" i="2"/>
  <c r="F717" i="2" s="1"/>
  <c r="R711" i="2"/>
  <c r="V717" i="2"/>
  <c r="U717" i="2"/>
  <c r="J716" i="2"/>
  <c r="M716" i="2"/>
  <c r="I717" i="2"/>
  <c r="G717" i="2"/>
  <c r="E718" i="2"/>
  <c r="H717" i="2"/>
  <c r="O713" i="2"/>
  <c r="N714" i="2"/>
  <c r="Q711" i="2"/>
  <c r="L713" i="2"/>
  <c r="K714" i="2"/>
  <c r="P712" i="2"/>
  <c r="S712" i="2" s="1"/>
  <c r="T712" i="2" s="1"/>
  <c r="W718" i="2" l="1"/>
  <c r="X718" i="2"/>
  <c r="F718" i="2" s="1"/>
  <c r="R712" i="2"/>
  <c r="V718" i="2"/>
  <c r="U718" i="2"/>
  <c r="P713" i="2"/>
  <c r="S713" i="2" s="1"/>
  <c r="T713" i="2" s="1"/>
  <c r="M717" i="2"/>
  <c r="J717" i="2"/>
  <c r="H718" i="2"/>
  <c r="G718" i="2"/>
  <c r="E719" i="2"/>
  <c r="I718" i="2"/>
  <c r="O714" i="2"/>
  <c r="N715" i="2"/>
  <c r="Q712" i="2"/>
  <c r="L714" i="2"/>
  <c r="K715" i="2"/>
  <c r="W719" i="2" l="1"/>
  <c r="X719" i="2"/>
  <c r="F719" i="2" s="1"/>
  <c r="R713" i="2"/>
  <c r="U719" i="2"/>
  <c r="V719" i="2"/>
  <c r="Q713" i="2"/>
  <c r="E720" i="2"/>
  <c r="H719" i="2"/>
  <c r="I719" i="2"/>
  <c r="G719" i="2"/>
  <c r="M718" i="2"/>
  <c r="J718" i="2"/>
  <c r="O715" i="2"/>
  <c r="N716" i="2"/>
  <c r="L715" i="2"/>
  <c r="K716" i="2"/>
  <c r="P714" i="2"/>
  <c r="S714" i="2" s="1"/>
  <c r="T714" i="2" s="1"/>
  <c r="W720" i="2" l="1"/>
  <c r="X720" i="2"/>
  <c r="F720" i="2" s="1"/>
  <c r="R714" i="2"/>
  <c r="V720" i="2"/>
  <c r="U720" i="2"/>
  <c r="M719" i="2"/>
  <c r="J719" i="2"/>
  <c r="P715" i="2"/>
  <c r="S715" i="2" s="1"/>
  <c r="T715" i="2" s="1"/>
  <c r="H720" i="2"/>
  <c r="I720" i="2"/>
  <c r="E721" i="2"/>
  <c r="G720" i="2"/>
  <c r="L716" i="2"/>
  <c r="K717" i="2"/>
  <c r="O716" i="2"/>
  <c r="N717" i="2"/>
  <c r="Q714" i="2"/>
  <c r="W721" i="2" l="1"/>
  <c r="X721" i="2"/>
  <c r="F721" i="2" s="1"/>
  <c r="R715" i="2"/>
  <c r="V721" i="2"/>
  <c r="U721" i="2"/>
  <c r="Q715" i="2"/>
  <c r="I721" i="2"/>
  <c r="G721" i="2"/>
  <c r="H721" i="2"/>
  <c r="E722" i="2"/>
  <c r="M720" i="2"/>
  <c r="J720" i="2"/>
  <c r="L717" i="2"/>
  <c r="K718" i="2"/>
  <c r="O717" i="2"/>
  <c r="N718" i="2"/>
  <c r="P716" i="2"/>
  <c r="S716" i="2" s="1"/>
  <c r="T716" i="2" s="1"/>
  <c r="W722" i="2" l="1"/>
  <c r="X722" i="2"/>
  <c r="F722" i="2" s="1"/>
  <c r="R716" i="2"/>
  <c r="V722" i="2"/>
  <c r="U722" i="2"/>
  <c r="P717" i="2"/>
  <c r="S717" i="2" s="1"/>
  <c r="T717" i="2" s="1"/>
  <c r="G722" i="2"/>
  <c r="E723" i="2"/>
  <c r="H722" i="2"/>
  <c r="I722" i="2"/>
  <c r="M721" i="2"/>
  <c r="J721" i="2"/>
  <c r="O718" i="2"/>
  <c r="N719" i="2"/>
  <c r="L718" i="2"/>
  <c r="K719" i="2"/>
  <c r="Q716" i="2"/>
  <c r="W723" i="2" l="1"/>
  <c r="X723" i="2"/>
  <c r="F723" i="2" s="1"/>
  <c r="R717" i="2"/>
  <c r="V723" i="2"/>
  <c r="U723" i="2"/>
  <c r="Q717" i="2"/>
  <c r="H723" i="2"/>
  <c r="G723" i="2"/>
  <c r="I723" i="2"/>
  <c r="E724" i="2"/>
  <c r="M722" i="2"/>
  <c r="J722" i="2"/>
  <c r="P718" i="2"/>
  <c r="S718" i="2" s="1"/>
  <c r="T718" i="2" s="1"/>
  <c r="O719" i="2"/>
  <c r="N720" i="2"/>
  <c r="L719" i="2"/>
  <c r="K720" i="2"/>
  <c r="W724" i="2" l="1"/>
  <c r="X724" i="2"/>
  <c r="F724" i="2" s="1"/>
  <c r="R718" i="2"/>
  <c r="V724" i="2"/>
  <c r="U724" i="2"/>
  <c r="P719" i="2"/>
  <c r="S719" i="2" s="1"/>
  <c r="T719" i="2" s="1"/>
  <c r="H724" i="2"/>
  <c r="E725" i="2"/>
  <c r="G724" i="2"/>
  <c r="I724" i="2"/>
  <c r="Q718" i="2"/>
  <c r="J723" i="2"/>
  <c r="M723" i="2"/>
  <c r="L720" i="2"/>
  <c r="K721" i="2"/>
  <c r="O720" i="2"/>
  <c r="N721" i="2"/>
  <c r="W725" i="2" l="1"/>
  <c r="X725" i="2"/>
  <c r="F725" i="2" s="1"/>
  <c r="R719" i="2"/>
  <c r="Q719" i="2"/>
  <c r="V725" i="2"/>
  <c r="U725" i="2"/>
  <c r="I725" i="2"/>
  <c r="G725" i="2"/>
  <c r="E726" i="2"/>
  <c r="H725" i="2"/>
  <c r="M724" i="2"/>
  <c r="J724" i="2"/>
  <c r="P720" i="2"/>
  <c r="S720" i="2" s="1"/>
  <c r="T720" i="2" s="1"/>
  <c r="L721" i="2"/>
  <c r="K722" i="2"/>
  <c r="O721" i="2"/>
  <c r="N722" i="2"/>
  <c r="W726" i="2" l="1"/>
  <c r="X726" i="2"/>
  <c r="F726" i="2" s="1"/>
  <c r="R720" i="2"/>
  <c r="V726" i="2"/>
  <c r="U726" i="2"/>
  <c r="Q720" i="2"/>
  <c r="P721" i="2"/>
  <c r="S721" i="2" s="1"/>
  <c r="T721" i="2" s="1"/>
  <c r="G726" i="2"/>
  <c r="E727" i="2"/>
  <c r="I726" i="2"/>
  <c r="H726" i="2"/>
  <c r="M725" i="2"/>
  <c r="J725" i="2"/>
  <c r="L722" i="2"/>
  <c r="K723" i="2"/>
  <c r="O722" i="2"/>
  <c r="N723" i="2"/>
  <c r="W727" i="2" l="1"/>
  <c r="X727" i="2"/>
  <c r="F727" i="2" s="1"/>
  <c r="R721" i="2"/>
  <c r="V727" i="2"/>
  <c r="U727" i="2"/>
  <c r="Q721" i="2"/>
  <c r="E728" i="2"/>
  <c r="I727" i="2"/>
  <c r="H727" i="2"/>
  <c r="G727" i="2"/>
  <c r="M726" i="2"/>
  <c r="J726" i="2"/>
  <c r="L723" i="2"/>
  <c r="K724" i="2"/>
  <c r="O723" i="2"/>
  <c r="N724" i="2"/>
  <c r="P722" i="2"/>
  <c r="S722" i="2" s="1"/>
  <c r="T722" i="2" s="1"/>
  <c r="W728" i="2" l="1"/>
  <c r="X728" i="2"/>
  <c r="F728" i="2" s="1"/>
  <c r="R722" i="2"/>
  <c r="U728" i="2"/>
  <c r="V728" i="2"/>
  <c r="M727" i="2"/>
  <c r="J727" i="2"/>
  <c r="G728" i="2"/>
  <c r="I728" i="2"/>
  <c r="H728" i="2"/>
  <c r="E729" i="2"/>
  <c r="P723" i="2"/>
  <c r="S723" i="2" s="1"/>
  <c r="T723" i="2" s="1"/>
  <c r="L724" i="2"/>
  <c r="K725" i="2"/>
  <c r="Q722" i="2"/>
  <c r="O724" i="2"/>
  <c r="N725" i="2"/>
  <c r="W729" i="2" l="1"/>
  <c r="X729" i="2"/>
  <c r="F729" i="2" s="1"/>
  <c r="R723" i="2"/>
  <c r="U729" i="2"/>
  <c r="V729" i="2"/>
  <c r="H729" i="2"/>
  <c r="E730" i="2"/>
  <c r="I729" i="2"/>
  <c r="G729" i="2"/>
  <c r="J728" i="2"/>
  <c r="M728" i="2"/>
  <c r="P724" i="2"/>
  <c r="S724" i="2" s="1"/>
  <c r="T724" i="2" s="1"/>
  <c r="L725" i="2"/>
  <c r="K726" i="2"/>
  <c r="Q723" i="2"/>
  <c r="O725" i="2"/>
  <c r="N726" i="2"/>
  <c r="W730" i="2" l="1"/>
  <c r="X730" i="2"/>
  <c r="F730" i="2" s="1"/>
  <c r="R724" i="2"/>
  <c r="U730" i="2"/>
  <c r="V730" i="2"/>
  <c r="Q724" i="2"/>
  <c r="G730" i="2"/>
  <c r="I730" i="2"/>
  <c r="H730" i="2"/>
  <c r="E731" i="2"/>
  <c r="J729" i="2"/>
  <c r="M729" i="2"/>
  <c r="L726" i="2"/>
  <c r="K727" i="2"/>
  <c r="O726" i="2"/>
  <c r="N727" i="2"/>
  <c r="P725" i="2"/>
  <c r="S725" i="2" s="1"/>
  <c r="T725" i="2" s="1"/>
  <c r="W731" i="2" l="1"/>
  <c r="X731" i="2"/>
  <c r="F731" i="2" s="1"/>
  <c r="R725" i="2"/>
  <c r="U731" i="2"/>
  <c r="V731" i="2"/>
  <c r="P726" i="2"/>
  <c r="S726" i="2" s="1"/>
  <c r="T726" i="2" s="1"/>
  <c r="M730" i="2"/>
  <c r="J730" i="2"/>
  <c r="I731" i="2"/>
  <c r="H731" i="2"/>
  <c r="G731" i="2"/>
  <c r="E732" i="2"/>
  <c r="O727" i="2"/>
  <c r="N728" i="2"/>
  <c r="L727" i="2"/>
  <c r="K728" i="2"/>
  <c r="Q725" i="2"/>
  <c r="W732" i="2" l="1"/>
  <c r="X732" i="2"/>
  <c r="F732" i="2" s="1"/>
  <c r="R726" i="2"/>
  <c r="Q726" i="2"/>
  <c r="U732" i="2"/>
  <c r="V732" i="2"/>
  <c r="E733" i="2"/>
  <c r="I732" i="2"/>
  <c r="H732" i="2"/>
  <c r="G732" i="2"/>
  <c r="M731" i="2"/>
  <c r="J731" i="2"/>
  <c r="P727" i="2"/>
  <c r="S727" i="2" s="1"/>
  <c r="T727" i="2" s="1"/>
  <c r="L728" i="2"/>
  <c r="K729" i="2"/>
  <c r="O728" i="2"/>
  <c r="N729" i="2"/>
  <c r="W733" i="2" l="1"/>
  <c r="X733" i="2"/>
  <c r="F733" i="2" s="1"/>
  <c r="R727" i="2"/>
  <c r="U733" i="2"/>
  <c r="V733" i="2"/>
  <c r="Q727" i="2"/>
  <c r="P728" i="2"/>
  <c r="S728" i="2" s="1"/>
  <c r="T728" i="2" s="1"/>
  <c r="J732" i="2"/>
  <c r="M732" i="2"/>
  <c r="I733" i="2"/>
  <c r="G733" i="2"/>
  <c r="E734" i="2"/>
  <c r="H733" i="2"/>
  <c r="O729" i="2"/>
  <c r="N730" i="2"/>
  <c r="L729" i="2"/>
  <c r="K730" i="2"/>
  <c r="W734" i="2" l="1"/>
  <c r="X734" i="2"/>
  <c r="F734" i="2" s="1"/>
  <c r="R728" i="2"/>
  <c r="V734" i="2"/>
  <c r="U734" i="2"/>
  <c r="Q728" i="2"/>
  <c r="P729" i="2"/>
  <c r="S729" i="2" s="1"/>
  <c r="T729" i="2" s="1"/>
  <c r="M733" i="2"/>
  <c r="J733" i="2"/>
  <c r="H734" i="2"/>
  <c r="G734" i="2"/>
  <c r="I734" i="2"/>
  <c r="E735" i="2"/>
  <c r="L730" i="2"/>
  <c r="K731" i="2"/>
  <c r="O730" i="2"/>
  <c r="N731" i="2"/>
  <c r="W735" i="2" l="1"/>
  <c r="X735" i="2"/>
  <c r="F735" i="2" s="1"/>
  <c r="R729" i="2"/>
  <c r="Q729" i="2"/>
  <c r="U735" i="2"/>
  <c r="V735" i="2"/>
  <c r="I735" i="2"/>
  <c r="H735" i="2"/>
  <c r="G735" i="2"/>
  <c r="E736" i="2"/>
  <c r="M734" i="2"/>
  <c r="J734" i="2"/>
  <c r="O731" i="2"/>
  <c r="N732" i="2"/>
  <c r="L731" i="2"/>
  <c r="K732" i="2"/>
  <c r="P730" i="2"/>
  <c r="S730" i="2" s="1"/>
  <c r="T730" i="2" s="1"/>
  <c r="W736" i="2" l="1"/>
  <c r="X736" i="2"/>
  <c r="F736" i="2" s="1"/>
  <c r="R730" i="2"/>
  <c r="V736" i="2"/>
  <c r="U736" i="2"/>
  <c r="P731" i="2"/>
  <c r="S731" i="2" s="1"/>
  <c r="T731" i="2" s="1"/>
  <c r="I736" i="2"/>
  <c r="H736" i="2"/>
  <c r="G736" i="2"/>
  <c r="E737" i="2"/>
  <c r="M735" i="2"/>
  <c r="J735" i="2"/>
  <c r="O732" i="2"/>
  <c r="N733" i="2"/>
  <c r="Q730" i="2"/>
  <c r="L732" i="2"/>
  <c r="K733" i="2"/>
  <c r="W737" i="2" l="1"/>
  <c r="X737" i="2"/>
  <c r="F737" i="2" s="1"/>
  <c r="R731" i="2"/>
  <c r="Q731" i="2"/>
  <c r="V737" i="2"/>
  <c r="U737" i="2"/>
  <c r="M736" i="2"/>
  <c r="J736" i="2"/>
  <c r="E738" i="2"/>
  <c r="I737" i="2"/>
  <c r="G737" i="2"/>
  <c r="H737" i="2"/>
  <c r="P732" i="2"/>
  <c r="S732" i="2" s="1"/>
  <c r="T732" i="2" s="1"/>
  <c r="O733" i="2"/>
  <c r="N734" i="2"/>
  <c r="L733" i="2"/>
  <c r="K734" i="2"/>
  <c r="W738" i="2" l="1"/>
  <c r="X738" i="2"/>
  <c r="F738" i="2" s="1"/>
  <c r="R732" i="2"/>
  <c r="V738" i="2"/>
  <c r="U738" i="2"/>
  <c r="P733" i="2"/>
  <c r="S733" i="2" s="1"/>
  <c r="T733" i="2" s="1"/>
  <c r="M737" i="2"/>
  <c r="J737" i="2"/>
  <c r="H738" i="2"/>
  <c r="G738" i="2"/>
  <c r="I738" i="2"/>
  <c r="E739" i="2"/>
  <c r="Q732" i="2"/>
  <c r="L734" i="2"/>
  <c r="K735" i="2"/>
  <c r="O734" i="2"/>
  <c r="N735" i="2"/>
  <c r="W739" i="2" l="1"/>
  <c r="X739" i="2"/>
  <c r="F739" i="2" s="1"/>
  <c r="R733" i="2"/>
  <c r="V739" i="2"/>
  <c r="U739" i="2"/>
  <c r="Q733" i="2"/>
  <c r="M738" i="2"/>
  <c r="J738" i="2"/>
  <c r="G739" i="2"/>
  <c r="I739" i="2"/>
  <c r="E740" i="2"/>
  <c r="H739" i="2"/>
  <c r="O735" i="2"/>
  <c r="N736" i="2"/>
  <c r="L735" i="2"/>
  <c r="K736" i="2"/>
  <c r="P734" i="2"/>
  <c r="S734" i="2" s="1"/>
  <c r="T734" i="2" s="1"/>
  <c r="W740" i="2" l="1"/>
  <c r="X740" i="2"/>
  <c r="F740" i="2" s="1"/>
  <c r="R734" i="2"/>
  <c r="V740" i="2"/>
  <c r="U740" i="2"/>
  <c r="P735" i="2"/>
  <c r="S735" i="2" s="1"/>
  <c r="T735" i="2" s="1"/>
  <c r="I740" i="2"/>
  <c r="H740" i="2"/>
  <c r="E741" i="2"/>
  <c r="G740" i="2"/>
  <c r="M739" i="2"/>
  <c r="J739" i="2"/>
  <c r="O736" i="2"/>
  <c r="N737" i="2"/>
  <c r="Q734" i="2"/>
  <c r="L736" i="2"/>
  <c r="K737" i="2"/>
  <c r="W741" i="2" l="1"/>
  <c r="X741" i="2"/>
  <c r="F741" i="2" s="1"/>
  <c r="R735" i="2"/>
  <c r="Q735" i="2"/>
  <c r="V741" i="2"/>
  <c r="U741" i="2"/>
  <c r="J740" i="2"/>
  <c r="M740" i="2"/>
  <c r="I741" i="2"/>
  <c r="H741" i="2"/>
  <c r="G741" i="2"/>
  <c r="E742" i="2"/>
  <c r="P736" i="2"/>
  <c r="S736" i="2" s="1"/>
  <c r="T736" i="2" s="1"/>
  <c r="L737" i="2"/>
  <c r="K738" i="2"/>
  <c r="O737" i="2"/>
  <c r="N738" i="2"/>
  <c r="W742" i="2" l="1"/>
  <c r="X742" i="2"/>
  <c r="F742" i="2" s="1"/>
  <c r="R736" i="2"/>
  <c r="U742" i="2"/>
  <c r="V742" i="2"/>
  <c r="E743" i="2"/>
  <c r="I742" i="2"/>
  <c r="G742" i="2"/>
  <c r="H742" i="2"/>
  <c r="M741" i="2"/>
  <c r="J741" i="2"/>
  <c r="L738" i="2"/>
  <c r="K739" i="2"/>
  <c r="P737" i="2"/>
  <c r="S737" i="2" s="1"/>
  <c r="T737" i="2" s="1"/>
  <c r="O738" i="2"/>
  <c r="N739" i="2"/>
  <c r="Q736" i="2"/>
  <c r="W743" i="2" l="1"/>
  <c r="X743" i="2"/>
  <c r="F743" i="2" s="1"/>
  <c r="R737" i="2"/>
  <c r="V743" i="2"/>
  <c r="U743" i="2"/>
  <c r="P738" i="2"/>
  <c r="S738" i="2" s="1"/>
  <c r="T738" i="2" s="1"/>
  <c r="E744" i="2"/>
  <c r="I743" i="2"/>
  <c r="H743" i="2"/>
  <c r="G743" i="2"/>
  <c r="M742" i="2"/>
  <c r="J742" i="2"/>
  <c r="O739" i="2"/>
  <c r="N740" i="2"/>
  <c r="Q737" i="2"/>
  <c r="L739" i="2"/>
  <c r="K740" i="2"/>
  <c r="W744" i="2" l="1"/>
  <c r="X744" i="2"/>
  <c r="F744" i="2" s="1"/>
  <c r="Q738" i="2"/>
  <c r="R738" i="2"/>
  <c r="U744" i="2"/>
  <c r="V744" i="2"/>
  <c r="M743" i="2"/>
  <c r="J743" i="2"/>
  <c r="P739" i="2"/>
  <c r="S739" i="2" s="1"/>
  <c r="T739" i="2" s="1"/>
  <c r="H744" i="2"/>
  <c r="G744" i="2"/>
  <c r="E745" i="2"/>
  <c r="I744" i="2"/>
  <c r="L740" i="2"/>
  <c r="K741" i="2"/>
  <c r="O740" i="2"/>
  <c r="N741" i="2"/>
  <c r="W745" i="2" l="1"/>
  <c r="X745" i="2"/>
  <c r="F745" i="2" s="1"/>
  <c r="R739" i="2"/>
  <c r="Q739" i="2"/>
  <c r="U745" i="2"/>
  <c r="V745" i="2"/>
  <c r="G745" i="2"/>
  <c r="E746" i="2"/>
  <c r="I745" i="2"/>
  <c r="H745" i="2"/>
  <c r="J744" i="2"/>
  <c r="M744" i="2"/>
  <c r="O741" i="2"/>
  <c r="N742" i="2"/>
  <c r="L741" i="2"/>
  <c r="K742" i="2"/>
  <c r="P740" i="2"/>
  <c r="S740" i="2" s="1"/>
  <c r="T740" i="2" s="1"/>
  <c r="W746" i="2" l="1"/>
  <c r="X746" i="2"/>
  <c r="F746" i="2" s="1"/>
  <c r="R740" i="2"/>
  <c r="U746" i="2"/>
  <c r="V746" i="2"/>
  <c r="M745" i="2"/>
  <c r="J745" i="2"/>
  <c r="P741" i="2"/>
  <c r="S741" i="2" s="1"/>
  <c r="T741" i="2" s="1"/>
  <c r="G746" i="2"/>
  <c r="E747" i="2"/>
  <c r="I746" i="2"/>
  <c r="H746" i="2"/>
  <c r="L742" i="2"/>
  <c r="K743" i="2"/>
  <c r="Q740" i="2"/>
  <c r="O742" i="2"/>
  <c r="N743" i="2"/>
  <c r="W747" i="2" l="1"/>
  <c r="X747" i="2"/>
  <c r="F747" i="2" s="1"/>
  <c r="R741" i="2"/>
  <c r="U747" i="2"/>
  <c r="V747" i="2"/>
  <c r="Q741" i="2"/>
  <c r="P742" i="2"/>
  <c r="S742" i="2" s="1"/>
  <c r="T742" i="2" s="1"/>
  <c r="M746" i="2"/>
  <c r="J746" i="2"/>
  <c r="H747" i="2"/>
  <c r="E748" i="2"/>
  <c r="G747" i="2"/>
  <c r="I747" i="2"/>
  <c r="O743" i="2"/>
  <c r="N744" i="2"/>
  <c r="L743" i="2"/>
  <c r="K744" i="2"/>
  <c r="W748" i="2" l="1"/>
  <c r="X748" i="2"/>
  <c r="F748" i="2" s="1"/>
  <c r="R742" i="2"/>
  <c r="U748" i="2"/>
  <c r="V748" i="2"/>
  <c r="Q742" i="2"/>
  <c r="J747" i="2"/>
  <c r="M747" i="2"/>
  <c r="G748" i="2"/>
  <c r="H748" i="2"/>
  <c r="I748" i="2"/>
  <c r="E749" i="2"/>
  <c r="P743" i="2"/>
  <c r="S743" i="2" s="1"/>
  <c r="T743" i="2" s="1"/>
  <c r="O744" i="2"/>
  <c r="N745" i="2"/>
  <c r="L744" i="2"/>
  <c r="K745" i="2"/>
  <c r="W749" i="2" l="1"/>
  <c r="X749" i="2"/>
  <c r="F749" i="2" s="1"/>
  <c r="R743" i="2"/>
  <c r="U749" i="2"/>
  <c r="V749" i="2"/>
  <c r="P744" i="2"/>
  <c r="S744" i="2" s="1"/>
  <c r="T744" i="2" s="1"/>
  <c r="Q743" i="2"/>
  <c r="I749" i="2"/>
  <c r="G749" i="2"/>
  <c r="H749" i="2"/>
  <c r="E750" i="2"/>
  <c r="J748" i="2"/>
  <c r="M748" i="2"/>
  <c r="L745" i="2"/>
  <c r="K746" i="2"/>
  <c r="O745" i="2"/>
  <c r="N746" i="2"/>
  <c r="W750" i="2" l="1"/>
  <c r="X750" i="2"/>
  <c r="F750" i="2" s="1"/>
  <c r="R744" i="2"/>
  <c r="V750" i="2"/>
  <c r="U750" i="2"/>
  <c r="Q744" i="2"/>
  <c r="I750" i="2"/>
  <c r="E751" i="2"/>
  <c r="H750" i="2"/>
  <c r="G750" i="2"/>
  <c r="M749" i="2"/>
  <c r="J749" i="2"/>
  <c r="O746" i="2"/>
  <c r="N747" i="2"/>
  <c r="L746" i="2"/>
  <c r="K747" i="2"/>
  <c r="P745" i="2"/>
  <c r="S745" i="2" s="1"/>
  <c r="T745" i="2" s="1"/>
  <c r="W751" i="2" l="1"/>
  <c r="X751" i="2"/>
  <c r="F751" i="2" s="1"/>
  <c r="R745" i="2"/>
  <c r="U751" i="2"/>
  <c r="V751" i="2"/>
  <c r="P746" i="2"/>
  <c r="S746" i="2" s="1"/>
  <c r="T746" i="2" s="1"/>
  <c r="M750" i="2"/>
  <c r="J750" i="2"/>
  <c r="H751" i="2"/>
  <c r="G751" i="2"/>
  <c r="E752" i="2"/>
  <c r="I751" i="2"/>
  <c r="L747" i="2"/>
  <c r="K748" i="2"/>
  <c r="O747" i="2"/>
  <c r="N748" i="2"/>
  <c r="Q745" i="2"/>
  <c r="W752" i="2" l="1"/>
  <c r="X752" i="2"/>
  <c r="F752" i="2" s="1"/>
  <c r="R746" i="2"/>
  <c r="V752" i="2"/>
  <c r="U752" i="2"/>
  <c r="Q746" i="2"/>
  <c r="E753" i="2"/>
  <c r="G752" i="2"/>
  <c r="H752" i="2"/>
  <c r="I752" i="2"/>
  <c r="J751" i="2"/>
  <c r="M751" i="2"/>
  <c r="O748" i="2"/>
  <c r="N749" i="2"/>
  <c r="L748" i="2"/>
  <c r="K749" i="2"/>
  <c r="P747" i="2"/>
  <c r="S747" i="2" s="1"/>
  <c r="T747" i="2" s="1"/>
  <c r="W753" i="2" l="1"/>
  <c r="X753" i="2"/>
  <c r="F753" i="2" s="1"/>
  <c r="R747" i="2"/>
  <c r="V753" i="2"/>
  <c r="U753" i="2"/>
  <c r="P748" i="2"/>
  <c r="S748" i="2" s="1"/>
  <c r="T748" i="2" s="1"/>
  <c r="J752" i="2"/>
  <c r="M752" i="2"/>
  <c r="H753" i="2"/>
  <c r="G753" i="2"/>
  <c r="I753" i="2"/>
  <c r="E754" i="2"/>
  <c r="O749" i="2"/>
  <c r="N750" i="2"/>
  <c r="L749" i="2"/>
  <c r="K750" i="2"/>
  <c r="Q747" i="2"/>
  <c r="W754" i="2" l="1"/>
  <c r="X754" i="2"/>
  <c r="F754" i="2" s="1"/>
  <c r="R748" i="2"/>
  <c r="Q748" i="2"/>
  <c r="V754" i="2"/>
  <c r="U754" i="2"/>
  <c r="P749" i="2"/>
  <c r="S749" i="2" s="1"/>
  <c r="T749" i="2" s="1"/>
  <c r="H754" i="2"/>
  <c r="G754" i="2"/>
  <c r="E755" i="2"/>
  <c r="I754" i="2"/>
  <c r="M753" i="2"/>
  <c r="J753" i="2"/>
  <c r="L750" i="2"/>
  <c r="K751" i="2"/>
  <c r="O750" i="2"/>
  <c r="N751" i="2"/>
  <c r="W755" i="2" l="1"/>
  <c r="X755" i="2"/>
  <c r="F755" i="2" s="1"/>
  <c r="R749" i="2"/>
  <c r="Q749" i="2"/>
  <c r="V755" i="2"/>
  <c r="U755" i="2"/>
  <c r="J754" i="2"/>
  <c r="M754" i="2"/>
  <c r="I755" i="2"/>
  <c r="G755" i="2"/>
  <c r="H755" i="2"/>
  <c r="E756" i="2"/>
  <c r="O751" i="2"/>
  <c r="N752" i="2"/>
  <c r="L751" i="2"/>
  <c r="K752" i="2"/>
  <c r="P750" i="2"/>
  <c r="S750" i="2" s="1"/>
  <c r="T750" i="2" s="1"/>
  <c r="W756" i="2" l="1"/>
  <c r="X756" i="2"/>
  <c r="F756" i="2" s="1"/>
  <c r="R750" i="2"/>
  <c r="V756" i="2"/>
  <c r="U756" i="2"/>
  <c r="J755" i="2"/>
  <c r="M755" i="2"/>
  <c r="E757" i="2"/>
  <c r="I756" i="2"/>
  <c r="G756" i="2"/>
  <c r="H756" i="2"/>
  <c r="P751" i="2"/>
  <c r="S751" i="2" s="1"/>
  <c r="T751" i="2" s="1"/>
  <c r="Q750" i="2"/>
  <c r="L752" i="2"/>
  <c r="K753" i="2"/>
  <c r="O752" i="2"/>
  <c r="N753" i="2"/>
  <c r="W757" i="2" l="1"/>
  <c r="X757" i="2"/>
  <c r="F757" i="2" s="1"/>
  <c r="R751" i="2"/>
  <c r="V757" i="2"/>
  <c r="U757" i="2"/>
  <c r="M756" i="2"/>
  <c r="J756" i="2"/>
  <c r="I757" i="2"/>
  <c r="E758" i="2"/>
  <c r="H757" i="2"/>
  <c r="G757" i="2"/>
  <c r="Q751" i="2"/>
  <c r="O753" i="2"/>
  <c r="N754" i="2"/>
  <c r="P752" i="2"/>
  <c r="S752" i="2" s="1"/>
  <c r="T752" i="2" s="1"/>
  <c r="L753" i="2"/>
  <c r="K754" i="2"/>
  <c r="W758" i="2" l="1"/>
  <c r="X758" i="2"/>
  <c r="F758" i="2" s="1"/>
  <c r="R752" i="2"/>
  <c r="U758" i="2"/>
  <c r="V758" i="2"/>
  <c r="P753" i="2"/>
  <c r="S753" i="2" s="1"/>
  <c r="T753" i="2" s="1"/>
  <c r="E759" i="2"/>
  <c r="G758" i="2"/>
  <c r="I758" i="2"/>
  <c r="H758" i="2"/>
  <c r="M757" i="2"/>
  <c r="J757" i="2"/>
  <c r="Q752" i="2"/>
  <c r="O754" i="2"/>
  <c r="N755" i="2"/>
  <c r="L754" i="2"/>
  <c r="K755" i="2"/>
  <c r="W759" i="2" l="1"/>
  <c r="X759" i="2"/>
  <c r="F759" i="2" s="1"/>
  <c r="R753" i="2"/>
  <c r="Q753" i="2"/>
  <c r="V759" i="2"/>
  <c r="U759" i="2"/>
  <c r="I759" i="2"/>
  <c r="H759" i="2"/>
  <c r="E760" i="2"/>
  <c r="G759" i="2"/>
  <c r="J758" i="2"/>
  <c r="M758" i="2"/>
  <c r="O755" i="2"/>
  <c r="N756" i="2"/>
  <c r="L755" i="2"/>
  <c r="K756" i="2"/>
  <c r="P754" i="2"/>
  <c r="S754" i="2" s="1"/>
  <c r="T754" i="2" s="1"/>
  <c r="W760" i="2" l="1"/>
  <c r="X760" i="2"/>
  <c r="F760" i="2" s="1"/>
  <c r="R754" i="2"/>
  <c r="U760" i="2"/>
  <c r="V760" i="2"/>
  <c r="H760" i="2"/>
  <c r="E761" i="2"/>
  <c r="I760" i="2"/>
  <c r="G760" i="2"/>
  <c r="P755" i="2"/>
  <c r="S755" i="2" s="1"/>
  <c r="T755" i="2" s="1"/>
  <c r="J759" i="2"/>
  <c r="M759" i="2"/>
  <c r="L756" i="2"/>
  <c r="K757" i="2"/>
  <c r="O756" i="2"/>
  <c r="N757" i="2"/>
  <c r="Q754" i="2"/>
  <c r="W761" i="2" l="1"/>
  <c r="X761" i="2"/>
  <c r="F761" i="2" s="1"/>
  <c r="R755" i="2"/>
  <c r="U761" i="2"/>
  <c r="V761" i="2"/>
  <c r="Q755" i="2"/>
  <c r="H761" i="2"/>
  <c r="G761" i="2"/>
  <c r="E762" i="2"/>
  <c r="I761" i="2"/>
  <c r="M760" i="2"/>
  <c r="J760" i="2"/>
  <c r="L757" i="2"/>
  <c r="K758" i="2"/>
  <c r="O757" i="2"/>
  <c r="N758" i="2"/>
  <c r="P756" i="2"/>
  <c r="S756" i="2" s="1"/>
  <c r="T756" i="2" s="1"/>
  <c r="W762" i="2" l="1"/>
  <c r="X762" i="2"/>
  <c r="F762" i="2" s="1"/>
  <c r="R756" i="2"/>
  <c r="U762" i="2"/>
  <c r="V762" i="2"/>
  <c r="M761" i="2"/>
  <c r="J761" i="2"/>
  <c r="H762" i="2"/>
  <c r="G762" i="2"/>
  <c r="I762" i="2"/>
  <c r="E763" i="2"/>
  <c r="Q756" i="2"/>
  <c r="P757" i="2"/>
  <c r="S757" i="2" s="1"/>
  <c r="T757" i="2" s="1"/>
  <c r="O758" i="2"/>
  <c r="N759" i="2"/>
  <c r="L758" i="2"/>
  <c r="K759" i="2"/>
  <c r="W763" i="2" l="1"/>
  <c r="X763" i="2"/>
  <c r="F763" i="2" s="1"/>
  <c r="R757" i="2"/>
  <c r="U763" i="2"/>
  <c r="V763" i="2"/>
  <c r="P758" i="2"/>
  <c r="S758" i="2" s="1"/>
  <c r="T758" i="2" s="1"/>
  <c r="I763" i="2"/>
  <c r="H763" i="2"/>
  <c r="E764" i="2"/>
  <c r="G763" i="2"/>
  <c r="J762" i="2"/>
  <c r="M762" i="2"/>
  <c r="O759" i="2"/>
  <c r="N760" i="2"/>
  <c r="Q757" i="2"/>
  <c r="L759" i="2"/>
  <c r="K760" i="2"/>
  <c r="W764" i="2" l="1"/>
  <c r="X764" i="2"/>
  <c r="F764" i="2" s="1"/>
  <c r="R758" i="2"/>
  <c r="U764" i="2"/>
  <c r="V764" i="2"/>
  <c r="Q758" i="2"/>
  <c r="G764" i="2"/>
  <c r="H764" i="2"/>
  <c r="E765" i="2"/>
  <c r="I764" i="2"/>
  <c r="M763" i="2"/>
  <c r="J763" i="2"/>
  <c r="O760" i="2"/>
  <c r="N761" i="2"/>
  <c r="L760" i="2"/>
  <c r="K761" i="2"/>
  <c r="P759" i="2"/>
  <c r="S759" i="2" s="1"/>
  <c r="T759" i="2" s="1"/>
  <c r="W765" i="2" l="1"/>
  <c r="X765" i="2"/>
  <c r="F765" i="2" s="1"/>
  <c r="R759" i="2"/>
  <c r="U765" i="2"/>
  <c r="V765" i="2"/>
  <c r="P760" i="2"/>
  <c r="S760" i="2" s="1"/>
  <c r="T760" i="2" s="1"/>
  <c r="H765" i="2"/>
  <c r="I765" i="2"/>
  <c r="E766" i="2"/>
  <c r="G765" i="2"/>
  <c r="J764" i="2"/>
  <c r="M764" i="2"/>
  <c r="L761" i="2"/>
  <c r="K762" i="2"/>
  <c r="O761" i="2"/>
  <c r="N762" i="2"/>
  <c r="Q759" i="2"/>
  <c r="W766" i="2" l="1"/>
  <c r="X766" i="2"/>
  <c r="F766" i="2" s="1"/>
  <c r="R760" i="2"/>
  <c r="V766" i="2"/>
  <c r="U766" i="2"/>
  <c r="Q760" i="2"/>
  <c r="G766" i="2"/>
  <c r="E767" i="2"/>
  <c r="I766" i="2"/>
  <c r="H766" i="2"/>
  <c r="M765" i="2"/>
  <c r="J765" i="2"/>
  <c r="O762" i="2"/>
  <c r="N763" i="2"/>
  <c r="L762" i="2"/>
  <c r="K763" i="2"/>
  <c r="P761" i="2"/>
  <c r="S761" i="2" s="1"/>
  <c r="T761" i="2" s="1"/>
  <c r="W767" i="2" l="1"/>
  <c r="X767" i="2"/>
  <c r="F767" i="2" s="1"/>
  <c r="R761" i="2"/>
  <c r="U767" i="2"/>
  <c r="V767" i="2"/>
  <c r="P762" i="2"/>
  <c r="S762" i="2" s="1"/>
  <c r="T762" i="2" s="1"/>
  <c r="H767" i="2"/>
  <c r="E768" i="2"/>
  <c r="G767" i="2"/>
  <c r="I767" i="2"/>
  <c r="J766" i="2"/>
  <c r="M766" i="2"/>
  <c r="L763" i="2"/>
  <c r="K764" i="2"/>
  <c r="O763" i="2"/>
  <c r="N764" i="2"/>
  <c r="Q761" i="2"/>
  <c r="W768" i="2" l="1"/>
  <c r="X768" i="2"/>
  <c r="F768" i="2" s="1"/>
  <c r="R762" i="2"/>
  <c r="V768" i="2"/>
  <c r="U768" i="2"/>
  <c r="Q762" i="2"/>
  <c r="I768" i="2"/>
  <c r="G768" i="2"/>
  <c r="E769" i="2"/>
  <c r="H768" i="2"/>
  <c r="M767" i="2"/>
  <c r="J767" i="2"/>
  <c r="P763" i="2"/>
  <c r="S763" i="2" s="1"/>
  <c r="T763" i="2" s="1"/>
  <c r="L764" i="2"/>
  <c r="K765" i="2"/>
  <c r="O764" i="2"/>
  <c r="N765" i="2"/>
  <c r="W769" i="2" l="1"/>
  <c r="X769" i="2"/>
  <c r="F769" i="2" s="1"/>
  <c r="R763" i="2"/>
  <c r="V769" i="2"/>
  <c r="U769" i="2"/>
  <c r="P764" i="2"/>
  <c r="S764" i="2" s="1"/>
  <c r="T764" i="2" s="1"/>
  <c r="J768" i="2"/>
  <c r="M768" i="2"/>
  <c r="I769" i="2"/>
  <c r="E770" i="2"/>
  <c r="H769" i="2"/>
  <c r="G769" i="2"/>
  <c r="Q763" i="2"/>
  <c r="L765" i="2"/>
  <c r="K766" i="2"/>
  <c r="O765" i="2"/>
  <c r="N766" i="2"/>
  <c r="W770" i="2" l="1"/>
  <c r="X770" i="2"/>
  <c r="F770" i="2" s="1"/>
  <c r="R764" i="2"/>
  <c r="V770" i="2"/>
  <c r="U770" i="2"/>
  <c r="Q764" i="2"/>
  <c r="M769" i="2"/>
  <c r="J769" i="2"/>
  <c r="I770" i="2"/>
  <c r="H770" i="2"/>
  <c r="E771" i="2"/>
  <c r="G770" i="2"/>
  <c r="P765" i="2"/>
  <c r="S765" i="2" s="1"/>
  <c r="T765" i="2" s="1"/>
  <c r="O766" i="2"/>
  <c r="N767" i="2"/>
  <c r="L766" i="2"/>
  <c r="K767" i="2"/>
  <c r="W771" i="2" l="1"/>
  <c r="X771" i="2"/>
  <c r="F771" i="2" s="1"/>
  <c r="R765" i="2"/>
  <c r="V771" i="2"/>
  <c r="U771" i="2"/>
  <c r="P766" i="2"/>
  <c r="S766" i="2" s="1"/>
  <c r="T766" i="2" s="1"/>
  <c r="H771" i="2"/>
  <c r="I771" i="2"/>
  <c r="G771" i="2"/>
  <c r="E772" i="2"/>
  <c r="M770" i="2"/>
  <c r="J770" i="2"/>
  <c r="Q765" i="2"/>
  <c r="O767" i="2"/>
  <c r="N768" i="2"/>
  <c r="L767" i="2"/>
  <c r="K768" i="2"/>
  <c r="W772" i="2" l="1"/>
  <c r="X772" i="2"/>
  <c r="F772" i="2" s="1"/>
  <c r="R766" i="2"/>
  <c r="V772" i="2"/>
  <c r="U772" i="2"/>
  <c r="Q766" i="2"/>
  <c r="P767" i="2"/>
  <c r="S767" i="2" s="1"/>
  <c r="T767" i="2" s="1"/>
  <c r="M771" i="2"/>
  <c r="J771" i="2"/>
  <c r="E773" i="2"/>
  <c r="I772" i="2"/>
  <c r="G772" i="2"/>
  <c r="H772" i="2"/>
  <c r="O768" i="2"/>
  <c r="N769" i="2"/>
  <c r="L768" i="2"/>
  <c r="K769" i="2"/>
  <c r="W773" i="2" l="1"/>
  <c r="X773" i="2"/>
  <c r="F773" i="2" s="1"/>
  <c r="R767" i="2"/>
  <c r="V773" i="2"/>
  <c r="U773" i="2"/>
  <c r="Q767" i="2"/>
  <c r="M772" i="2"/>
  <c r="J772" i="2"/>
  <c r="P768" i="2"/>
  <c r="S768" i="2" s="1"/>
  <c r="T768" i="2" s="1"/>
  <c r="I773" i="2"/>
  <c r="G773" i="2"/>
  <c r="H773" i="2"/>
  <c r="E774" i="2"/>
  <c r="L769" i="2"/>
  <c r="K770" i="2"/>
  <c r="O769" i="2"/>
  <c r="N770" i="2"/>
  <c r="W774" i="2" l="1"/>
  <c r="X774" i="2"/>
  <c r="F774" i="2" s="1"/>
  <c r="R768" i="2"/>
  <c r="U774" i="2"/>
  <c r="V774" i="2"/>
  <c r="M773" i="2"/>
  <c r="J773" i="2"/>
  <c r="H774" i="2"/>
  <c r="E775" i="2"/>
  <c r="I774" i="2"/>
  <c r="G774" i="2"/>
  <c r="Q768" i="2"/>
  <c r="L770" i="2"/>
  <c r="K771" i="2"/>
  <c r="P769" i="2"/>
  <c r="S769" i="2" s="1"/>
  <c r="T769" i="2" s="1"/>
  <c r="O770" i="2"/>
  <c r="N771" i="2"/>
  <c r="W775" i="2" l="1"/>
  <c r="X775" i="2"/>
  <c r="F775" i="2" s="1"/>
  <c r="R769" i="2"/>
  <c r="V775" i="2"/>
  <c r="U775" i="2"/>
  <c r="I775" i="2"/>
  <c r="G775" i="2"/>
  <c r="H775" i="2"/>
  <c r="E776" i="2"/>
  <c r="M774" i="2"/>
  <c r="J774" i="2"/>
  <c r="O771" i="2"/>
  <c r="N772" i="2"/>
  <c r="Q769" i="2"/>
  <c r="L771" i="2"/>
  <c r="K772" i="2"/>
  <c r="P770" i="2"/>
  <c r="S770" i="2" s="1"/>
  <c r="T770" i="2" s="1"/>
  <c r="W776" i="2" l="1"/>
  <c r="X776" i="2"/>
  <c r="F776" i="2" s="1"/>
  <c r="R770" i="2"/>
  <c r="U776" i="2"/>
  <c r="V776" i="2"/>
  <c r="P771" i="2"/>
  <c r="S771" i="2" s="1"/>
  <c r="T771" i="2" s="1"/>
  <c r="J775" i="2"/>
  <c r="M775" i="2"/>
  <c r="E777" i="2"/>
  <c r="I776" i="2"/>
  <c r="G776" i="2"/>
  <c r="H776" i="2"/>
  <c r="Q770" i="2"/>
  <c r="L772" i="2"/>
  <c r="K773" i="2"/>
  <c r="O772" i="2"/>
  <c r="N773" i="2"/>
  <c r="W777" i="2" l="1"/>
  <c r="X777" i="2"/>
  <c r="F777" i="2" s="1"/>
  <c r="R771" i="2"/>
  <c r="V777" i="2"/>
  <c r="U777" i="2"/>
  <c r="Q771" i="2"/>
  <c r="J776" i="2"/>
  <c r="M776" i="2"/>
  <c r="I777" i="2"/>
  <c r="H777" i="2"/>
  <c r="G777" i="2"/>
  <c r="E778" i="2"/>
  <c r="O773" i="2"/>
  <c r="N774" i="2"/>
  <c r="L773" i="2"/>
  <c r="K774" i="2"/>
  <c r="P772" i="2"/>
  <c r="S772" i="2" s="1"/>
  <c r="T772" i="2" s="1"/>
  <c r="W778" i="2" l="1"/>
  <c r="X778" i="2"/>
  <c r="F778" i="2" s="1"/>
  <c r="R772" i="2"/>
  <c r="U778" i="2"/>
  <c r="V778" i="2"/>
  <c r="M777" i="2"/>
  <c r="J777" i="2"/>
  <c r="P773" i="2"/>
  <c r="S773" i="2" s="1"/>
  <c r="T773" i="2" s="1"/>
  <c r="G778" i="2"/>
  <c r="E779" i="2"/>
  <c r="H778" i="2"/>
  <c r="I778" i="2"/>
  <c r="Q772" i="2"/>
  <c r="O774" i="2"/>
  <c r="N775" i="2"/>
  <c r="L774" i="2"/>
  <c r="K775" i="2"/>
  <c r="W779" i="2" l="1"/>
  <c r="X779" i="2"/>
  <c r="F779" i="2" s="1"/>
  <c r="R773" i="2"/>
  <c r="V779" i="2"/>
  <c r="U779" i="2"/>
  <c r="Q773" i="2"/>
  <c r="E780" i="2"/>
  <c r="I779" i="2"/>
  <c r="H779" i="2"/>
  <c r="G779" i="2"/>
  <c r="P774" i="2"/>
  <c r="S774" i="2" s="1"/>
  <c r="T774" i="2" s="1"/>
  <c r="M778" i="2"/>
  <c r="J778" i="2"/>
  <c r="L775" i="2"/>
  <c r="K776" i="2"/>
  <c r="O775" i="2"/>
  <c r="N776" i="2"/>
  <c r="W780" i="2" l="1"/>
  <c r="X780" i="2"/>
  <c r="F780" i="2" s="1"/>
  <c r="R774" i="2"/>
  <c r="U780" i="2"/>
  <c r="V780" i="2"/>
  <c r="P775" i="2"/>
  <c r="S775" i="2" s="1"/>
  <c r="T775" i="2" s="1"/>
  <c r="Q774" i="2"/>
  <c r="J779" i="2"/>
  <c r="M779" i="2"/>
  <c r="E781" i="2"/>
  <c r="I780" i="2"/>
  <c r="G780" i="2"/>
  <c r="H780" i="2"/>
  <c r="O776" i="2"/>
  <c r="N777" i="2"/>
  <c r="L776" i="2"/>
  <c r="K777" i="2"/>
  <c r="W781" i="2" l="1"/>
  <c r="X781" i="2"/>
  <c r="F781" i="2" s="1"/>
  <c r="R775" i="2"/>
  <c r="U781" i="2"/>
  <c r="V781" i="2"/>
  <c r="P776" i="2"/>
  <c r="S776" i="2" s="1"/>
  <c r="T776" i="2" s="1"/>
  <c r="Q775" i="2"/>
  <c r="J780" i="2"/>
  <c r="M780" i="2"/>
  <c r="E782" i="2"/>
  <c r="I781" i="2"/>
  <c r="G781" i="2"/>
  <c r="H781" i="2"/>
  <c r="L777" i="2"/>
  <c r="K778" i="2"/>
  <c r="O777" i="2"/>
  <c r="N778" i="2"/>
  <c r="W782" i="2" l="1"/>
  <c r="X782" i="2"/>
  <c r="F782" i="2" s="1"/>
  <c r="R776" i="2"/>
  <c r="U782" i="2"/>
  <c r="V782" i="2"/>
  <c r="Q776" i="2"/>
  <c r="M781" i="2"/>
  <c r="J781" i="2"/>
  <c r="E783" i="2"/>
  <c r="I782" i="2"/>
  <c r="G782" i="2"/>
  <c r="H782" i="2"/>
  <c r="O778" i="2"/>
  <c r="N779" i="2"/>
  <c r="P777" i="2"/>
  <c r="S777" i="2" s="1"/>
  <c r="T777" i="2" s="1"/>
  <c r="L778" i="2"/>
  <c r="K779" i="2"/>
  <c r="W783" i="2" l="1"/>
  <c r="X783" i="2"/>
  <c r="F783" i="2" s="1"/>
  <c r="R777" i="2"/>
  <c r="V783" i="2"/>
  <c r="U783" i="2"/>
  <c r="G783" i="2"/>
  <c r="E784" i="2"/>
  <c r="I783" i="2"/>
  <c r="H783" i="2"/>
  <c r="M782" i="2"/>
  <c r="J782" i="2"/>
  <c r="P778" i="2"/>
  <c r="S778" i="2" s="1"/>
  <c r="T778" i="2" s="1"/>
  <c r="L779" i="2"/>
  <c r="K780" i="2"/>
  <c r="O779" i="2"/>
  <c r="N780" i="2"/>
  <c r="Q777" i="2"/>
  <c r="W784" i="2" l="1"/>
  <c r="X784" i="2"/>
  <c r="F784" i="2" s="1"/>
  <c r="R778" i="2"/>
  <c r="V784" i="2"/>
  <c r="U784" i="2"/>
  <c r="Q778" i="2"/>
  <c r="E785" i="2"/>
  <c r="I784" i="2"/>
  <c r="G784" i="2"/>
  <c r="H784" i="2"/>
  <c r="J783" i="2"/>
  <c r="M783" i="2"/>
  <c r="O780" i="2"/>
  <c r="N781" i="2"/>
  <c r="L780" i="2"/>
  <c r="K781" i="2"/>
  <c r="P779" i="2"/>
  <c r="S779" i="2" s="1"/>
  <c r="T779" i="2" s="1"/>
  <c r="W785" i="2" l="1"/>
  <c r="X785" i="2"/>
  <c r="F785" i="2" s="1"/>
  <c r="R779" i="2"/>
  <c r="V785" i="2"/>
  <c r="U785" i="2"/>
  <c r="J784" i="2"/>
  <c r="M784" i="2"/>
  <c r="P780" i="2"/>
  <c r="S780" i="2" s="1"/>
  <c r="T780" i="2" s="1"/>
  <c r="E786" i="2"/>
  <c r="I785" i="2"/>
  <c r="H785" i="2"/>
  <c r="G785" i="2"/>
  <c r="L781" i="2"/>
  <c r="K782" i="2"/>
  <c r="O781" i="2"/>
  <c r="N782" i="2"/>
  <c r="Q779" i="2"/>
  <c r="W786" i="2" l="1"/>
  <c r="X786" i="2"/>
  <c r="F786" i="2" s="1"/>
  <c r="R780" i="2"/>
  <c r="V786" i="2"/>
  <c r="U786" i="2"/>
  <c r="H786" i="2"/>
  <c r="G786" i="2"/>
  <c r="E787" i="2"/>
  <c r="I786" i="2"/>
  <c r="Q780" i="2"/>
  <c r="M785" i="2"/>
  <c r="J785" i="2"/>
  <c r="L782" i="2"/>
  <c r="K783" i="2"/>
  <c r="P781" i="2"/>
  <c r="S781" i="2" s="1"/>
  <c r="T781" i="2" s="1"/>
  <c r="O782" i="2"/>
  <c r="N783" i="2"/>
  <c r="W787" i="2" l="1"/>
  <c r="X787" i="2"/>
  <c r="F787" i="2" s="1"/>
  <c r="R781" i="2"/>
  <c r="V787" i="2"/>
  <c r="U787" i="2"/>
  <c r="M786" i="2"/>
  <c r="J786" i="2"/>
  <c r="I787" i="2"/>
  <c r="G787" i="2"/>
  <c r="H787" i="2"/>
  <c r="E788" i="2"/>
  <c r="P782" i="2"/>
  <c r="S782" i="2" s="1"/>
  <c r="T782" i="2" s="1"/>
  <c r="Q781" i="2"/>
  <c r="L783" i="2"/>
  <c r="K784" i="2"/>
  <c r="O783" i="2"/>
  <c r="N784" i="2"/>
  <c r="W788" i="2" l="1"/>
  <c r="X788" i="2"/>
  <c r="F788" i="2" s="1"/>
  <c r="R782" i="2"/>
  <c r="V788" i="2"/>
  <c r="U788" i="2"/>
  <c r="J787" i="2"/>
  <c r="M787" i="2"/>
  <c r="G788" i="2"/>
  <c r="E789" i="2"/>
  <c r="I788" i="2"/>
  <c r="H788" i="2"/>
  <c r="P783" i="2"/>
  <c r="S783" i="2" s="1"/>
  <c r="T783" i="2" s="1"/>
  <c r="L784" i="2"/>
  <c r="K785" i="2"/>
  <c r="O784" i="2"/>
  <c r="N785" i="2"/>
  <c r="Q782" i="2"/>
  <c r="W789" i="2" l="1"/>
  <c r="X789" i="2"/>
  <c r="F789" i="2" s="1"/>
  <c r="R783" i="2"/>
  <c r="U789" i="2"/>
  <c r="V789" i="2"/>
  <c r="Q783" i="2"/>
  <c r="M788" i="2"/>
  <c r="J788" i="2"/>
  <c r="H789" i="2"/>
  <c r="E790" i="2"/>
  <c r="I789" i="2"/>
  <c r="G789" i="2"/>
  <c r="O785" i="2"/>
  <c r="N786" i="2"/>
  <c r="L785" i="2"/>
  <c r="K786" i="2"/>
  <c r="P784" i="2"/>
  <c r="S784" i="2" s="1"/>
  <c r="T784" i="2" s="1"/>
  <c r="W790" i="2" l="1"/>
  <c r="X790" i="2"/>
  <c r="F790" i="2" s="1"/>
  <c r="R784" i="2"/>
  <c r="U790" i="2"/>
  <c r="V790" i="2"/>
  <c r="G790" i="2"/>
  <c r="E791" i="2"/>
  <c r="I790" i="2"/>
  <c r="H790" i="2"/>
  <c r="J789" i="2"/>
  <c r="M789" i="2"/>
  <c r="P785" i="2"/>
  <c r="S785" i="2" s="1"/>
  <c r="T785" i="2" s="1"/>
  <c r="Q784" i="2"/>
  <c r="L786" i="2"/>
  <c r="K787" i="2"/>
  <c r="O786" i="2"/>
  <c r="N787" i="2"/>
  <c r="W791" i="2" l="1"/>
  <c r="X791" i="2"/>
  <c r="F791" i="2" s="1"/>
  <c r="R785" i="2"/>
  <c r="V791" i="2"/>
  <c r="U791" i="2"/>
  <c r="Q785" i="2"/>
  <c r="G791" i="2"/>
  <c r="E792" i="2"/>
  <c r="I791" i="2"/>
  <c r="H791" i="2"/>
  <c r="J790" i="2"/>
  <c r="M790" i="2"/>
  <c r="O787" i="2"/>
  <c r="N788" i="2"/>
  <c r="P786" i="2"/>
  <c r="S786" i="2" s="1"/>
  <c r="T786" i="2" s="1"/>
  <c r="L787" i="2"/>
  <c r="K788" i="2"/>
  <c r="W792" i="2" l="1"/>
  <c r="X792" i="2"/>
  <c r="F792" i="2" s="1"/>
  <c r="R786" i="2"/>
  <c r="V792" i="2"/>
  <c r="U792" i="2"/>
  <c r="J791" i="2"/>
  <c r="M791" i="2"/>
  <c r="H792" i="2"/>
  <c r="E793" i="2"/>
  <c r="I792" i="2"/>
  <c r="G792" i="2"/>
  <c r="L788" i="2"/>
  <c r="K789" i="2"/>
  <c r="P787" i="2"/>
  <c r="S787" i="2" s="1"/>
  <c r="T787" i="2" s="1"/>
  <c r="Q786" i="2"/>
  <c r="O788" i="2"/>
  <c r="N789" i="2"/>
  <c r="W793" i="2" l="1"/>
  <c r="X793" i="2"/>
  <c r="F793" i="2" s="1"/>
  <c r="R787" i="2"/>
  <c r="V793" i="2"/>
  <c r="U793" i="2"/>
  <c r="G793" i="2"/>
  <c r="I793" i="2"/>
  <c r="E794" i="2"/>
  <c r="H793" i="2"/>
  <c r="J792" i="2"/>
  <c r="M792" i="2"/>
  <c r="Q787" i="2"/>
  <c r="L789" i="2"/>
  <c r="K790" i="2"/>
  <c r="P788" i="2"/>
  <c r="S788" i="2" s="1"/>
  <c r="T788" i="2" s="1"/>
  <c r="O789" i="2"/>
  <c r="N790" i="2"/>
  <c r="W794" i="2" l="1"/>
  <c r="X794" i="2"/>
  <c r="F794" i="2" s="1"/>
  <c r="R788" i="2"/>
  <c r="V794" i="2"/>
  <c r="U794" i="2"/>
  <c r="H794" i="2"/>
  <c r="G794" i="2"/>
  <c r="E795" i="2"/>
  <c r="I794" i="2"/>
  <c r="J793" i="2"/>
  <c r="M793" i="2"/>
  <c r="P789" i="2"/>
  <c r="S789" i="2" s="1"/>
  <c r="T789" i="2" s="1"/>
  <c r="L790" i="2"/>
  <c r="K791" i="2"/>
  <c r="O790" i="2"/>
  <c r="N791" i="2"/>
  <c r="Q788" i="2"/>
  <c r="W795" i="2" l="1"/>
  <c r="X795" i="2"/>
  <c r="F795" i="2" s="1"/>
  <c r="R789" i="2"/>
  <c r="V795" i="2"/>
  <c r="U795" i="2"/>
  <c r="Q789" i="2"/>
  <c r="E796" i="2"/>
  <c r="G795" i="2"/>
  <c r="I795" i="2"/>
  <c r="H795" i="2"/>
  <c r="M794" i="2"/>
  <c r="J794" i="2"/>
  <c r="L791" i="2"/>
  <c r="K792" i="2"/>
  <c r="P790" i="2"/>
  <c r="S790" i="2" s="1"/>
  <c r="T790" i="2" s="1"/>
  <c r="O791" i="2"/>
  <c r="N792" i="2"/>
  <c r="W796" i="2" l="1"/>
  <c r="X796" i="2"/>
  <c r="F796" i="2" s="1"/>
  <c r="R790" i="2"/>
  <c r="V796" i="2"/>
  <c r="U796" i="2"/>
  <c r="J795" i="2"/>
  <c r="M795" i="2"/>
  <c r="I796" i="2"/>
  <c r="E797" i="2"/>
  <c r="G796" i="2"/>
  <c r="H796" i="2"/>
  <c r="Q790" i="2"/>
  <c r="L792" i="2"/>
  <c r="K793" i="2"/>
  <c r="P791" i="2"/>
  <c r="S791" i="2" s="1"/>
  <c r="T791" i="2" s="1"/>
  <c r="O792" i="2"/>
  <c r="N793" i="2"/>
  <c r="W797" i="2" l="1"/>
  <c r="X797" i="2"/>
  <c r="F797" i="2" s="1"/>
  <c r="R791" i="2"/>
  <c r="V797" i="2"/>
  <c r="U797" i="2"/>
  <c r="E798" i="2"/>
  <c r="I797" i="2"/>
  <c r="H797" i="2"/>
  <c r="G797" i="2"/>
  <c r="J796" i="2"/>
  <c r="M796" i="2"/>
  <c r="P792" i="2"/>
  <c r="S792" i="2" s="1"/>
  <c r="T792" i="2" s="1"/>
  <c r="L793" i="2"/>
  <c r="K794" i="2"/>
  <c r="Q791" i="2"/>
  <c r="O793" i="2"/>
  <c r="N794" i="2"/>
  <c r="W798" i="2" l="1"/>
  <c r="X798" i="2"/>
  <c r="F798" i="2" s="1"/>
  <c r="R792" i="2"/>
  <c r="V798" i="2"/>
  <c r="U798" i="2"/>
  <c r="Q792" i="2"/>
  <c r="P793" i="2"/>
  <c r="S793" i="2" s="1"/>
  <c r="T793" i="2" s="1"/>
  <c r="M797" i="2"/>
  <c r="J797" i="2"/>
  <c r="G798" i="2"/>
  <c r="I798" i="2"/>
  <c r="H798" i="2"/>
  <c r="E799" i="2"/>
  <c r="O794" i="2"/>
  <c r="N795" i="2"/>
  <c r="L794" i="2"/>
  <c r="K795" i="2"/>
  <c r="W799" i="2" l="1"/>
  <c r="X799" i="2"/>
  <c r="F799" i="2" s="1"/>
  <c r="R793" i="2"/>
  <c r="U799" i="2"/>
  <c r="V799" i="2"/>
  <c r="Q793" i="2"/>
  <c r="G799" i="2"/>
  <c r="E800" i="2"/>
  <c r="I799" i="2"/>
  <c r="H799" i="2"/>
  <c r="J798" i="2"/>
  <c r="M798" i="2"/>
  <c r="P794" i="2"/>
  <c r="S794" i="2" s="1"/>
  <c r="T794" i="2" s="1"/>
  <c r="O795" i="2"/>
  <c r="N796" i="2"/>
  <c r="L795" i="2"/>
  <c r="K796" i="2"/>
  <c r="W800" i="2" l="1"/>
  <c r="X800" i="2"/>
  <c r="F800" i="2" s="1"/>
  <c r="R794" i="2"/>
  <c r="V800" i="2"/>
  <c r="U800" i="2"/>
  <c r="Q794" i="2"/>
  <c r="P795" i="2"/>
  <c r="S795" i="2" s="1"/>
  <c r="T795" i="2" s="1"/>
  <c r="E801" i="2"/>
  <c r="I800" i="2"/>
  <c r="G800" i="2"/>
  <c r="H800" i="2"/>
  <c r="M799" i="2"/>
  <c r="J799" i="2"/>
  <c r="O796" i="2"/>
  <c r="N797" i="2"/>
  <c r="L796" i="2"/>
  <c r="K797" i="2"/>
  <c r="W801" i="2" l="1"/>
  <c r="X801" i="2"/>
  <c r="F801" i="2" s="1"/>
  <c r="R795" i="2"/>
  <c r="U801" i="2"/>
  <c r="V801" i="2"/>
  <c r="P796" i="2"/>
  <c r="S796" i="2" s="1"/>
  <c r="T796" i="2" s="1"/>
  <c r="Q795" i="2"/>
  <c r="J800" i="2"/>
  <c r="M800" i="2"/>
  <c r="G801" i="2"/>
  <c r="E802" i="2"/>
  <c r="I801" i="2"/>
  <c r="H801" i="2"/>
  <c r="O797" i="2"/>
  <c r="N798" i="2"/>
  <c r="L797" i="2"/>
  <c r="K798" i="2"/>
  <c r="W802" i="2" l="1"/>
  <c r="X802" i="2"/>
  <c r="F802" i="2" s="1"/>
  <c r="R796" i="2"/>
  <c r="Q796" i="2"/>
  <c r="V802" i="2"/>
  <c r="U802" i="2"/>
  <c r="P797" i="2"/>
  <c r="S797" i="2" s="1"/>
  <c r="T797" i="2" s="1"/>
  <c r="H802" i="2"/>
  <c r="E803" i="2"/>
  <c r="I802" i="2"/>
  <c r="G802" i="2"/>
  <c r="M801" i="2"/>
  <c r="J801" i="2"/>
  <c r="O798" i="2"/>
  <c r="N799" i="2"/>
  <c r="L798" i="2"/>
  <c r="K799" i="2"/>
  <c r="W803" i="2" l="1"/>
  <c r="X803" i="2"/>
  <c r="F803" i="2" s="1"/>
  <c r="R797" i="2"/>
  <c r="Q797" i="2"/>
  <c r="U803" i="2"/>
  <c r="V803" i="2"/>
  <c r="I803" i="2"/>
  <c r="E804" i="2"/>
  <c r="H803" i="2"/>
  <c r="G803" i="2"/>
  <c r="J802" i="2"/>
  <c r="M802" i="2"/>
  <c r="L799" i="2"/>
  <c r="K800" i="2"/>
  <c r="P798" i="2"/>
  <c r="S798" i="2" s="1"/>
  <c r="T798" i="2" s="1"/>
  <c r="O799" i="2"/>
  <c r="N800" i="2"/>
  <c r="W804" i="2" l="1"/>
  <c r="X804" i="2"/>
  <c r="F804" i="2" s="1"/>
  <c r="R798" i="2"/>
  <c r="V804" i="2"/>
  <c r="U804" i="2"/>
  <c r="H804" i="2"/>
  <c r="E805" i="2"/>
  <c r="I804" i="2"/>
  <c r="G804" i="2"/>
  <c r="M803" i="2"/>
  <c r="J803" i="2"/>
  <c r="O800" i="2"/>
  <c r="N801" i="2"/>
  <c r="L800" i="2"/>
  <c r="K801" i="2"/>
  <c r="Q798" i="2"/>
  <c r="P799" i="2"/>
  <c r="S799" i="2" s="1"/>
  <c r="T799" i="2" s="1"/>
  <c r="W805" i="2" l="1"/>
  <c r="X805" i="2"/>
  <c r="F805" i="2" s="1"/>
  <c r="R799" i="2"/>
  <c r="V805" i="2"/>
  <c r="U805" i="2"/>
  <c r="M804" i="2"/>
  <c r="J804" i="2"/>
  <c r="I805" i="2"/>
  <c r="H805" i="2"/>
  <c r="G805" i="2"/>
  <c r="E806" i="2"/>
  <c r="P800" i="2"/>
  <c r="S800" i="2" s="1"/>
  <c r="T800" i="2" s="1"/>
  <c r="O801" i="2"/>
  <c r="N802" i="2"/>
  <c r="L801" i="2"/>
  <c r="K802" i="2"/>
  <c r="Q799" i="2"/>
  <c r="W806" i="2" l="1"/>
  <c r="X806" i="2"/>
  <c r="F806" i="2" s="1"/>
  <c r="R800" i="2"/>
  <c r="U806" i="2"/>
  <c r="V806" i="2"/>
  <c r="P801" i="2"/>
  <c r="S801" i="2" s="1"/>
  <c r="T801" i="2" s="1"/>
  <c r="H806" i="2"/>
  <c r="G806" i="2"/>
  <c r="E807" i="2"/>
  <c r="I806" i="2"/>
  <c r="J805" i="2"/>
  <c r="M805" i="2"/>
  <c r="Q800" i="2"/>
  <c r="O802" i="2"/>
  <c r="N803" i="2"/>
  <c r="L802" i="2"/>
  <c r="K803" i="2"/>
  <c r="W807" i="2" l="1"/>
  <c r="X807" i="2"/>
  <c r="F807" i="2" s="1"/>
  <c r="R801" i="2"/>
  <c r="V807" i="2"/>
  <c r="U807" i="2"/>
  <c r="Q801" i="2"/>
  <c r="P802" i="2"/>
  <c r="S802" i="2" s="1"/>
  <c r="T802" i="2" s="1"/>
  <c r="G807" i="2"/>
  <c r="E808" i="2"/>
  <c r="H807" i="2"/>
  <c r="I807" i="2"/>
  <c r="J806" i="2"/>
  <c r="M806" i="2"/>
  <c r="O803" i="2"/>
  <c r="N804" i="2"/>
  <c r="L803" i="2"/>
  <c r="K804" i="2"/>
  <c r="W808" i="2" l="1"/>
  <c r="X808" i="2"/>
  <c r="F808" i="2" s="1"/>
  <c r="R802" i="2"/>
  <c r="U808" i="2"/>
  <c r="V808" i="2"/>
  <c r="Q802" i="2"/>
  <c r="P803" i="2"/>
  <c r="S803" i="2" s="1"/>
  <c r="T803" i="2" s="1"/>
  <c r="J807" i="2"/>
  <c r="M807" i="2"/>
  <c r="E809" i="2"/>
  <c r="I808" i="2"/>
  <c r="H808" i="2"/>
  <c r="G808" i="2"/>
  <c r="O804" i="2"/>
  <c r="N805" i="2"/>
  <c r="L804" i="2"/>
  <c r="K805" i="2"/>
  <c r="W809" i="2" l="1"/>
  <c r="X809" i="2"/>
  <c r="F809" i="2" s="1"/>
  <c r="R803" i="2"/>
  <c r="U809" i="2"/>
  <c r="V809" i="2"/>
  <c r="Q803" i="2"/>
  <c r="J808" i="2"/>
  <c r="M808" i="2"/>
  <c r="E810" i="2"/>
  <c r="I809" i="2"/>
  <c r="H809" i="2"/>
  <c r="G809" i="2"/>
  <c r="P804" i="2"/>
  <c r="S804" i="2" s="1"/>
  <c r="T804" i="2" s="1"/>
  <c r="L805" i="2"/>
  <c r="K806" i="2"/>
  <c r="O805" i="2"/>
  <c r="N806" i="2"/>
  <c r="W810" i="2" l="1"/>
  <c r="X810" i="2"/>
  <c r="F810" i="2" s="1"/>
  <c r="R804" i="2"/>
  <c r="U810" i="2"/>
  <c r="V810" i="2"/>
  <c r="P805" i="2"/>
  <c r="S805" i="2" s="1"/>
  <c r="T805" i="2" s="1"/>
  <c r="Q804" i="2"/>
  <c r="J809" i="2"/>
  <c r="M809" i="2"/>
  <c r="H810" i="2"/>
  <c r="I810" i="2"/>
  <c r="G810" i="2"/>
  <c r="E811" i="2"/>
  <c r="L806" i="2"/>
  <c r="K807" i="2"/>
  <c r="O806" i="2"/>
  <c r="N807" i="2"/>
  <c r="W811" i="2" l="1"/>
  <c r="X811" i="2"/>
  <c r="F811" i="2" s="1"/>
  <c r="R805" i="2"/>
  <c r="Q805" i="2"/>
  <c r="U811" i="2"/>
  <c r="V811" i="2"/>
  <c r="M810" i="2"/>
  <c r="J810" i="2"/>
  <c r="H811" i="2"/>
  <c r="G811" i="2"/>
  <c r="I811" i="2"/>
  <c r="E812" i="2"/>
  <c r="L807" i="2"/>
  <c r="K808" i="2"/>
  <c r="O807" i="2"/>
  <c r="N808" i="2"/>
  <c r="P806" i="2"/>
  <c r="S806" i="2" s="1"/>
  <c r="T806" i="2" s="1"/>
  <c r="W812" i="2" l="1"/>
  <c r="X812" i="2"/>
  <c r="F812" i="2" s="1"/>
  <c r="R806" i="2"/>
  <c r="U812" i="2"/>
  <c r="V812" i="2"/>
  <c r="M811" i="2"/>
  <c r="J811" i="2"/>
  <c r="I812" i="2"/>
  <c r="G812" i="2"/>
  <c r="H812" i="2"/>
  <c r="E813" i="2"/>
  <c r="Q806" i="2"/>
  <c r="P807" i="2"/>
  <c r="S807" i="2" s="1"/>
  <c r="T807" i="2" s="1"/>
  <c r="O808" i="2"/>
  <c r="N809" i="2"/>
  <c r="L808" i="2"/>
  <c r="K809" i="2"/>
  <c r="W813" i="2" l="1"/>
  <c r="X813" i="2"/>
  <c r="F813" i="2" s="1"/>
  <c r="P808" i="2"/>
  <c r="S808" i="2" s="1"/>
  <c r="T808" i="2" s="1"/>
  <c r="R807" i="2"/>
  <c r="U813" i="2"/>
  <c r="V813" i="2"/>
  <c r="E814" i="2"/>
  <c r="H813" i="2"/>
  <c r="I813" i="2"/>
  <c r="G813" i="2"/>
  <c r="J812" i="2"/>
  <c r="M812" i="2"/>
  <c r="Q807" i="2"/>
  <c r="O809" i="2"/>
  <c r="N810" i="2"/>
  <c r="L809" i="2"/>
  <c r="K810" i="2"/>
  <c r="W814" i="2" l="1"/>
  <c r="X814" i="2"/>
  <c r="F814" i="2" s="1"/>
  <c r="Q808" i="2"/>
  <c r="R808" i="2"/>
  <c r="P809" i="2"/>
  <c r="S809" i="2" s="1"/>
  <c r="T809" i="2" s="1"/>
  <c r="V814" i="2"/>
  <c r="U814" i="2"/>
  <c r="I814" i="2"/>
  <c r="G814" i="2"/>
  <c r="H814" i="2"/>
  <c r="E815" i="2"/>
  <c r="M813" i="2"/>
  <c r="J813" i="2"/>
  <c r="O810" i="2"/>
  <c r="N811" i="2"/>
  <c r="L810" i="2"/>
  <c r="K811" i="2"/>
  <c r="W815" i="2" l="1"/>
  <c r="X815" i="2"/>
  <c r="F815" i="2" s="1"/>
  <c r="Q809" i="2"/>
  <c r="R809" i="2"/>
  <c r="V815" i="2"/>
  <c r="U815" i="2"/>
  <c r="H815" i="2"/>
  <c r="E816" i="2"/>
  <c r="G815" i="2"/>
  <c r="I815" i="2"/>
  <c r="M814" i="2"/>
  <c r="J814" i="2"/>
  <c r="P810" i="2"/>
  <c r="S810" i="2" s="1"/>
  <c r="T810" i="2" s="1"/>
  <c r="O811" i="2"/>
  <c r="N812" i="2"/>
  <c r="L811" i="2"/>
  <c r="K812" i="2"/>
  <c r="W816" i="2" l="1"/>
  <c r="X816" i="2"/>
  <c r="F816" i="2" s="1"/>
  <c r="R810" i="2"/>
  <c r="V816" i="2"/>
  <c r="U816" i="2"/>
  <c r="P811" i="2"/>
  <c r="S811" i="2" s="1"/>
  <c r="T811" i="2" s="1"/>
  <c r="Q810" i="2"/>
  <c r="H816" i="2"/>
  <c r="E817" i="2"/>
  <c r="G816" i="2"/>
  <c r="I816" i="2"/>
  <c r="M815" i="2"/>
  <c r="J815" i="2"/>
  <c r="O812" i="2"/>
  <c r="N813" i="2"/>
  <c r="L812" i="2"/>
  <c r="K813" i="2"/>
  <c r="W817" i="2" l="1"/>
  <c r="X817" i="2"/>
  <c r="F817" i="2" s="1"/>
  <c r="R811" i="2"/>
  <c r="V817" i="2"/>
  <c r="U817" i="2"/>
  <c r="Q811" i="2"/>
  <c r="P812" i="2"/>
  <c r="S812" i="2" s="1"/>
  <c r="T812" i="2" s="1"/>
  <c r="E818" i="2"/>
  <c r="I817" i="2"/>
  <c r="G817" i="2"/>
  <c r="H817" i="2"/>
  <c r="J816" i="2"/>
  <c r="M816" i="2"/>
  <c r="L813" i="2"/>
  <c r="K814" i="2"/>
  <c r="O813" i="2"/>
  <c r="N814" i="2"/>
  <c r="W818" i="2" l="1"/>
  <c r="X818" i="2"/>
  <c r="F818" i="2" s="1"/>
  <c r="R812" i="2"/>
  <c r="V818" i="2"/>
  <c r="U818" i="2"/>
  <c r="Q812" i="2"/>
  <c r="J817" i="2"/>
  <c r="M817" i="2"/>
  <c r="H818" i="2"/>
  <c r="I818" i="2"/>
  <c r="G818" i="2"/>
  <c r="E819" i="2"/>
  <c r="L814" i="2"/>
  <c r="K815" i="2"/>
  <c r="O814" i="2"/>
  <c r="N815" i="2"/>
  <c r="P813" i="2"/>
  <c r="S813" i="2" s="1"/>
  <c r="T813" i="2" s="1"/>
  <c r="W819" i="2" l="1"/>
  <c r="X819" i="2"/>
  <c r="F819" i="2" s="1"/>
  <c r="R813" i="2"/>
  <c r="V819" i="2"/>
  <c r="U819" i="2"/>
  <c r="H819" i="2"/>
  <c r="G819" i="2"/>
  <c r="I819" i="2"/>
  <c r="E820" i="2"/>
  <c r="M818" i="2"/>
  <c r="J818" i="2"/>
  <c r="L815" i="2"/>
  <c r="K816" i="2"/>
  <c r="O815" i="2"/>
  <c r="N816" i="2"/>
  <c r="P814" i="2"/>
  <c r="S814" i="2" s="1"/>
  <c r="T814" i="2" s="1"/>
  <c r="Q813" i="2"/>
  <c r="W820" i="2" l="1"/>
  <c r="X820" i="2"/>
  <c r="F820" i="2" s="1"/>
  <c r="R814" i="2"/>
  <c r="V820" i="2"/>
  <c r="U820" i="2"/>
  <c r="I820" i="2"/>
  <c r="G820" i="2"/>
  <c r="H820" i="2"/>
  <c r="E821" i="2"/>
  <c r="J819" i="2"/>
  <c r="M819" i="2"/>
  <c r="Q814" i="2"/>
  <c r="L816" i="2"/>
  <c r="K817" i="2"/>
  <c r="O816" i="2"/>
  <c r="N817" i="2"/>
  <c r="P815" i="2"/>
  <c r="S815" i="2" s="1"/>
  <c r="T815" i="2" s="1"/>
  <c r="W821" i="2" l="1"/>
  <c r="X821" i="2"/>
  <c r="F821" i="2" s="1"/>
  <c r="R815" i="2"/>
  <c r="V821" i="2"/>
  <c r="U821" i="2"/>
  <c r="E822" i="2"/>
  <c r="H821" i="2"/>
  <c r="G821" i="2"/>
  <c r="I821" i="2"/>
  <c r="J820" i="2"/>
  <c r="M820" i="2"/>
  <c r="L817" i="2"/>
  <c r="K818" i="2"/>
  <c r="P816" i="2"/>
  <c r="S816" i="2" s="1"/>
  <c r="T816" i="2" s="1"/>
  <c r="Q815" i="2"/>
  <c r="O817" i="2"/>
  <c r="N818" i="2"/>
  <c r="W822" i="2" l="1"/>
  <c r="X822" i="2"/>
  <c r="F822" i="2" s="1"/>
  <c r="R816" i="2"/>
  <c r="U822" i="2"/>
  <c r="V822" i="2"/>
  <c r="G822" i="2"/>
  <c r="I822" i="2"/>
  <c r="H822" i="2"/>
  <c r="E823" i="2"/>
  <c r="M821" i="2"/>
  <c r="J821" i="2"/>
  <c r="O818" i="2"/>
  <c r="N819" i="2"/>
  <c r="L818" i="2"/>
  <c r="K819" i="2"/>
  <c r="Q816" i="2"/>
  <c r="P817" i="2"/>
  <c r="S817" i="2" s="1"/>
  <c r="T817" i="2" s="1"/>
  <c r="W823" i="2" l="1"/>
  <c r="X823" i="2"/>
  <c r="F823" i="2" s="1"/>
  <c r="R817" i="2"/>
  <c r="V823" i="2"/>
  <c r="U823" i="2"/>
  <c r="P818" i="2"/>
  <c r="S818" i="2" s="1"/>
  <c r="T818" i="2" s="1"/>
  <c r="E824" i="2"/>
  <c r="I823" i="2"/>
  <c r="H823" i="2"/>
  <c r="G823" i="2"/>
  <c r="J822" i="2"/>
  <c r="M822" i="2"/>
  <c r="Q817" i="2"/>
  <c r="O819" i="2"/>
  <c r="N820" i="2"/>
  <c r="L819" i="2"/>
  <c r="K820" i="2"/>
  <c r="W824" i="2" l="1"/>
  <c r="X824" i="2"/>
  <c r="F824" i="2" s="1"/>
  <c r="R818" i="2"/>
  <c r="U824" i="2"/>
  <c r="V824" i="2"/>
  <c r="Q818" i="2"/>
  <c r="J823" i="2"/>
  <c r="M823" i="2"/>
  <c r="E825" i="2"/>
  <c r="I824" i="2"/>
  <c r="H824" i="2"/>
  <c r="G824" i="2"/>
  <c r="L820" i="2"/>
  <c r="K821" i="2"/>
  <c r="P819" i="2"/>
  <c r="S819" i="2" s="1"/>
  <c r="T819" i="2" s="1"/>
  <c r="O820" i="2"/>
  <c r="N821" i="2"/>
  <c r="W825" i="2" l="1"/>
  <c r="X825" i="2"/>
  <c r="F825" i="2" s="1"/>
  <c r="R819" i="2"/>
  <c r="V825" i="2"/>
  <c r="U825" i="2"/>
  <c r="P820" i="2"/>
  <c r="S820" i="2" s="1"/>
  <c r="T820" i="2" s="1"/>
  <c r="E826" i="2"/>
  <c r="I825" i="2"/>
  <c r="G825" i="2"/>
  <c r="H825" i="2"/>
  <c r="J824" i="2"/>
  <c r="M824" i="2"/>
  <c r="L821" i="2"/>
  <c r="K822" i="2"/>
  <c r="O821" i="2"/>
  <c r="N822" i="2"/>
  <c r="Q819" i="2"/>
  <c r="W826" i="2" l="1"/>
  <c r="X826" i="2"/>
  <c r="F826" i="2" s="1"/>
  <c r="R820" i="2"/>
  <c r="U826" i="2"/>
  <c r="V826" i="2"/>
  <c r="Q820" i="2"/>
  <c r="P821" i="2"/>
  <c r="S821" i="2" s="1"/>
  <c r="T821" i="2" s="1"/>
  <c r="G826" i="2"/>
  <c r="I826" i="2"/>
  <c r="H826" i="2"/>
  <c r="E827" i="2"/>
  <c r="M825" i="2"/>
  <c r="J825" i="2"/>
  <c r="L822" i="2"/>
  <c r="K823" i="2"/>
  <c r="O822" i="2"/>
  <c r="N823" i="2"/>
  <c r="W827" i="2" l="1"/>
  <c r="X827" i="2"/>
  <c r="F827" i="2" s="1"/>
  <c r="R821" i="2"/>
  <c r="Q821" i="2"/>
  <c r="V827" i="2"/>
  <c r="U827" i="2"/>
  <c r="G827" i="2"/>
  <c r="I827" i="2"/>
  <c r="E828" i="2"/>
  <c r="H827" i="2"/>
  <c r="J826" i="2"/>
  <c r="M826" i="2"/>
  <c r="P822" i="2"/>
  <c r="S822" i="2" s="1"/>
  <c r="T822" i="2" s="1"/>
  <c r="L823" i="2"/>
  <c r="K824" i="2"/>
  <c r="O823" i="2"/>
  <c r="N824" i="2"/>
  <c r="W828" i="2" l="1"/>
  <c r="X828" i="2"/>
  <c r="F828" i="2" s="1"/>
  <c r="R822" i="2"/>
  <c r="U828" i="2"/>
  <c r="V828" i="2"/>
  <c r="M827" i="2"/>
  <c r="J827" i="2"/>
  <c r="E829" i="2"/>
  <c r="I828" i="2"/>
  <c r="H828" i="2"/>
  <c r="G828" i="2"/>
  <c r="P823" i="2"/>
  <c r="S823" i="2" s="1"/>
  <c r="T823" i="2" s="1"/>
  <c r="O824" i="2"/>
  <c r="N825" i="2"/>
  <c r="L824" i="2"/>
  <c r="K825" i="2"/>
  <c r="Q822" i="2"/>
  <c r="W829" i="2" l="1"/>
  <c r="X829" i="2"/>
  <c r="F829" i="2" s="1"/>
  <c r="R823" i="2"/>
  <c r="V829" i="2"/>
  <c r="U829" i="2"/>
  <c r="P824" i="2"/>
  <c r="S824" i="2" s="1"/>
  <c r="T824" i="2" s="1"/>
  <c r="M828" i="2"/>
  <c r="J828" i="2"/>
  <c r="H829" i="2"/>
  <c r="E830" i="2"/>
  <c r="I829" i="2"/>
  <c r="G829" i="2"/>
  <c r="Q823" i="2"/>
  <c r="L825" i="2"/>
  <c r="K826" i="2"/>
  <c r="O825" i="2"/>
  <c r="N826" i="2"/>
  <c r="W830" i="2" l="1"/>
  <c r="X830" i="2"/>
  <c r="F830" i="2" s="1"/>
  <c r="R824" i="2"/>
  <c r="V830" i="2"/>
  <c r="U830" i="2"/>
  <c r="Q824" i="2"/>
  <c r="P825" i="2"/>
  <c r="S825" i="2" s="1"/>
  <c r="T825" i="2" s="1"/>
  <c r="H830" i="2"/>
  <c r="G830" i="2"/>
  <c r="E831" i="2"/>
  <c r="I830" i="2"/>
  <c r="M829" i="2"/>
  <c r="J829" i="2"/>
  <c r="O826" i="2"/>
  <c r="N827" i="2"/>
  <c r="L826" i="2"/>
  <c r="K827" i="2"/>
  <c r="W831" i="2" l="1"/>
  <c r="X831" i="2"/>
  <c r="F831" i="2" s="1"/>
  <c r="R825" i="2"/>
  <c r="Q825" i="2"/>
  <c r="U831" i="2"/>
  <c r="V831" i="2"/>
  <c r="E832" i="2"/>
  <c r="I831" i="2"/>
  <c r="H831" i="2"/>
  <c r="G831" i="2"/>
  <c r="J830" i="2"/>
  <c r="M830" i="2"/>
  <c r="P826" i="2"/>
  <c r="S826" i="2" s="1"/>
  <c r="T826" i="2" s="1"/>
  <c r="L827" i="2"/>
  <c r="K828" i="2"/>
  <c r="O827" i="2"/>
  <c r="N828" i="2"/>
  <c r="W832" i="2" l="1"/>
  <c r="X832" i="2"/>
  <c r="F832" i="2" s="1"/>
  <c r="R826" i="2"/>
  <c r="U832" i="2"/>
  <c r="V832" i="2"/>
  <c r="M831" i="2"/>
  <c r="J831" i="2"/>
  <c r="I832" i="2"/>
  <c r="H832" i="2"/>
  <c r="E833" i="2"/>
  <c r="G832" i="2"/>
  <c r="L828" i="2"/>
  <c r="K829" i="2"/>
  <c r="O828" i="2"/>
  <c r="N829" i="2"/>
  <c r="Q826" i="2"/>
  <c r="P827" i="2"/>
  <c r="S827" i="2" s="1"/>
  <c r="T827" i="2" s="1"/>
  <c r="W833" i="2" l="1"/>
  <c r="X833" i="2"/>
  <c r="F833" i="2" s="1"/>
  <c r="R827" i="2"/>
  <c r="V833" i="2"/>
  <c r="U833" i="2"/>
  <c r="P828" i="2"/>
  <c r="S828" i="2" s="1"/>
  <c r="T828" i="2" s="1"/>
  <c r="M832" i="2"/>
  <c r="J832" i="2"/>
  <c r="E834" i="2"/>
  <c r="I833" i="2"/>
  <c r="G833" i="2"/>
  <c r="H833" i="2"/>
  <c r="O829" i="2"/>
  <c r="N830" i="2"/>
  <c r="Q827" i="2"/>
  <c r="L829" i="2"/>
  <c r="K830" i="2"/>
  <c r="W834" i="2" l="1"/>
  <c r="X834" i="2"/>
  <c r="F834" i="2" s="1"/>
  <c r="R828" i="2"/>
  <c r="Q828" i="2"/>
  <c r="V834" i="2"/>
  <c r="U834" i="2"/>
  <c r="M833" i="2"/>
  <c r="J833" i="2"/>
  <c r="P829" i="2"/>
  <c r="S829" i="2" s="1"/>
  <c r="T829" i="2" s="1"/>
  <c r="G834" i="2"/>
  <c r="E835" i="2"/>
  <c r="I834" i="2"/>
  <c r="H834" i="2"/>
  <c r="L830" i="2"/>
  <c r="K831" i="2"/>
  <c r="O830" i="2"/>
  <c r="N831" i="2"/>
  <c r="W835" i="2" l="1"/>
  <c r="X835" i="2"/>
  <c r="F835" i="2" s="1"/>
  <c r="Q829" i="2"/>
  <c r="R829" i="2"/>
  <c r="V835" i="2"/>
  <c r="U835" i="2"/>
  <c r="G835" i="2"/>
  <c r="H835" i="2"/>
  <c r="I835" i="2"/>
  <c r="E836" i="2"/>
  <c r="M834" i="2"/>
  <c r="J834" i="2"/>
  <c r="O831" i="2"/>
  <c r="N832" i="2"/>
  <c r="L831" i="2"/>
  <c r="K832" i="2"/>
  <c r="P830" i="2"/>
  <c r="S830" i="2" s="1"/>
  <c r="T830" i="2" s="1"/>
  <c r="W836" i="2" l="1"/>
  <c r="X836" i="2"/>
  <c r="F836" i="2" s="1"/>
  <c r="R830" i="2"/>
  <c r="V836" i="2"/>
  <c r="U836" i="2"/>
  <c r="H836" i="2"/>
  <c r="I836" i="2"/>
  <c r="G836" i="2"/>
  <c r="E837" i="2"/>
  <c r="P831" i="2"/>
  <c r="S831" i="2" s="1"/>
  <c r="T831" i="2" s="1"/>
  <c r="J835" i="2"/>
  <c r="M835" i="2"/>
  <c r="O832" i="2"/>
  <c r="N833" i="2"/>
  <c r="Q830" i="2"/>
  <c r="L832" i="2"/>
  <c r="K833" i="2"/>
  <c r="W837" i="2" l="1"/>
  <c r="X837" i="2"/>
  <c r="F837" i="2" s="1"/>
  <c r="R831" i="2"/>
  <c r="V837" i="2"/>
  <c r="U837" i="2"/>
  <c r="J836" i="2"/>
  <c r="M836" i="2"/>
  <c r="E838" i="2"/>
  <c r="H837" i="2"/>
  <c r="I837" i="2"/>
  <c r="G837" i="2"/>
  <c r="Q831" i="2"/>
  <c r="O833" i="2"/>
  <c r="N834" i="2"/>
  <c r="P832" i="2"/>
  <c r="S832" i="2" s="1"/>
  <c r="T832" i="2" s="1"/>
  <c r="L833" i="2"/>
  <c r="K834" i="2"/>
  <c r="W838" i="2" l="1"/>
  <c r="X838" i="2"/>
  <c r="F838" i="2" s="1"/>
  <c r="R832" i="2"/>
  <c r="V838" i="2"/>
  <c r="U838" i="2"/>
  <c r="M837" i="2"/>
  <c r="J837" i="2"/>
  <c r="H838" i="2"/>
  <c r="E839" i="2"/>
  <c r="I838" i="2"/>
  <c r="G838" i="2"/>
  <c r="L834" i="2"/>
  <c r="K835" i="2"/>
  <c r="P833" i="2"/>
  <c r="S833" i="2" s="1"/>
  <c r="T833" i="2" s="1"/>
  <c r="Q832" i="2"/>
  <c r="O834" i="2"/>
  <c r="N835" i="2"/>
  <c r="W839" i="2" l="1"/>
  <c r="X839" i="2"/>
  <c r="F839" i="2" s="1"/>
  <c r="R833" i="2"/>
  <c r="V839" i="2"/>
  <c r="U839" i="2"/>
  <c r="J838" i="2"/>
  <c r="M838" i="2"/>
  <c r="H839" i="2"/>
  <c r="G839" i="2"/>
  <c r="I839" i="2"/>
  <c r="E840" i="2"/>
  <c r="Q833" i="2"/>
  <c r="O835" i="2"/>
  <c r="N836" i="2"/>
  <c r="L835" i="2"/>
  <c r="K836" i="2"/>
  <c r="P834" i="2"/>
  <c r="S834" i="2" s="1"/>
  <c r="T834" i="2" s="1"/>
  <c r="W840" i="2" l="1"/>
  <c r="X840" i="2"/>
  <c r="F840" i="2" s="1"/>
  <c r="R834" i="2"/>
  <c r="U840" i="2"/>
  <c r="V840" i="2"/>
  <c r="H840" i="2"/>
  <c r="E841" i="2"/>
  <c r="I840" i="2"/>
  <c r="G840" i="2"/>
  <c r="M839" i="2"/>
  <c r="J839" i="2"/>
  <c r="O836" i="2"/>
  <c r="N837" i="2"/>
  <c r="P835" i="2"/>
  <c r="S835" i="2" s="1"/>
  <c r="T835" i="2" s="1"/>
  <c r="L836" i="2"/>
  <c r="K837" i="2"/>
  <c r="Q834" i="2"/>
  <c r="W841" i="2" l="1"/>
  <c r="X841" i="2"/>
  <c r="F841" i="2" s="1"/>
  <c r="R835" i="2"/>
  <c r="U841" i="2"/>
  <c r="V841" i="2"/>
  <c r="P836" i="2"/>
  <c r="S836" i="2" s="1"/>
  <c r="T836" i="2" s="1"/>
  <c r="G841" i="2"/>
  <c r="H841" i="2"/>
  <c r="E842" i="2"/>
  <c r="I841" i="2"/>
  <c r="J840" i="2"/>
  <c r="M840" i="2"/>
  <c r="L837" i="2"/>
  <c r="K838" i="2"/>
  <c r="Q835" i="2"/>
  <c r="O837" i="2"/>
  <c r="N838" i="2"/>
  <c r="W842" i="2" l="1"/>
  <c r="X842" i="2"/>
  <c r="F842" i="2" s="1"/>
  <c r="R836" i="2"/>
  <c r="U842" i="2"/>
  <c r="V842" i="2"/>
  <c r="Q836" i="2"/>
  <c r="G842" i="2"/>
  <c r="H842" i="2"/>
  <c r="E843" i="2"/>
  <c r="I842" i="2"/>
  <c r="M841" i="2"/>
  <c r="J841" i="2"/>
  <c r="P837" i="2"/>
  <c r="S837" i="2" s="1"/>
  <c r="T837" i="2" s="1"/>
  <c r="O838" i="2"/>
  <c r="N839" i="2"/>
  <c r="L838" i="2"/>
  <c r="K839" i="2"/>
  <c r="W843" i="2" l="1"/>
  <c r="X843" i="2"/>
  <c r="F843" i="2" s="1"/>
  <c r="R837" i="2"/>
  <c r="U843" i="2"/>
  <c r="V843" i="2"/>
  <c r="G843" i="2"/>
  <c r="E844" i="2"/>
  <c r="I843" i="2"/>
  <c r="H843" i="2"/>
  <c r="M842" i="2"/>
  <c r="J842" i="2"/>
  <c r="P838" i="2"/>
  <c r="S838" i="2" s="1"/>
  <c r="T838" i="2" s="1"/>
  <c r="O839" i="2"/>
  <c r="N840" i="2"/>
  <c r="L839" i="2"/>
  <c r="K840" i="2"/>
  <c r="Q837" i="2"/>
  <c r="W844" i="2" l="1"/>
  <c r="X844" i="2"/>
  <c r="F844" i="2" s="1"/>
  <c r="R838" i="2"/>
  <c r="U844" i="2"/>
  <c r="V844" i="2"/>
  <c r="J843" i="2"/>
  <c r="M843" i="2"/>
  <c r="H844" i="2"/>
  <c r="E845" i="2"/>
  <c r="I844" i="2"/>
  <c r="G844" i="2"/>
  <c r="Q838" i="2"/>
  <c r="O840" i="2"/>
  <c r="N841" i="2"/>
  <c r="L840" i="2"/>
  <c r="K841" i="2"/>
  <c r="P839" i="2"/>
  <c r="S839" i="2" s="1"/>
  <c r="T839" i="2" s="1"/>
  <c r="W845" i="2" l="1"/>
  <c r="X845" i="2"/>
  <c r="F845" i="2" s="1"/>
  <c r="R839" i="2"/>
  <c r="U845" i="2"/>
  <c r="V845" i="2"/>
  <c r="P840" i="2"/>
  <c r="S840" i="2" s="1"/>
  <c r="T840" i="2" s="1"/>
  <c r="J844" i="2"/>
  <c r="M844" i="2"/>
  <c r="E846" i="2"/>
  <c r="G845" i="2"/>
  <c r="I845" i="2"/>
  <c r="H845" i="2"/>
  <c r="Q839" i="2"/>
  <c r="L841" i="2"/>
  <c r="K842" i="2"/>
  <c r="O841" i="2"/>
  <c r="N842" i="2"/>
  <c r="W846" i="2" l="1"/>
  <c r="X846" i="2"/>
  <c r="F846" i="2" s="1"/>
  <c r="R840" i="2"/>
  <c r="V846" i="2"/>
  <c r="U846" i="2"/>
  <c r="Q840" i="2"/>
  <c r="P841" i="2"/>
  <c r="S841" i="2" s="1"/>
  <c r="T841" i="2" s="1"/>
  <c r="H846" i="2"/>
  <c r="E847" i="2"/>
  <c r="I846" i="2"/>
  <c r="G846" i="2"/>
  <c r="J845" i="2"/>
  <c r="M845" i="2"/>
  <c r="O842" i="2"/>
  <c r="N843" i="2"/>
  <c r="L842" i="2"/>
  <c r="K843" i="2"/>
  <c r="W847" i="2" l="1"/>
  <c r="X847" i="2"/>
  <c r="F847" i="2" s="1"/>
  <c r="R841" i="2"/>
  <c r="V847" i="2"/>
  <c r="U847" i="2"/>
  <c r="Q841" i="2"/>
  <c r="M846" i="2"/>
  <c r="J846" i="2"/>
  <c r="P842" i="2"/>
  <c r="S842" i="2" s="1"/>
  <c r="T842" i="2" s="1"/>
  <c r="I847" i="2"/>
  <c r="H847" i="2"/>
  <c r="E848" i="2"/>
  <c r="G847" i="2"/>
  <c r="L843" i="2"/>
  <c r="K844" i="2"/>
  <c r="O843" i="2"/>
  <c r="N844" i="2"/>
  <c r="W848" i="2" l="1"/>
  <c r="X848" i="2"/>
  <c r="F848" i="2" s="1"/>
  <c r="R842" i="2"/>
  <c r="V848" i="2"/>
  <c r="U848" i="2"/>
  <c r="Q842" i="2"/>
  <c r="J847" i="2"/>
  <c r="M847" i="2"/>
  <c r="I848" i="2"/>
  <c r="G848" i="2"/>
  <c r="H848" i="2"/>
  <c r="E849" i="2"/>
  <c r="L844" i="2"/>
  <c r="K845" i="2"/>
  <c r="O844" i="2"/>
  <c r="N845" i="2"/>
  <c r="P843" i="2"/>
  <c r="S843" i="2" s="1"/>
  <c r="T843" i="2" s="1"/>
  <c r="W849" i="2" l="1"/>
  <c r="X849" i="2"/>
  <c r="F849" i="2" s="1"/>
  <c r="R843" i="2"/>
  <c r="V849" i="2"/>
  <c r="U849" i="2"/>
  <c r="I849" i="2"/>
  <c r="G849" i="2"/>
  <c r="E850" i="2"/>
  <c r="H849" i="2"/>
  <c r="M848" i="2"/>
  <c r="J848" i="2"/>
  <c r="L845" i="2"/>
  <c r="K846" i="2"/>
  <c r="O845" i="2"/>
  <c r="N846" i="2"/>
  <c r="P844" i="2"/>
  <c r="S844" i="2" s="1"/>
  <c r="T844" i="2" s="1"/>
  <c r="Q843" i="2"/>
  <c r="W850" i="2" l="1"/>
  <c r="X850" i="2"/>
  <c r="F850" i="2" s="1"/>
  <c r="R844" i="2"/>
  <c r="V850" i="2"/>
  <c r="U850" i="2"/>
  <c r="P845" i="2"/>
  <c r="S845" i="2" s="1"/>
  <c r="T845" i="2" s="1"/>
  <c r="E851" i="2"/>
  <c r="H850" i="2"/>
  <c r="I850" i="2"/>
  <c r="G850" i="2"/>
  <c r="M849" i="2"/>
  <c r="J849" i="2"/>
  <c r="L846" i="2"/>
  <c r="K847" i="2"/>
  <c r="Q844" i="2"/>
  <c r="O846" i="2"/>
  <c r="N847" i="2"/>
  <c r="W851" i="2" l="1"/>
  <c r="X851" i="2"/>
  <c r="F851" i="2" s="1"/>
  <c r="R845" i="2"/>
  <c r="V851" i="2"/>
  <c r="U851" i="2"/>
  <c r="Q845" i="2"/>
  <c r="P846" i="2"/>
  <c r="S846" i="2" s="1"/>
  <c r="T846" i="2" s="1"/>
  <c r="I851" i="2"/>
  <c r="H851" i="2"/>
  <c r="G851" i="2"/>
  <c r="E852" i="2"/>
  <c r="J850" i="2"/>
  <c r="M850" i="2"/>
  <c r="L847" i="2"/>
  <c r="K848" i="2"/>
  <c r="O847" i="2"/>
  <c r="N848" i="2"/>
  <c r="W852" i="2" l="1"/>
  <c r="X852" i="2"/>
  <c r="F852" i="2" s="1"/>
  <c r="R846" i="2"/>
  <c r="V852" i="2"/>
  <c r="U852" i="2"/>
  <c r="Q846" i="2"/>
  <c r="E853" i="2"/>
  <c r="I852" i="2"/>
  <c r="H852" i="2"/>
  <c r="G852" i="2"/>
  <c r="M851" i="2"/>
  <c r="J851" i="2"/>
  <c r="L848" i="2"/>
  <c r="K849" i="2"/>
  <c r="P847" i="2"/>
  <c r="S847" i="2" s="1"/>
  <c r="T847" i="2" s="1"/>
  <c r="O848" i="2"/>
  <c r="N849" i="2"/>
  <c r="W853" i="2" l="1"/>
  <c r="X853" i="2"/>
  <c r="F853" i="2" s="1"/>
  <c r="R847" i="2"/>
  <c r="V853" i="2"/>
  <c r="U853" i="2"/>
  <c r="J852" i="2"/>
  <c r="M852" i="2"/>
  <c r="E854" i="2"/>
  <c r="I853" i="2"/>
  <c r="G853" i="2"/>
  <c r="H853" i="2"/>
  <c r="P848" i="2"/>
  <c r="S848" i="2" s="1"/>
  <c r="T848" i="2" s="1"/>
  <c r="O849" i="2"/>
  <c r="N850" i="2"/>
  <c r="Q847" i="2"/>
  <c r="L849" i="2"/>
  <c r="K850" i="2"/>
  <c r="W854" i="2" l="1"/>
  <c r="X854" i="2"/>
  <c r="F854" i="2" s="1"/>
  <c r="R848" i="2"/>
  <c r="U854" i="2"/>
  <c r="V854" i="2"/>
  <c r="G854" i="2"/>
  <c r="E855" i="2"/>
  <c r="I854" i="2"/>
  <c r="H854" i="2"/>
  <c r="M853" i="2"/>
  <c r="J853" i="2"/>
  <c r="O850" i="2"/>
  <c r="N851" i="2"/>
  <c r="Q848" i="2"/>
  <c r="L850" i="2"/>
  <c r="K851" i="2"/>
  <c r="P849" i="2"/>
  <c r="S849" i="2" s="1"/>
  <c r="T849" i="2" s="1"/>
  <c r="W855" i="2" l="1"/>
  <c r="X855" i="2"/>
  <c r="F855" i="2" s="1"/>
  <c r="R849" i="2"/>
  <c r="V855" i="2"/>
  <c r="U855" i="2"/>
  <c r="G855" i="2"/>
  <c r="E856" i="2"/>
  <c r="I855" i="2"/>
  <c r="H855" i="2"/>
  <c r="J854" i="2"/>
  <c r="M854" i="2"/>
  <c r="P850" i="2"/>
  <c r="S850" i="2" s="1"/>
  <c r="T850" i="2" s="1"/>
  <c r="L851" i="2"/>
  <c r="K852" i="2"/>
  <c r="Q849" i="2"/>
  <c r="O851" i="2"/>
  <c r="N852" i="2"/>
  <c r="W856" i="2" l="1"/>
  <c r="X856" i="2"/>
  <c r="F856" i="2" s="1"/>
  <c r="R850" i="2"/>
  <c r="U856" i="2"/>
  <c r="V856" i="2"/>
  <c r="P851" i="2"/>
  <c r="S851" i="2" s="1"/>
  <c r="T851" i="2" s="1"/>
  <c r="Q850" i="2"/>
  <c r="J855" i="2"/>
  <c r="M855" i="2"/>
  <c r="E857" i="2"/>
  <c r="I856" i="2"/>
  <c r="G856" i="2"/>
  <c r="H856" i="2"/>
  <c r="O852" i="2"/>
  <c r="N853" i="2"/>
  <c r="L852" i="2"/>
  <c r="P852" i="2" s="1"/>
  <c r="S852" i="2" s="1"/>
  <c r="T852" i="2" s="1"/>
  <c r="K853" i="2"/>
  <c r="W857" i="2" l="1"/>
  <c r="X857" i="2"/>
  <c r="F857" i="2" s="1"/>
  <c r="R852" i="2"/>
  <c r="R851" i="2"/>
  <c r="V857" i="2"/>
  <c r="U857" i="2"/>
  <c r="Q851" i="2"/>
  <c r="M856" i="2"/>
  <c r="J856" i="2"/>
  <c r="H857" i="2"/>
  <c r="E858" i="2"/>
  <c r="G857" i="2"/>
  <c r="I857" i="2"/>
  <c r="Q852" i="2"/>
  <c r="O853" i="2"/>
  <c r="N854" i="2"/>
  <c r="L853" i="2"/>
  <c r="K854" i="2"/>
  <c r="W858" i="2" l="1"/>
  <c r="X858" i="2"/>
  <c r="F858" i="2" s="1"/>
  <c r="P853" i="2"/>
  <c r="S853" i="2" s="1"/>
  <c r="T853" i="2" s="1"/>
  <c r="V858" i="2"/>
  <c r="U858" i="2"/>
  <c r="J857" i="2"/>
  <c r="M857" i="2"/>
  <c r="H858" i="2"/>
  <c r="G858" i="2"/>
  <c r="E859" i="2"/>
  <c r="I858" i="2"/>
  <c r="L854" i="2"/>
  <c r="K855" i="2"/>
  <c r="O854" i="2"/>
  <c r="N855" i="2"/>
  <c r="W859" i="2" l="1"/>
  <c r="X859" i="2"/>
  <c r="F859" i="2" s="1"/>
  <c r="Q853" i="2"/>
  <c r="R853" i="2"/>
  <c r="V859" i="2"/>
  <c r="U859" i="2"/>
  <c r="M858" i="2"/>
  <c r="J858" i="2"/>
  <c r="E860" i="2"/>
  <c r="I859" i="2"/>
  <c r="G859" i="2"/>
  <c r="H859" i="2"/>
  <c r="O855" i="2"/>
  <c r="N856" i="2"/>
  <c r="L855" i="2"/>
  <c r="K856" i="2"/>
  <c r="P854" i="2"/>
  <c r="S854" i="2" s="1"/>
  <c r="T854" i="2" s="1"/>
  <c r="W860" i="2" l="1"/>
  <c r="X860" i="2"/>
  <c r="F860" i="2" s="1"/>
  <c r="R854" i="2"/>
  <c r="U860" i="2"/>
  <c r="V860" i="2"/>
  <c r="E861" i="2"/>
  <c r="H860" i="2"/>
  <c r="I860" i="2"/>
  <c r="G860" i="2"/>
  <c r="M859" i="2"/>
  <c r="J859" i="2"/>
  <c r="P855" i="2"/>
  <c r="S855" i="2" s="1"/>
  <c r="T855" i="2" s="1"/>
  <c r="L856" i="2"/>
  <c r="K857" i="2"/>
  <c r="O856" i="2"/>
  <c r="N857" i="2"/>
  <c r="Q854" i="2"/>
  <c r="W861" i="2" l="1"/>
  <c r="X861" i="2"/>
  <c r="F861" i="2" s="1"/>
  <c r="R855" i="2"/>
  <c r="U861" i="2"/>
  <c r="V861" i="2"/>
  <c r="M860" i="2"/>
  <c r="J860" i="2"/>
  <c r="Q855" i="2"/>
  <c r="I861" i="2"/>
  <c r="H861" i="2"/>
  <c r="E862" i="2"/>
  <c r="G861" i="2"/>
  <c r="L857" i="2"/>
  <c r="K858" i="2"/>
  <c r="O857" i="2"/>
  <c r="N858" i="2"/>
  <c r="P856" i="2"/>
  <c r="S856" i="2" s="1"/>
  <c r="T856" i="2" s="1"/>
  <c r="W862" i="2" l="1"/>
  <c r="X862" i="2"/>
  <c r="F862" i="2" s="1"/>
  <c r="R856" i="2"/>
  <c r="V862" i="2"/>
  <c r="U862" i="2"/>
  <c r="M861" i="2"/>
  <c r="J861" i="2"/>
  <c r="E863" i="2"/>
  <c r="I862" i="2"/>
  <c r="H862" i="2"/>
  <c r="G862" i="2"/>
  <c r="Q856" i="2"/>
  <c r="L858" i="2"/>
  <c r="K859" i="2"/>
  <c r="P857" i="2"/>
  <c r="S857" i="2" s="1"/>
  <c r="T857" i="2" s="1"/>
  <c r="O858" i="2"/>
  <c r="N859" i="2"/>
  <c r="W863" i="2" l="1"/>
  <c r="X863" i="2"/>
  <c r="F863" i="2" s="1"/>
  <c r="R857" i="2"/>
  <c r="U863" i="2"/>
  <c r="V863" i="2"/>
  <c r="I863" i="2"/>
  <c r="H863" i="2"/>
  <c r="E864" i="2"/>
  <c r="G863" i="2"/>
  <c r="M862" i="2"/>
  <c r="J862" i="2"/>
  <c r="O859" i="2"/>
  <c r="N860" i="2"/>
  <c r="L859" i="2"/>
  <c r="K860" i="2"/>
  <c r="Q857" i="2"/>
  <c r="P858" i="2"/>
  <c r="S858" i="2" s="1"/>
  <c r="T858" i="2" s="1"/>
  <c r="W864" i="2" l="1"/>
  <c r="X864" i="2"/>
  <c r="F864" i="2" s="1"/>
  <c r="R858" i="2"/>
  <c r="V864" i="2"/>
  <c r="U864" i="2"/>
  <c r="E865" i="2"/>
  <c r="I864" i="2"/>
  <c r="G864" i="2"/>
  <c r="H864" i="2"/>
  <c r="J863" i="2"/>
  <c r="M863" i="2"/>
  <c r="P859" i="2"/>
  <c r="S859" i="2" s="1"/>
  <c r="T859" i="2" s="1"/>
  <c r="O860" i="2"/>
  <c r="N861" i="2"/>
  <c r="L860" i="2"/>
  <c r="K861" i="2"/>
  <c r="Q858" i="2"/>
  <c r="W865" i="2" l="1"/>
  <c r="X865" i="2"/>
  <c r="F865" i="2" s="1"/>
  <c r="R859" i="2"/>
  <c r="U865" i="2"/>
  <c r="V865" i="2"/>
  <c r="P860" i="2"/>
  <c r="S860" i="2" s="1"/>
  <c r="T860" i="2" s="1"/>
  <c r="Q859" i="2"/>
  <c r="J864" i="2"/>
  <c r="M864" i="2"/>
  <c r="E866" i="2"/>
  <c r="I865" i="2"/>
  <c r="H865" i="2"/>
  <c r="G865" i="2"/>
  <c r="O861" i="2"/>
  <c r="N862" i="2"/>
  <c r="L861" i="2"/>
  <c r="K862" i="2"/>
  <c r="W866" i="2" l="1"/>
  <c r="X866" i="2"/>
  <c r="F866" i="2" s="1"/>
  <c r="R860" i="2"/>
  <c r="V866" i="2"/>
  <c r="U866" i="2"/>
  <c r="Q860" i="2"/>
  <c r="J865" i="2"/>
  <c r="M865" i="2"/>
  <c r="H866" i="2"/>
  <c r="G866" i="2"/>
  <c r="I866" i="2"/>
  <c r="E867" i="2"/>
  <c r="O862" i="2"/>
  <c r="N863" i="2"/>
  <c r="L862" i="2"/>
  <c r="K863" i="2"/>
  <c r="P861" i="2"/>
  <c r="S861" i="2" s="1"/>
  <c r="T861" i="2" s="1"/>
  <c r="W867" i="2" l="1"/>
  <c r="X867" i="2"/>
  <c r="F867" i="2" s="1"/>
  <c r="R861" i="2"/>
  <c r="U867" i="2"/>
  <c r="V867" i="2"/>
  <c r="H867" i="2"/>
  <c r="E868" i="2"/>
  <c r="G867" i="2"/>
  <c r="I867" i="2"/>
  <c r="M866" i="2"/>
  <c r="J866" i="2"/>
  <c r="P862" i="2"/>
  <c r="S862" i="2" s="1"/>
  <c r="T862" i="2" s="1"/>
  <c r="Q861" i="2"/>
  <c r="L863" i="2"/>
  <c r="K864" i="2"/>
  <c r="O863" i="2"/>
  <c r="N864" i="2"/>
  <c r="W868" i="2" l="1"/>
  <c r="X868" i="2"/>
  <c r="F868" i="2" s="1"/>
  <c r="R862" i="2"/>
  <c r="V868" i="2"/>
  <c r="U868" i="2"/>
  <c r="M867" i="2"/>
  <c r="J867" i="2"/>
  <c r="Q862" i="2"/>
  <c r="E869" i="2"/>
  <c r="G868" i="2"/>
  <c r="H868" i="2"/>
  <c r="I868" i="2"/>
  <c r="L864" i="2"/>
  <c r="K865" i="2"/>
  <c r="P863" i="2"/>
  <c r="S863" i="2" s="1"/>
  <c r="T863" i="2" s="1"/>
  <c r="O864" i="2"/>
  <c r="N865" i="2"/>
  <c r="W869" i="2" l="1"/>
  <c r="X869" i="2"/>
  <c r="F869" i="2" s="1"/>
  <c r="R863" i="2"/>
  <c r="V869" i="2"/>
  <c r="U869" i="2"/>
  <c r="G869" i="2"/>
  <c r="E870" i="2"/>
  <c r="I869" i="2"/>
  <c r="H869" i="2"/>
  <c r="M868" i="2"/>
  <c r="J868" i="2"/>
  <c r="L865" i="2"/>
  <c r="K866" i="2"/>
  <c r="Q863" i="2"/>
  <c r="P864" i="2"/>
  <c r="S864" i="2" s="1"/>
  <c r="T864" i="2" s="1"/>
  <c r="O865" i="2"/>
  <c r="N866" i="2"/>
  <c r="W870" i="2" l="1"/>
  <c r="X870" i="2"/>
  <c r="F870" i="2" s="1"/>
  <c r="R864" i="2"/>
  <c r="V870" i="2"/>
  <c r="U870" i="2"/>
  <c r="P865" i="2"/>
  <c r="S865" i="2" s="1"/>
  <c r="T865" i="2" s="1"/>
  <c r="G870" i="2"/>
  <c r="I870" i="2"/>
  <c r="E871" i="2"/>
  <c r="H870" i="2"/>
  <c r="M869" i="2"/>
  <c r="J869" i="2"/>
  <c r="L866" i="2"/>
  <c r="K867" i="2"/>
  <c r="O866" i="2"/>
  <c r="N867" i="2"/>
  <c r="Q864" i="2"/>
  <c r="W871" i="2" l="1"/>
  <c r="X871" i="2"/>
  <c r="F871" i="2" s="1"/>
  <c r="R865" i="2"/>
  <c r="V871" i="2"/>
  <c r="U871" i="2"/>
  <c r="Q865" i="2"/>
  <c r="H871" i="2"/>
  <c r="G871" i="2"/>
  <c r="I871" i="2"/>
  <c r="E872" i="2"/>
  <c r="M870" i="2"/>
  <c r="J870" i="2"/>
  <c r="L867" i="2"/>
  <c r="K868" i="2"/>
  <c r="P866" i="2"/>
  <c r="S866" i="2" s="1"/>
  <c r="T866" i="2" s="1"/>
  <c r="O867" i="2"/>
  <c r="N868" i="2"/>
  <c r="W872" i="2" l="1"/>
  <c r="X872" i="2"/>
  <c r="F872" i="2" s="1"/>
  <c r="R866" i="2"/>
  <c r="V872" i="2"/>
  <c r="U872" i="2"/>
  <c r="I872" i="2"/>
  <c r="H872" i="2"/>
  <c r="G872" i="2"/>
  <c r="E873" i="2"/>
  <c r="M871" i="2"/>
  <c r="J871" i="2"/>
  <c r="O868" i="2"/>
  <c r="N869" i="2"/>
  <c r="L868" i="2"/>
  <c r="K869" i="2"/>
  <c r="Q866" i="2"/>
  <c r="P867" i="2"/>
  <c r="S867" i="2" s="1"/>
  <c r="T867" i="2" s="1"/>
  <c r="W873" i="2" l="1"/>
  <c r="X873" i="2"/>
  <c r="F873" i="2" s="1"/>
  <c r="R867" i="2"/>
  <c r="V873" i="2"/>
  <c r="U873" i="2"/>
  <c r="E874" i="2"/>
  <c r="I873" i="2"/>
  <c r="G873" i="2"/>
  <c r="H873" i="2"/>
  <c r="P868" i="2"/>
  <c r="S868" i="2" s="1"/>
  <c r="T868" i="2" s="1"/>
  <c r="M872" i="2"/>
  <c r="J872" i="2"/>
  <c r="Q867" i="2"/>
  <c r="L869" i="2"/>
  <c r="K870" i="2"/>
  <c r="O869" i="2"/>
  <c r="N870" i="2"/>
  <c r="W874" i="2" l="1"/>
  <c r="X874" i="2"/>
  <c r="F874" i="2" s="1"/>
  <c r="R868" i="2"/>
  <c r="Q868" i="2"/>
  <c r="U874" i="2"/>
  <c r="V874" i="2"/>
  <c r="J873" i="2"/>
  <c r="M873" i="2"/>
  <c r="H874" i="2"/>
  <c r="I874" i="2"/>
  <c r="G874" i="2"/>
  <c r="E875" i="2"/>
  <c r="L870" i="2"/>
  <c r="K871" i="2"/>
  <c r="O870" i="2"/>
  <c r="N871" i="2"/>
  <c r="P869" i="2"/>
  <c r="S869" i="2" s="1"/>
  <c r="T869" i="2" s="1"/>
  <c r="W875" i="2" l="1"/>
  <c r="X875" i="2"/>
  <c r="F875" i="2" s="1"/>
  <c r="R869" i="2"/>
  <c r="V875" i="2"/>
  <c r="U875" i="2"/>
  <c r="E876" i="2"/>
  <c r="H875" i="2"/>
  <c r="I875" i="2"/>
  <c r="G875" i="2"/>
  <c r="M874" i="2"/>
  <c r="J874" i="2"/>
  <c r="O871" i="2"/>
  <c r="N872" i="2"/>
  <c r="L871" i="2"/>
  <c r="K872" i="2"/>
  <c r="Q869" i="2"/>
  <c r="P870" i="2"/>
  <c r="S870" i="2" s="1"/>
  <c r="T870" i="2" s="1"/>
  <c r="W876" i="2" l="1"/>
  <c r="X876" i="2"/>
  <c r="F876" i="2" s="1"/>
  <c r="R870" i="2"/>
  <c r="V876" i="2"/>
  <c r="U876" i="2"/>
  <c r="P871" i="2"/>
  <c r="S871" i="2" s="1"/>
  <c r="T871" i="2" s="1"/>
  <c r="E877" i="2"/>
  <c r="I876" i="2"/>
  <c r="G876" i="2"/>
  <c r="H876" i="2"/>
  <c r="M875" i="2"/>
  <c r="J875" i="2"/>
  <c r="O872" i="2"/>
  <c r="N873" i="2"/>
  <c r="Q870" i="2"/>
  <c r="L872" i="2"/>
  <c r="K873" i="2"/>
  <c r="W877" i="2" l="1"/>
  <c r="X877" i="2"/>
  <c r="F877" i="2" s="1"/>
  <c r="R871" i="2"/>
  <c r="V877" i="2"/>
  <c r="U877" i="2"/>
  <c r="Q871" i="2"/>
  <c r="E878" i="2"/>
  <c r="I877" i="2"/>
  <c r="G877" i="2"/>
  <c r="H877" i="2"/>
  <c r="M876" i="2"/>
  <c r="J876" i="2"/>
  <c r="L873" i="2"/>
  <c r="K874" i="2"/>
  <c r="P872" i="2"/>
  <c r="S872" i="2" s="1"/>
  <c r="T872" i="2" s="1"/>
  <c r="O873" i="2"/>
  <c r="N874" i="2"/>
  <c r="W878" i="2" l="1"/>
  <c r="X878" i="2"/>
  <c r="F878" i="2" s="1"/>
  <c r="R872" i="2"/>
  <c r="V878" i="2"/>
  <c r="U878" i="2"/>
  <c r="M877" i="2"/>
  <c r="J877" i="2"/>
  <c r="H878" i="2"/>
  <c r="G878" i="2"/>
  <c r="E879" i="2"/>
  <c r="I878" i="2"/>
  <c r="Q872" i="2"/>
  <c r="L874" i="2"/>
  <c r="K875" i="2"/>
  <c r="O874" i="2"/>
  <c r="N875" i="2"/>
  <c r="P873" i="2"/>
  <c r="S873" i="2" s="1"/>
  <c r="T873" i="2" s="1"/>
  <c r="W879" i="2" l="1"/>
  <c r="X879" i="2"/>
  <c r="F879" i="2" s="1"/>
  <c r="R873" i="2"/>
  <c r="U879" i="2"/>
  <c r="V879" i="2"/>
  <c r="P874" i="2"/>
  <c r="S874" i="2" s="1"/>
  <c r="T874" i="2" s="1"/>
  <c r="I879" i="2"/>
  <c r="H879" i="2"/>
  <c r="E880" i="2"/>
  <c r="G879" i="2"/>
  <c r="J878" i="2"/>
  <c r="M878" i="2"/>
  <c r="O875" i="2"/>
  <c r="N876" i="2"/>
  <c r="L875" i="2"/>
  <c r="K876" i="2"/>
  <c r="Q873" i="2"/>
  <c r="W880" i="2" l="1"/>
  <c r="X880" i="2"/>
  <c r="F880" i="2" s="1"/>
  <c r="R874" i="2"/>
  <c r="Q874" i="2"/>
  <c r="U880" i="2"/>
  <c r="V880" i="2"/>
  <c r="J879" i="2"/>
  <c r="M879" i="2"/>
  <c r="H880" i="2"/>
  <c r="I880" i="2"/>
  <c r="G880" i="2"/>
  <c r="E881" i="2"/>
  <c r="P875" i="2"/>
  <c r="S875" i="2" s="1"/>
  <c r="T875" i="2" s="1"/>
  <c r="L876" i="2"/>
  <c r="K877" i="2"/>
  <c r="O876" i="2"/>
  <c r="N877" i="2"/>
  <c r="W881" i="2" l="1"/>
  <c r="X881" i="2"/>
  <c r="F881" i="2" s="1"/>
  <c r="R875" i="2"/>
  <c r="U881" i="2"/>
  <c r="V881" i="2"/>
  <c r="Q875" i="2"/>
  <c r="J880" i="2"/>
  <c r="M880" i="2"/>
  <c r="E882" i="2"/>
  <c r="G881" i="2"/>
  <c r="I881" i="2"/>
  <c r="H881" i="2"/>
  <c r="P876" i="2"/>
  <c r="S876" i="2" s="1"/>
  <c r="T876" i="2" s="1"/>
  <c r="O877" i="2"/>
  <c r="N878" i="2"/>
  <c r="L877" i="2"/>
  <c r="K878" i="2"/>
  <c r="W882" i="2" l="1"/>
  <c r="X882" i="2"/>
  <c r="F882" i="2" s="1"/>
  <c r="R876" i="2"/>
  <c r="V882" i="2"/>
  <c r="U882" i="2"/>
  <c r="Q876" i="2"/>
  <c r="E883" i="2"/>
  <c r="I882" i="2"/>
  <c r="H882" i="2"/>
  <c r="G882" i="2"/>
  <c r="J881" i="2"/>
  <c r="M881" i="2"/>
  <c r="P877" i="2"/>
  <c r="S877" i="2" s="1"/>
  <c r="T877" i="2" s="1"/>
  <c r="O878" i="2"/>
  <c r="N879" i="2"/>
  <c r="L878" i="2"/>
  <c r="K879" i="2"/>
  <c r="W883" i="2" l="1"/>
  <c r="X883" i="2"/>
  <c r="F883" i="2" s="1"/>
  <c r="R877" i="2"/>
  <c r="V883" i="2"/>
  <c r="U883" i="2"/>
  <c r="Q877" i="2"/>
  <c r="J882" i="2"/>
  <c r="M882" i="2"/>
  <c r="E884" i="2"/>
  <c r="I883" i="2"/>
  <c r="H883" i="2"/>
  <c r="G883" i="2"/>
  <c r="L879" i="2"/>
  <c r="K880" i="2"/>
  <c r="O879" i="2"/>
  <c r="N880" i="2"/>
  <c r="P878" i="2"/>
  <c r="S878" i="2" s="1"/>
  <c r="T878" i="2" s="1"/>
  <c r="W884" i="2" l="1"/>
  <c r="X884" i="2"/>
  <c r="F884" i="2" s="1"/>
  <c r="R878" i="2"/>
  <c r="V884" i="2"/>
  <c r="U884" i="2"/>
  <c r="G884" i="2"/>
  <c r="I884" i="2"/>
  <c r="E885" i="2"/>
  <c r="H884" i="2"/>
  <c r="M883" i="2"/>
  <c r="J883" i="2"/>
  <c r="O880" i="2"/>
  <c r="N881" i="2"/>
  <c r="L880" i="2"/>
  <c r="K881" i="2"/>
  <c r="Q878" i="2"/>
  <c r="P879" i="2"/>
  <c r="S879" i="2" s="1"/>
  <c r="T879" i="2" s="1"/>
  <c r="W885" i="2" l="1"/>
  <c r="X885" i="2"/>
  <c r="F885" i="2" s="1"/>
  <c r="R879" i="2"/>
  <c r="V885" i="2"/>
  <c r="U885" i="2"/>
  <c r="J884" i="2"/>
  <c r="M884" i="2"/>
  <c r="E886" i="2"/>
  <c r="I885" i="2"/>
  <c r="G885" i="2"/>
  <c r="H885" i="2"/>
  <c r="O881" i="2"/>
  <c r="N882" i="2"/>
  <c r="P880" i="2"/>
  <c r="S880" i="2" s="1"/>
  <c r="T880" i="2" s="1"/>
  <c r="Q879" i="2"/>
  <c r="L881" i="2"/>
  <c r="K882" i="2"/>
  <c r="W886" i="2" l="1"/>
  <c r="X886" i="2"/>
  <c r="F886" i="2" s="1"/>
  <c r="R880" i="2"/>
  <c r="U886" i="2"/>
  <c r="V886" i="2"/>
  <c r="J885" i="2"/>
  <c r="M885" i="2"/>
  <c r="P881" i="2"/>
  <c r="S881" i="2" s="1"/>
  <c r="T881" i="2" s="1"/>
  <c r="G886" i="2"/>
  <c r="E887" i="2"/>
  <c r="I886" i="2"/>
  <c r="H886" i="2"/>
  <c r="L882" i="2"/>
  <c r="K883" i="2"/>
  <c r="O882" i="2"/>
  <c r="N883" i="2"/>
  <c r="Q880" i="2"/>
  <c r="W887" i="2" l="1"/>
  <c r="X887" i="2"/>
  <c r="F887" i="2" s="1"/>
  <c r="R881" i="2"/>
  <c r="Q881" i="2"/>
  <c r="V887" i="2"/>
  <c r="U887" i="2"/>
  <c r="P882" i="2"/>
  <c r="S882" i="2" s="1"/>
  <c r="T882" i="2" s="1"/>
  <c r="M886" i="2"/>
  <c r="J886" i="2"/>
  <c r="E888" i="2"/>
  <c r="I887" i="2"/>
  <c r="G887" i="2"/>
  <c r="H887" i="2"/>
  <c r="L883" i="2"/>
  <c r="K884" i="2"/>
  <c r="O883" i="2"/>
  <c r="N884" i="2"/>
  <c r="W888" i="2" l="1"/>
  <c r="X888" i="2"/>
  <c r="F888" i="2" s="1"/>
  <c r="R882" i="2"/>
  <c r="Q882" i="2"/>
  <c r="V888" i="2"/>
  <c r="U888" i="2"/>
  <c r="E889" i="2"/>
  <c r="H888" i="2"/>
  <c r="I888" i="2"/>
  <c r="G888" i="2"/>
  <c r="M887" i="2"/>
  <c r="J887" i="2"/>
  <c r="L884" i="2"/>
  <c r="K885" i="2"/>
  <c r="O884" i="2"/>
  <c r="N885" i="2"/>
  <c r="P883" i="2"/>
  <c r="S883" i="2" s="1"/>
  <c r="T883" i="2" s="1"/>
  <c r="W889" i="2" l="1"/>
  <c r="X889" i="2"/>
  <c r="F889" i="2" s="1"/>
  <c r="R883" i="2"/>
  <c r="U889" i="2"/>
  <c r="V889" i="2"/>
  <c r="J888" i="2"/>
  <c r="M888" i="2"/>
  <c r="E890" i="2"/>
  <c r="I889" i="2"/>
  <c r="G889" i="2"/>
  <c r="H889" i="2"/>
  <c r="Q883" i="2"/>
  <c r="P884" i="2"/>
  <c r="S884" i="2" s="1"/>
  <c r="T884" i="2" s="1"/>
  <c r="O885" i="2"/>
  <c r="N886" i="2"/>
  <c r="L885" i="2"/>
  <c r="K886" i="2"/>
  <c r="W890" i="2" l="1"/>
  <c r="X890" i="2"/>
  <c r="F890" i="2" s="1"/>
  <c r="R884" i="2"/>
  <c r="V890" i="2"/>
  <c r="U890" i="2"/>
  <c r="J889" i="2"/>
  <c r="M889" i="2"/>
  <c r="E891" i="2"/>
  <c r="H890" i="2"/>
  <c r="I890" i="2"/>
  <c r="G890" i="2"/>
  <c r="Q884" i="2"/>
  <c r="L886" i="2"/>
  <c r="K887" i="2"/>
  <c r="O886" i="2"/>
  <c r="N887" i="2"/>
  <c r="P885" i="2"/>
  <c r="S885" i="2" s="1"/>
  <c r="T885" i="2" s="1"/>
  <c r="W891" i="2" l="1"/>
  <c r="X891" i="2"/>
  <c r="F891" i="2" s="1"/>
  <c r="R885" i="2"/>
  <c r="V891" i="2"/>
  <c r="U891" i="2"/>
  <c r="M890" i="2"/>
  <c r="J890" i="2"/>
  <c r="G891" i="2"/>
  <c r="E892" i="2"/>
  <c r="H891" i="2"/>
  <c r="I891" i="2"/>
  <c r="L887" i="2"/>
  <c r="K888" i="2"/>
  <c r="O887" i="2"/>
  <c r="N888" i="2"/>
  <c r="P886" i="2"/>
  <c r="S886" i="2" s="1"/>
  <c r="T886" i="2" s="1"/>
  <c r="Q885" i="2"/>
  <c r="W892" i="2" l="1"/>
  <c r="X892" i="2"/>
  <c r="F892" i="2" s="1"/>
  <c r="R886" i="2"/>
  <c r="U892" i="2"/>
  <c r="V892" i="2"/>
  <c r="P887" i="2"/>
  <c r="S887" i="2" s="1"/>
  <c r="T887" i="2" s="1"/>
  <c r="I892" i="2"/>
  <c r="H892" i="2"/>
  <c r="E893" i="2"/>
  <c r="G892" i="2"/>
  <c r="M891" i="2"/>
  <c r="J891" i="2"/>
  <c r="Q886" i="2"/>
  <c r="O888" i="2"/>
  <c r="N889" i="2"/>
  <c r="L888" i="2"/>
  <c r="K889" i="2"/>
  <c r="W893" i="2" l="1"/>
  <c r="X893" i="2"/>
  <c r="F893" i="2" s="1"/>
  <c r="Q887" i="2"/>
  <c r="R887" i="2"/>
  <c r="U893" i="2"/>
  <c r="V893" i="2"/>
  <c r="J892" i="2"/>
  <c r="M892" i="2"/>
  <c r="I893" i="2"/>
  <c r="G893" i="2"/>
  <c r="H893" i="2"/>
  <c r="E894" i="2"/>
  <c r="O889" i="2"/>
  <c r="N890" i="2"/>
  <c r="P888" i="2"/>
  <c r="S888" i="2" s="1"/>
  <c r="T888" i="2" s="1"/>
  <c r="L889" i="2"/>
  <c r="K890" i="2"/>
  <c r="W894" i="2" l="1"/>
  <c r="X894" i="2"/>
  <c r="F894" i="2" s="1"/>
  <c r="R888" i="2"/>
  <c r="V894" i="2"/>
  <c r="U894" i="2"/>
  <c r="P889" i="2"/>
  <c r="S889" i="2" s="1"/>
  <c r="T889" i="2" s="1"/>
  <c r="E895" i="2"/>
  <c r="I894" i="2"/>
  <c r="H894" i="2"/>
  <c r="G894" i="2"/>
  <c r="M893" i="2"/>
  <c r="J893" i="2"/>
  <c r="L890" i="2"/>
  <c r="K891" i="2"/>
  <c r="O890" i="2"/>
  <c r="N891" i="2"/>
  <c r="Q888" i="2"/>
  <c r="W895" i="2" l="1"/>
  <c r="X895" i="2"/>
  <c r="F895" i="2" s="1"/>
  <c r="R889" i="2"/>
  <c r="Q889" i="2"/>
  <c r="V895" i="2"/>
  <c r="U895" i="2"/>
  <c r="P890" i="2"/>
  <c r="S890" i="2" s="1"/>
  <c r="T890" i="2" s="1"/>
  <c r="J894" i="2"/>
  <c r="M894" i="2"/>
  <c r="G895" i="2"/>
  <c r="E896" i="2"/>
  <c r="I895" i="2"/>
  <c r="H895" i="2"/>
  <c r="O891" i="2"/>
  <c r="N892" i="2"/>
  <c r="L891" i="2"/>
  <c r="K892" i="2"/>
  <c r="W896" i="2" l="1"/>
  <c r="X896" i="2"/>
  <c r="F896" i="2" s="1"/>
  <c r="R890" i="2"/>
  <c r="Q890" i="2"/>
  <c r="V896" i="2"/>
  <c r="U896" i="2"/>
  <c r="H896" i="2"/>
  <c r="G896" i="2"/>
  <c r="E897" i="2"/>
  <c r="I896" i="2"/>
  <c r="M895" i="2"/>
  <c r="J895" i="2"/>
  <c r="P891" i="2"/>
  <c r="S891" i="2" s="1"/>
  <c r="T891" i="2" s="1"/>
  <c r="L892" i="2"/>
  <c r="K893" i="2"/>
  <c r="O892" i="2"/>
  <c r="N893" i="2"/>
  <c r="W897" i="2" l="1"/>
  <c r="X897" i="2"/>
  <c r="F897" i="2" s="1"/>
  <c r="R891" i="2"/>
  <c r="V897" i="2"/>
  <c r="U897" i="2"/>
  <c r="Q891" i="2"/>
  <c r="M896" i="2"/>
  <c r="J896" i="2"/>
  <c r="I897" i="2"/>
  <c r="G897" i="2"/>
  <c r="E898" i="2"/>
  <c r="H897" i="2"/>
  <c r="L893" i="2"/>
  <c r="K894" i="2"/>
  <c r="P892" i="2"/>
  <c r="S892" i="2" s="1"/>
  <c r="T892" i="2" s="1"/>
  <c r="O893" i="2"/>
  <c r="N894" i="2"/>
  <c r="W898" i="2" l="1"/>
  <c r="X898" i="2"/>
  <c r="F898" i="2" s="1"/>
  <c r="R892" i="2"/>
  <c r="V898" i="2"/>
  <c r="U898" i="2"/>
  <c r="J897" i="2"/>
  <c r="M897" i="2"/>
  <c r="E899" i="2"/>
  <c r="H898" i="2"/>
  <c r="I898" i="2"/>
  <c r="G898" i="2"/>
  <c r="O894" i="2"/>
  <c r="N895" i="2"/>
  <c r="Q892" i="2"/>
  <c r="L894" i="2"/>
  <c r="K895" i="2"/>
  <c r="P893" i="2"/>
  <c r="S893" i="2" s="1"/>
  <c r="T893" i="2" s="1"/>
  <c r="W899" i="2" l="1"/>
  <c r="X899" i="2"/>
  <c r="F899" i="2" s="1"/>
  <c r="R893" i="2"/>
  <c r="U899" i="2"/>
  <c r="V899" i="2"/>
  <c r="M898" i="2"/>
  <c r="J898" i="2"/>
  <c r="I899" i="2"/>
  <c r="H899" i="2"/>
  <c r="G899" i="2"/>
  <c r="E900" i="2"/>
  <c r="P894" i="2"/>
  <c r="S894" i="2" s="1"/>
  <c r="T894" i="2" s="1"/>
  <c r="Q893" i="2"/>
  <c r="L895" i="2"/>
  <c r="K896" i="2"/>
  <c r="O895" i="2"/>
  <c r="N896" i="2"/>
  <c r="W900" i="2" l="1"/>
  <c r="X900" i="2"/>
  <c r="F900" i="2" s="1"/>
  <c r="R894" i="2"/>
  <c r="Q894" i="2"/>
  <c r="V900" i="2"/>
  <c r="U900" i="2"/>
  <c r="P895" i="2"/>
  <c r="S895" i="2" s="1"/>
  <c r="T895" i="2" s="1"/>
  <c r="I900" i="2"/>
  <c r="G900" i="2"/>
  <c r="H900" i="2"/>
  <c r="E901" i="2"/>
  <c r="M899" i="2"/>
  <c r="J899" i="2"/>
  <c r="L896" i="2"/>
  <c r="K897" i="2"/>
  <c r="O896" i="2"/>
  <c r="N897" i="2"/>
  <c r="W901" i="2" l="1"/>
  <c r="X901" i="2"/>
  <c r="F901" i="2" s="1"/>
  <c r="R895" i="2"/>
  <c r="U901" i="2"/>
  <c r="V901" i="2"/>
  <c r="Q895" i="2"/>
  <c r="E902" i="2"/>
  <c r="I901" i="2"/>
  <c r="G901" i="2"/>
  <c r="H901" i="2"/>
  <c r="J900" i="2"/>
  <c r="M900" i="2"/>
  <c r="O897" i="2"/>
  <c r="N898" i="2"/>
  <c r="L897" i="2"/>
  <c r="K898" i="2"/>
  <c r="P896" i="2"/>
  <c r="S896" i="2" s="1"/>
  <c r="T896" i="2" s="1"/>
  <c r="W902" i="2" l="1"/>
  <c r="X902" i="2"/>
  <c r="F902" i="2" s="1"/>
  <c r="R896" i="2"/>
  <c r="V902" i="2"/>
  <c r="U902" i="2"/>
  <c r="J901" i="2"/>
  <c r="M901" i="2"/>
  <c r="E903" i="2"/>
  <c r="I902" i="2"/>
  <c r="H902" i="2"/>
  <c r="G902" i="2"/>
  <c r="Q896" i="2"/>
  <c r="L898" i="2"/>
  <c r="K899" i="2"/>
  <c r="P897" i="2"/>
  <c r="S897" i="2" s="1"/>
  <c r="T897" i="2" s="1"/>
  <c r="O898" i="2"/>
  <c r="N899" i="2"/>
  <c r="W903" i="2" l="1"/>
  <c r="X903" i="2"/>
  <c r="F903" i="2" s="1"/>
  <c r="R897" i="2"/>
  <c r="V903" i="2"/>
  <c r="U903" i="2"/>
  <c r="J902" i="2"/>
  <c r="M902" i="2"/>
  <c r="G903" i="2"/>
  <c r="I903" i="2"/>
  <c r="E904" i="2"/>
  <c r="H903" i="2"/>
  <c r="P898" i="2"/>
  <c r="S898" i="2" s="1"/>
  <c r="T898" i="2" s="1"/>
  <c r="O899" i="2"/>
  <c r="N900" i="2"/>
  <c r="L899" i="2"/>
  <c r="K900" i="2"/>
  <c r="Q897" i="2"/>
  <c r="W904" i="2" l="1"/>
  <c r="X904" i="2"/>
  <c r="F904" i="2" s="1"/>
  <c r="R898" i="2"/>
  <c r="V904" i="2"/>
  <c r="U904" i="2"/>
  <c r="Q898" i="2"/>
  <c r="P899" i="2"/>
  <c r="S899" i="2" s="1"/>
  <c r="T899" i="2" s="1"/>
  <c r="I904" i="2"/>
  <c r="H904" i="2"/>
  <c r="G904" i="2"/>
  <c r="E905" i="2"/>
  <c r="M903" i="2"/>
  <c r="J903" i="2"/>
  <c r="L900" i="2"/>
  <c r="K901" i="2"/>
  <c r="O900" i="2"/>
  <c r="N901" i="2"/>
  <c r="W905" i="2" l="1"/>
  <c r="X905" i="2"/>
  <c r="F905" i="2" s="1"/>
  <c r="R899" i="2"/>
  <c r="Q899" i="2"/>
  <c r="V905" i="2"/>
  <c r="U905" i="2"/>
  <c r="E906" i="2"/>
  <c r="I905" i="2"/>
  <c r="G905" i="2"/>
  <c r="H905" i="2"/>
  <c r="P900" i="2"/>
  <c r="S900" i="2" s="1"/>
  <c r="T900" i="2" s="1"/>
  <c r="J904" i="2"/>
  <c r="M904" i="2"/>
  <c r="L901" i="2"/>
  <c r="K902" i="2"/>
  <c r="O901" i="2"/>
  <c r="N902" i="2"/>
  <c r="W906" i="2" l="1"/>
  <c r="X906" i="2"/>
  <c r="F906" i="2" s="1"/>
  <c r="R900" i="2"/>
  <c r="U906" i="2"/>
  <c r="V906" i="2"/>
  <c r="Q900" i="2"/>
  <c r="J905" i="2"/>
  <c r="M905" i="2"/>
  <c r="G906" i="2"/>
  <c r="E907" i="2"/>
  <c r="I906" i="2"/>
  <c r="H906" i="2"/>
  <c r="L902" i="2"/>
  <c r="K903" i="2"/>
  <c r="O902" i="2"/>
  <c r="N903" i="2"/>
  <c r="P901" i="2"/>
  <c r="S901" i="2" s="1"/>
  <c r="T901" i="2" s="1"/>
  <c r="W907" i="2" l="1"/>
  <c r="X907" i="2"/>
  <c r="F907" i="2" s="1"/>
  <c r="R901" i="2"/>
  <c r="V907" i="2"/>
  <c r="U907" i="2"/>
  <c r="G907" i="2"/>
  <c r="E908" i="2"/>
  <c r="H907" i="2"/>
  <c r="I907" i="2"/>
  <c r="M906" i="2"/>
  <c r="J906" i="2"/>
  <c r="O903" i="2"/>
  <c r="N904" i="2"/>
  <c r="L903" i="2"/>
  <c r="K904" i="2"/>
  <c r="P902" i="2"/>
  <c r="S902" i="2" s="1"/>
  <c r="T902" i="2" s="1"/>
  <c r="Q901" i="2"/>
  <c r="W908" i="2" l="1"/>
  <c r="X908" i="2"/>
  <c r="F908" i="2" s="1"/>
  <c r="R902" i="2"/>
  <c r="U908" i="2"/>
  <c r="V908" i="2"/>
  <c r="I908" i="2"/>
  <c r="H908" i="2"/>
  <c r="G908" i="2"/>
  <c r="E909" i="2"/>
  <c r="P903" i="2"/>
  <c r="S903" i="2" s="1"/>
  <c r="T903" i="2" s="1"/>
  <c r="M907" i="2"/>
  <c r="J907" i="2"/>
  <c r="Q902" i="2"/>
  <c r="O904" i="2"/>
  <c r="N905" i="2"/>
  <c r="L904" i="2"/>
  <c r="K905" i="2"/>
  <c r="W909" i="2" l="1"/>
  <c r="X909" i="2"/>
  <c r="F909" i="2" s="1"/>
  <c r="R903" i="2"/>
  <c r="V909" i="2"/>
  <c r="U909" i="2"/>
  <c r="H909" i="2"/>
  <c r="E910" i="2"/>
  <c r="G909" i="2"/>
  <c r="I909" i="2"/>
  <c r="J908" i="2"/>
  <c r="M908" i="2"/>
  <c r="Q903" i="2"/>
  <c r="L905" i="2"/>
  <c r="K906" i="2"/>
  <c r="O905" i="2"/>
  <c r="N906" i="2"/>
  <c r="P904" i="2"/>
  <c r="S904" i="2" s="1"/>
  <c r="T904" i="2" s="1"/>
  <c r="W910" i="2" l="1"/>
  <c r="X910" i="2"/>
  <c r="F910" i="2" s="1"/>
  <c r="R904" i="2"/>
  <c r="V910" i="2"/>
  <c r="U910" i="2"/>
  <c r="P905" i="2"/>
  <c r="S905" i="2" s="1"/>
  <c r="T905" i="2" s="1"/>
  <c r="M909" i="2"/>
  <c r="J909" i="2"/>
  <c r="I910" i="2"/>
  <c r="H910" i="2"/>
  <c r="G910" i="2"/>
  <c r="E911" i="2"/>
  <c r="Q904" i="2"/>
  <c r="L906" i="2"/>
  <c r="K907" i="2"/>
  <c r="O906" i="2"/>
  <c r="N907" i="2"/>
  <c r="W911" i="2" l="1"/>
  <c r="X911" i="2"/>
  <c r="F911" i="2" s="1"/>
  <c r="R905" i="2"/>
  <c r="Q905" i="2"/>
  <c r="U911" i="2"/>
  <c r="V911" i="2"/>
  <c r="H911" i="2"/>
  <c r="G911" i="2"/>
  <c r="E912" i="2"/>
  <c r="I911" i="2"/>
  <c r="M910" i="2"/>
  <c r="J910" i="2"/>
  <c r="O907" i="2"/>
  <c r="N908" i="2"/>
  <c r="L907" i="2"/>
  <c r="K908" i="2"/>
  <c r="P906" i="2"/>
  <c r="S906" i="2" s="1"/>
  <c r="T906" i="2" s="1"/>
  <c r="W912" i="2" l="1"/>
  <c r="X912" i="2"/>
  <c r="F912" i="2" s="1"/>
  <c r="R906" i="2"/>
  <c r="U912" i="2"/>
  <c r="V912" i="2"/>
  <c r="P907" i="2"/>
  <c r="S907" i="2" s="1"/>
  <c r="T907" i="2" s="1"/>
  <c r="M911" i="2"/>
  <c r="J911" i="2"/>
  <c r="G912" i="2"/>
  <c r="E913" i="2"/>
  <c r="H912" i="2"/>
  <c r="I912" i="2"/>
  <c r="O908" i="2"/>
  <c r="N909" i="2"/>
  <c r="Q906" i="2"/>
  <c r="L908" i="2"/>
  <c r="K909" i="2"/>
  <c r="W913" i="2" l="1"/>
  <c r="X913" i="2"/>
  <c r="F913" i="2" s="1"/>
  <c r="R907" i="2"/>
  <c r="Q907" i="2"/>
  <c r="U913" i="2"/>
  <c r="V913" i="2"/>
  <c r="M912" i="2"/>
  <c r="J912" i="2"/>
  <c r="E914" i="2"/>
  <c r="H913" i="2"/>
  <c r="I913" i="2"/>
  <c r="G913" i="2"/>
  <c r="O909" i="2"/>
  <c r="N910" i="2"/>
  <c r="L909" i="2"/>
  <c r="K910" i="2"/>
  <c r="P908" i="2"/>
  <c r="S908" i="2" s="1"/>
  <c r="T908" i="2" s="1"/>
  <c r="W914" i="2" l="1"/>
  <c r="X914" i="2"/>
  <c r="F914" i="2" s="1"/>
  <c r="R908" i="2"/>
  <c r="U914" i="2"/>
  <c r="V914" i="2"/>
  <c r="P909" i="2"/>
  <c r="S909" i="2" s="1"/>
  <c r="T909" i="2" s="1"/>
  <c r="M913" i="2"/>
  <c r="J913" i="2"/>
  <c r="G914" i="2"/>
  <c r="E915" i="2"/>
  <c r="I914" i="2"/>
  <c r="H914" i="2"/>
  <c r="Q908" i="2"/>
  <c r="O910" i="2"/>
  <c r="N911" i="2"/>
  <c r="L910" i="2"/>
  <c r="K911" i="2"/>
  <c r="W915" i="2" l="1"/>
  <c r="X915" i="2"/>
  <c r="F915" i="2" s="1"/>
  <c r="R909" i="2"/>
  <c r="V915" i="2"/>
  <c r="U915" i="2"/>
  <c r="Q909" i="2"/>
  <c r="E916" i="2"/>
  <c r="G915" i="2"/>
  <c r="H915" i="2"/>
  <c r="I915" i="2"/>
  <c r="M914" i="2"/>
  <c r="J914" i="2"/>
  <c r="P910" i="2"/>
  <c r="S910" i="2" s="1"/>
  <c r="T910" i="2" s="1"/>
  <c r="L911" i="2"/>
  <c r="K912" i="2"/>
  <c r="O911" i="2"/>
  <c r="N912" i="2"/>
  <c r="W916" i="2" l="1"/>
  <c r="X916" i="2"/>
  <c r="F916" i="2" s="1"/>
  <c r="R910" i="2"/>
  <c r="V916" i="2"/>
  <c r="U916" i="2"/>
  <c r="Q910" i="2"/>
  <c r="I916" i="2"/>
  <c r="G916" i="2"/>
  <c r="H916" i="2"/>
  <c r="E917" i="2"/>
  <c r="M915" i="2"/>
  <c r="J915" i="2"/>
  <c r="L912" i="2"/>
  <c r="K913" i="2"/>
  <c r="P911" i="2"/>
  <c r="S911" i="2" s="1"/>
  <c r="T911" i="2" s="1"/>
  <c r="O912" i="2"/>
  <c r="N913" i="2"/>
  <c r="W917" i="2" l="1"/>
  <c r="X917" i="2"/>
  <c r="F917" i="2" s="1"/>
  <c r="R911" i="2"/>
  <c r="V917" i="2"/>
  <c r="U917" i="2"/>
  <c r="J916" i="2"/>
  <c r="M916" i="2"/>
  <c r="H917" i="2"/>
  <c r="E918" i="2"/>
  <c r="I917" i="2"/>
  <c r="G917" i="2"/>
  <c r="O913" i="2"/>
  <c r="N914" i="2"/>
  <c r="Q911" i="2"/>
  <c r="L913" i="2"/>
  <c r="K914" i="2"/>
  <c r="P912" i="2"/>
  <c r="S912" i="2" s="1"/>
  <c r="T912" i="2" s="1"/>
  <c r="W918" i="2" l="1"/>
  <c r="X918" i="2"/>
  <c r="F918" i="2" s="1"/>
  <c r="R912" i="2"/>
  <c r="U918" i="2"/>
  <c r="V918" i="2"/>
  <c r="P913" i="2"/>
  <c r="S913" i="2" s="1"/>
  <c r="T913" i="2" s="1"/>
  <c r="M917" i="2"/>
  <c r="J917" i="2"/>
  <c r="E919" i="2"/>
  <c r="I918" i="2"/>
  <c r="H918" i="2"/>
  <c r="G918" i="2"/>
  <c r="O914" i="2"/>
  <c r="N915" i="2"/>
  <c r="L914" i="2"/>
  <c r="K915" i="2"/>
  <c r="Q912" i="2"/>
  <c r="W919" i="2" l="1"/>
  <c r="X919" i="2"/>
  <c r="F919" i="2" s="1"/>
  <c r="R913" i="2"/>
  <c r="V919" i="2"/>
  <c r="U919" i="2"/>
  <c r="Q913" i="2"/>
  <c r="M918" i="2"/>
  <c r="J918" i="2"/>
  <c r="G919" i="2"/>
  <c r="I919" i="2"/>
  <c r="H919" i="2"/>
  <c r="E920" i="2"/>
  <c r="L915" i="2"/>
  <c r="K916" i="2"/>
  <c r="P914" i="2"/>
  <c r="S914" i="2" s="1"/>
  <c r="T914" i="2" s="1"/>
  <c r="O915" i="2"/>
  <c r="N916" i="2"/>
  <c r="W920" i="2" l="1"/>
  <c r="X920" i="2"/>
  <c r="F920" i="2" s="1"/>
  <c r="R914" i="2"/>
  <c r="V920" i="2"/>
  <c r="U920" i="2"/>
  <c r="E921" i="2"/>
  <c r="I920" i="2"/>
  <c r="G920" i="2"/>
  <c r="H920" i="2"/>
  <c r="J919" i="2"/>
  <c r="M919" i="2"/>
  <c r="Q914" i="2"/>
  <c r="P915" i="2"/>
  <c r="S915" i="2" s="1"/>
  <c r="T915" i="2" s="1"/>
  <c r="O916" i="2"/>
  <c r="N917" i="2"/>
  <c r="L916" i="2"/>
  <c r="K917" i="2"/>
  <c r="W921" i="2" l="1"/>
  <c r="X921" i="2"/>
  <c r="F921" i="2" s="1"/>
  <c r="R915" i="2"/>
  <c r="V921" i="2"/>
  <c r="U921" i="2"/>
  <c r="M920" i="2"/>
  <c r="J920" i="2"/>
  <c r="H921" i="2"/>
  <c r="E922" i="2"/>
  <c r="I921" i="2"/>
  <c r="G921" i="2"/>
  <c r="L917" i="2"/>
  <c r="K918" i="2"/>
  <c r="Q915" i="2"/>
  <c r="P916" i="2"/>
  <c r="S916" i="2" s="1"/>
  <c r="T916" i="2" s="1"/>
  <c r="O917" i="2"/>
  <c r="N918" i="2"/>
  <c r="W922" i="2" l="1"/>
  <c r="X922" i="2"/>
  <c r="F922" i="2" s="1"/>
  <c r="R916" i="2"/>
  <c r="V922" i="2"/>
  <c r="U922" i="2"/>
  <c r="P917" i="2"/>
  <c r="S917" i="2" s="1"/>
  <c r="T917" i="2" s="1"/>
  <c r="E923" i="2"/>
  <c r="I922" i="2"/>
  <c r="H922" i="2"/>
  <c r="G922" i="2"/>
  <c r="J921" i="2"/>
  <c r="M921" i="2"/>
  <c r="L918" i="2"/>
  <c r="K919" i="2"/>
  <c r="O918" i="2"/>
  <c r="N919" i="2"/>
  <c r="Q916" i="2"/>
  <c r="W923" i="2" l="1"/>
  <c r="X923" i="2"/>
  <c r="F923" i="2" s="1"/>
  <c r="R917" i="2"/>
  <c r="V923" i="2"/>
  <c r="U923" i="2"/>
  <c r="Q917" i="2"/>
  <c r="M922" i="2"/>
  <c r="J922" i="2"/>
  <c r="G923" i="2"/>
  <c r="H923" i="2"/>
  <c r="I923" i="2"/>
  <c r="E924" i="2"/>
  <c r="O919" i="2"/>
  <c r="N920" i="2"/>
  <c r="L919" i="2"/>
  <c r="K920" i="2"/>
  <c r="P918" i="2"/>
  <c r="S918" i="2" s="1"/>
  <c r="T918" i="2" s="1"/>
  <c r="W924" i="2" l="1"/>
  <c r="X924" i="2"/>
  <c r="F924" i="2" s="1"/>
  <c r="R918" i="2"/>
  <c r="U924" i="2"/>
  <c r="V924" i="2"/>
  <c r="I924" i="2"/>
  <c r="E925" i="2"/>
  <c r="H924" i="2"/>
  <c r="G924" i="2"/>
  <c r="M923" i="2"/>
  <c r="J923" i="2"/>
  <c r="P919" i="2"/>
  <c r="S919" i="2" s="1"/>
  <c r="T919" i="2" s="1"/>
  <c r="L920" i="2"/>
  <c r="K921" i="2"/>
  <c r="O920" i="2"/>
  <c r="N921" i="2"/>
  <c r="Q918" i="2"/>
  <c r="W925" i="2" l="1"/>
  <c r="X925" i="2"/>
  <c r="F925" i="2" s="1"/>
  <c r="R919" i="2"/>
  <c r="U925" i="2"/>
  <c r="V925" i="2"/>
  <c r="Q919" i="2"/>
  <c r="J924" i="2"/>
  <c r="M924" i="2"/>
  <c r="P920" i="2"/>
  <c r="S920" i="2" s="1"/>
  <c r="T920" i="2" s="1"/>
  <c r="G925" i="2"/>
  <c r="E926" i="2"/>
  <c r="I925" i="2"/>
  <c r="H925" i="2"/>
  <c r="L921" i="2"/>
  <c r="K922" i="2"/>
  <c r="O921" i="2"/>
  <c r="N922" i="2"/>
  <c r="W926" i="2" l="1"/>
  <c r="X926" i="2"/>
  <c r="F926" i="2" s="1"/>
  <c r="R920" i="2"/>
  <c r="Q920" i="2"/>
  <c r="V926" i="2"/>
  <c r="U926" i="2"/>
  <c r="M925" i="2"/>
  <c r="J925" i="2"/>
  <c r="H926" i="2"/>
  <c r="E927" i="2"/>
  <c r="I926" i="2"/>
  <c r="G926" i="2"/>
  <c r="P921" i="2"/>
  <c r="S921" i="2" s="1"/>
  <c r="T921" i="2" s="1"/>
  <c r="O922" i="2"/>
  <c r="N923" i="2"/>
  <c r="L922" i="2"/>
  <c r="K923" i="2"/>
  <c r="W927" i="2" l="1"/>
  <c r="X927" i="2"/>
  <c r="F927" i="2" s="1"/>
  <c r="R921" i="2"/>
  <c r="U927" i="2"/>
  <c r="V927" i="2"/>
  <c r="M926" i="2"/>
  <c r="J926" i="2"/>
  <c r="E928" i="2"/>
  <c r="H927" i="2"/>
  <c r="I927" i="2"/>
  <c r="G927" i="2"/>
  <c r="Q921" i="2"/>
  <c r="O923" i="2"/>
  <c r="N924" i="2"/>
  <c r="L923" i="2"/>
  <c r="K924" i="2"/>
  <c r="P922" i="2"/>
  <c r="S922" i="2" s="1"/>
  <c r="T922" i="2" s="1"/>
  <c r="W928" i="2" l="1"/>
  <c r="X928" i="2"/>
  <c r="F928" i="2" s="1"/>
  <c r="R922" i="2"/>
  <c r="V928" i="2"/>
  <c r="U928" i="2"/>
  <c r="P923" i="2"/>
  <c r="S923" i="2" s="1"/>
  <c r="T923" i="2" s="1"/>
  <c r="H928" i="2"/>
  <c r="I928" i="2"/>
  <c r="G928" i="2"/>
  <c r="E929" i="2"/>
  <c r="M927" i="2"/>
  <c r="J927" i="2"/>
  <c r="L924" i="2"/>
  <c r="K925" i="2"/>
  <c r="O924" i="2"/>
  <c r="N925" i="2"/>
  <c r="Q922" i="2"/>
  <c r="W929" i="2" l="1"/>
  <c r="X929" i="2"/>
  <c r="F929" i="2" s="1"/>
  <c r="R923" i="2"/>
  <c r="Q923" i="2"/>
  <c r="U929" i="2"/>
  <c r="V929" i="2"/>
  <c r="M928" i="2"/>
  <c r="J928" i="2"/>
  <c r="G929" i="2"/>
  <c r="I929" i="2"/>
  <c r="H929" i="2"/>
  <c r="E930" i="2"/>
  <c r="O925" i="2"/>
  <c r="N926" i="2"/>
  <c r="L925" i="2"/>
  <c r="K926" i="2"/>
  <c r="P924" i="2"/>
  <c r="S924" i="2" s="1"/>
  <c r="T924" i="2" s="1"/>
  <c r="W930" i="2" l="1"/>
  <c r="X930" i="2"/>
  <c r="F930" i="2" s="1"/>
  <c r="R924" i="2"/>
  <c r="V930" i="2"/>
  <c r="U930" i="2"/>
  <c r="G930" i="2"/>
  <c r="E931" i="2"/>
  <c r="I930" i="2"/>
  <c r="H930" i="2"/>
  <c r="M929" i="2"/>
  <c r="J929" i="2"/>
  <c r="Q924" i="2"/>
  <c r="O926" i="2"/>
  <c r="N927" i="2"/>
  <c r="L926" i="2"/>
  <c r="K927" i="2"/>
  <c r="P925" i="2"/>
  <c r="S925" i="2" s="1"/>
  <c r="T925" i="2" s="1"/>
  <c r="W931" i="2" l="1"/>
  <c r="X931" i="2"/>
  <c r="F931" i="2" s="1"/>
  <c r="R925" i="2"/>
  <c r="U931" i="2"/>
  <c r="V931" i="2"/>
  <c r="J930" i="2"/>
  <c r="M930" i="2"/>
  <c r="G931" i="2"/>
  <c r="I931" i="2"/>
  <c r="H931" i="2"/>
  <c r="E932" i="2"/>
  <c r="Q925" i="2"/>
  <c r="L927" i="2"/>
  <c r="K928" i="2"/>
  <c r="P926" i="2"/>
  <c r="S926" i="2" s="1"/>
  <c r="T926" i="2" s="1"/>
  <c r="O927" i="2"/>
  <c r="N928" i="2"/>
  <c r="W932" i="2" l="1"/>
  <c r="X932" i="2"/>
  <c r="F932" i="2" s="1"/>
  <c r="R926" i="2"/>
  <c r="V932" i="2"/>
  <c r="U932" i="2"/>
  <c r="G932" i="2"/>
  <c r="I932" i="2"/>
  <c r="H932" i="2"/>
  <c r="E933" i="2"/>
  <c r="M931" i="2"/>
  <c r="J931" i="2"/>
  <c r="P927" i="2"/>
  <c r="S927" i="2" s="1"/>
  <c r="T927" i="2" s="1"/>
  <c r="O928" i="2"/>
  <c r="N929" i="2"/>
  <c r="L928" i="2"/>
  <c r="K929" i="2"/>
  <c r="Q926" i="2"/>
  <c r="W933" i="2" l="1"/>
  <c r="X933" i="2"/>
  <c r="F933" i="2" s="1"/>
  <c r="R927" i="2"/>
  <c r="V933" i="2"/>
  <c r="U933" i="2"/>
  <c r="P928" i="2"/>
  <c r="S928" i="2" s="1"/>
  <c r="T928" i="2" s="1"/>
  <c r="M932" i="2"/>
  <c r="J932" i="2"/>
  <c r="G933" i="2"/>
  <c r="I933" i="2"/>
  <c r="H933" i="2"/>
  <c r="E934" i="2"/>
  <c r="Q927" i="2"/>
  <c r="O929" i="2"/>
  <c r="N930" i="2"/>
  <c r="L929" i="2"/>
  <c r="K930" i="2"/>
  <c r="W934" i="2" l="1"/>
  <c r="X934" i="2"/>
  <c r="F934" i="2" s="1"/>
  <c r="R928" i="2"/>
  <c r="Q928" i="2"/>
  <c r="V934" i="2"/>
  <c r="U934" i="2"/>
  <c r="J933" i="2"/>
  <c r="M933" i="2"/>
  <c r="H934" i="2"/>
  <c r="G934" i="2"/>
  <c r="E935" i="2"/>
  <c r="I934" i="2"/>
  <c r="O930" i="2"/>
  <c r="N931" i="2"/>
  <c r="L930" i="2"/>
  <c r="K931" i="2"/>
  <c r="P929" i="2"/>
  <c r="S929" i="2" s="1"/>
  <c r="T929" i="2" s="1"/>
  <c r="W935" i="2" l="1"/>
  <c r="X935" i="2"/>
  <c r="F935" i="2" s="1"/>
  <c r="R929" i="2"/>
  <c r="V935" i="2"/>
  <c r="U935" i="2"/>
  <c r="P930" i="2"/>
  <c r="S930" i="2" s="1"/>
  <c r="T930" i="2" s="1"/>
  <c r="M934" i="2"/>
  <c r="J934" i="2"/>
  <c r="E936" i="2"/>
  <c r="G935" i="2"/>
  <c r="I935" i="2"/>
  <c r="H935" i="2"/>
  <c r="O931" i="2"/>
  <c r="N932" i="2"/>
  <c r="L931" i="2"/>
  <c r="K932" i="2"/>
  <c r="Q929" i="2"/>
  <c r="W936" i="2" l="1"/>
  <c r="X936" i="2"/>
  <c r="F936" i="2" s="1"/>
  <c r="R930" i="2"/>
  <c r="V936" i="2"/>
  <c r="U936" i="2"/>
  <c r="Q930" i="2"/>
  <c r="J935" i="2"/>
  <c r="M935" i="2"/>
  <c r="I936" i="2"/>
  <c r="H936" i="2"/>
  <c r="E937" i="2"/>
  <c r="G936" i="2"/>
  <c r="P931" i="2"/>
  <c r="S931" i="2" s="1"/>
  <c r="T931" i="2" s="1"/>
  <c r="L932" i="2"/>
  <c r="K933" i="2"/>
  <c r="O932" i="2"/>
  <c r="N933" i="2"/>
  <c r="W937" i="2" l="1"/>
  <c r="X937" i="2"/>
  <c r="F937" i="2" s="1"/>
  <c r="R931" i="2"/>
  <c r="Q931" i="2"/>
  <c r="V937" i="2"/>
  <c r="U937" i="2"/>
  <c r="G937" i="2"/>
  <c r="E938" i="2"/>
  <c r="H937" i="2"/>
  <c r="I937" i="2"/>
  <c r="M936" i="2"/>
  <c r="J936" i="2"/>
  <c r="O933" i="2"/>
  <c r="N934" i="2"/>
  <c r="L933" i="2"/>
  <c r="K934" i="2"/>
  <c r="P932" i="2"/>
  <c r="S932" i="2" s="1"/>
  <c r="T932" i="2" s="1"/>
  <c r="W938" i="2" l="1"/>
  <c r="X938" i="2"/>
  <c r="F938" i="2" s="1"/>
  <c r="R932" i="2"/>
  <c r="U938" i="2"/>
  <c r="V938" i="2"/>
  <c r="G938" i="2"/>
  <c r="I938" i="2"/>
  <c r="H938" i="2"/>
  <c r="E939" i="2"/>
  <c r="J937" i="2"/>
  <c r="M937" i="2"/>
  <c r="O934" i="2"/>
  <c r="N935" i="2"/>
  <c r="Q932" i="2"/>
  <c r="L934" i="2"/>
  <c r="K935" i="2"/>
  <c r="P933" i="2"/>
  <c r="S933" i="2" s="1"/>
  <c r="T933" i="2" s="1"/>
  <c r="W939" i="2" l="1"/>
  <c r="X939" i="2"/>
  <c r="F939" i="2" s="1"/>
  <c r="R933" i="2"/>
  <c r="V939" i="2"/>
  <c r="U939" i="2"/>
  <c r="I939" i="2"/>
  <c r="H939" i="2"/>
  <c r="G939" i="2"/>
  <c r="E940" i="2"/>
  <c r="J938" i="2"/>
  <c r="M938" i="2"/>
  <c r="Q933" i="2"/>
  <c r="O935" i="2"/>
  <c r="N936" i="2"/>
  <c r="L935" i="2"/>
  <c r="P935" i="2" s="1"/>
  <c r="K936" i="2"/>
  <c r="P934" i="2"/>
  <c r="S934" i="2" s="1"/>
  <c r="T934" i="2" s="1"/>
  <c r="W940" i="2" l="1"/>
  <c r="X940" i="2"/>
  <c r="F940" i="2" s="1"/>
  <c r="S935" i="2"/>
  <c r="T935" i="2" s="1"/>
  <c r="R935" i="2"/>
  <c r="R934" i="2"/>
  <c r="V940" i="2"/>
  <c r="U940" i="2"/>
  <c r="H940" i="2"/>
  <c r="G940" i="2"/>
  <c r="I940" i="2"/>
  <c r="E941" i="2"/>
  <c r="M939" i="2"/>
  <c r="J939" i="2"/>
  <c r="Q935" i="2"/>
  <c r="O936" i="2"/>
  <c r="N937" i="2"/>
  <c r="Q934" i="2"/>
  <c r="L936" i="2"/>
  <c r="K937" i="2"/>
  <c r="W941" i="2" l="1"/>
  <c r="X941" i="2"/>
  <c r="F941" i="2" s="1"/>
  <c r="P936" i="2"/>
  <c r="S936" i="2" s="1"/>
  <c r="T936" i="2" s="1"/>
  <c r="V941" i="2"/>
  <c r="U941" i="2"/>
  <c r="I941" i="2"/>
  <c r="G941" i="2"/>
  <c r="E942" i="2"/>
  <c r="H941" i="2"/>
  <c r="M940" i="2"/>
  <c r="J940" i="2"/>
  <c r="O937" i="2"/>
  <c r="N938" i="2"/>
  <c r="L937" i="2"/>
  <c r="K938" i="2"/>
  <c r="W942" i="2" l="1"/>
  <c r="X942" i="2"/>
  <c r="F942" i="2" s="1"/>
  <c r="Q936" i="2"/>
  <c r="R936" i="2"/>
  <c r="V942" i="2"/>
  <c r="U942" i="2"/>
  <c r="J941" i="2"/>
  <c r="M941" i="2"/>
  <c r="E943" i="2"/>
  <c r="I942" i="2"/>
  <c r="H942" i="2"/>
  <c r="G942" i="2"/>
  <c r="P937" i="2"/>
  <c r="S937" i="2" s="1"/>
  <c r="T937" i="2" s="1"/>
  <c r="L938" i="2"/>
  <c r="K939" i="2"/>
  <c r="O938" i="2"/>
  <c r="N939" i="2"/>
  <c r="W943" i="2" l="1"/>
  <c r="X943" i="2"/>
  <c r="F943" i="2" s="1"/>
  <c r="R937" i="2"/>
  <c r="U943" i="2"/>
  <c r="V943" i="2"/>
  <c r="Q937" i="2"/>
  <c r="I943" i="2"/>
  <c r="H943" i="2"/>
  <c r="G943" i="2"/>
  <c r="E944" i="2"/>
  <c r="J942" i="2"/>
  <c r="M942" i="2"/>
  <c r="L939" i="2"/>
  <c r="K940" i="2"/>
  <c r="P938" i="2"/>
  <c r="S938" i="2" s="1"/>
  <c r="T938" i="2" s="1"/>
  <c r="O939" i="2"/>
  <c r="N940" i="2"/>
  <c r="W944" i="2" l="1"/>
  <c r="X944" i="2"/>
  <c r="F944" i="2" s="1"/>
  <c r="R938" i="2"/>
  <c r="U944" i="2"/>
  <c r="V944" i="2"/>
  <c r="M943" i="2"/>
  <c r="J943" i="2"/>
  <c r="I944" i="2"/>
  <c r="H944" i="2"/>
  <c r="G944" i="2"/>
  <c r="E945" i="2"/>
  <c r="O940" i="2"/>
  <c r="N941" i="2"/>
  <c r="L940" i="2"/>
  <c r="K941" i="2"/>
  <c r="Q938" i="2"/>
  <c r="P939" i="2"/>
  <c r="S939" i="2" s="1"/>
  <c r="T939" i="2" s="1"/>
  <c r="W945" i="2" l="1"/>
  <c r="X945" i="2"/>
  <c r="F945" i="2" s="1"/>
  <c r="R939" i="2"/>
  <c r="U945" i="2"/>
  <c r="V945" i="2"/>
  <c r="P940" i="2"/>
  <c r="S940" i="2" s="1"/>
  <c r="T940" i="2" s="1"/>
  <c r="M944" i="2"/>
  <c r="J944" i="2"/>
  <c r="G945" i="2"/>
  <c r="I945" i="2"/>
  <c r="E946" i="2"/>
  <c r="H945" i="2"/>
  <c r="Q939" i="2"/>
  <c r="O941" i="2"/>
  <c r="N942" i="2"/>
  <c r="L941" i="2"/>
  <c r="K942" i="2"/>
  <c r="W946" i="2" l="1"/>
  <c r="X946" i="2"/>
  <c r="F946" i="2" s="1"/>
  <c r="P941" i="2"/>
  <c r="S941" i="2" s="1"/>
  <c r="T941" i="2" s="1"/>
  <c r="R940" i="2"/>
  <c r="Q940" i="2"/>
  <c r="V946" i="2"/>
  <c r="U946" i="2"/>
  <c r="E947" i="2"/>
  <c r="I946" i="2"/>
  <c r="G946" i="2"/>
  <c r="H946" i="2"/>
  <c r="J945" i="2"/>
  <c r="M945" i="2"/>
  <c r="L942" i="2"/>
  <c r="K943" i="2"/>
  <c r="O942" i="2"/>
  <c r="N943" i="2"/>
  <c r="W947" i="2" l="1"/>
  <c r="X947" i="2"/>
  <c r="F947" i="2" s="1"/>
  <c r="Q941" i="2"/>
  <c r="R941" i="2"/>
  <c r="V947" i="2"/>
  <c r="U947" i="2"/>
  <c r="M946" i="2"/>
  <c r="J946" i="2"/>
  <c r="I947" i="2"/>
  <c r="H947" i="2"/>
  <c r="G947" i="2"/>
  <c r="E948" i="2"/>
  <c r="O943" i="2"/>
  <c r="N944" i="2"/>
  <c r="P942" i="2"/>
  <c r="S942" i="2" s="1"/>
  <c r="T942" i="2" s="1"/>
  <c r="L943" i="2"/>
  <c r="K944" i="2"/>
  <c r="W948" i="2" l="1"/>
  <c r="X948" i="2"/>
  <c r="F948" i="2" s="1"/>
  <c r="R942" i="2"/>
  <c r="V948" i="2"/>
  <c r="U948" i="2"/>
  <c r="P943" i="2"/>
  <c r="S943" i="2" s="1"/>
  <c r="T943" i="2" s="1"/>
  <c r="E949" i="2"/>
  <c r="I948" i="2"/>
  <c r="H948" i="2"/>
  <c r="G948" i="2"/>
  <c r="J947" i="2"/>
  <c r="M947" i="2"/>
  <c r="L944" i="2"/>
  <c r="K945" i="2"/>
  <c r="Q942" i="2"/>
  <c r="O944" i="2"/>
  <c r="N945" i="2"/>
  <c r="W949" i="2" l="1"/>
  <c r="X949" i="2"/>
  <c r="F949" i="2" s="1"/>
  <c r="R943" i="2"/>
  <c r="Q943" i="2"/>
  <c r="V949" i="2"/>
  <c r="U949" i="2"/>
  <c r="J948" i="2"/>
  <c r="M948" i="2"/>
  <c r="E950" i="2"/>
  <c r="I949" i="2"/>
  <c r="G949" i="2"/>
  <c r="H949" i="2"/>
  <c r="L945" i="2"/>
  <c r="K946" i="2"/>
  <c r="P944" i="2"/>
  <c r="S944" i="2" s="1"/>
  <c r="T944" i="2" s="1"/>
  <c r="O945" i="2"/>
  <c r="N946" i="2"/>
  <c r="W950" i="2" l="1"/>
  <c r="X950" i="2"/>
  <c r="F950" i="2" s="1"/>
  <c r="R944" i="2"/>
  <c r="V950" i="2"/>
  <c r="U950" i="2"/>
  <c r="M949" i="2"/>
  <c r="J949" i="2"/>
  <c r="E951" i="2"/>
  <c r="H950" i="2"/>
  <c r="G950" i="2"/>
  <c r="I950" i="2"/>
  <c r="O946" i="2"/>
  <c r="N947" i="2"/>
  <c r="Q944" i="2"/>
  <c r="L946" i="2"/>
  <c r="K947" i="2"/>
  <c r="P945" i="2"/>
  <c r="S945" i="2" s="1"/>
  <c r="T945" i="2" s="1"/>
  <c r="W951" i="2" l="1"/>
  <c r="X951" i="2"/>
  <c r="F951" i="2" s="1"/>
  <c r="R945" i="2"/>
  <c r="U951" i="2"/>
  <c r="V951" i="2"/>
  <c r="G951" i="2"/>
  <c r="E952" i="2"/>
  <c r="H951" i="2"/>
  <c r="I951" i="2"/>
  <c r="J950" i="2"/>
  <c r="M950" i="2"/>
  <c r="P946" i="2"/>
  <c r="S946" i="2" s="1"/>
  <c r="T946" i="2" s="1"/>
  <c r="L947" i="2"/>
  <c r="K948" i="2"/>
  <c r="Q945" i="2"/>
  <c r="O947" i="2"/>
  <c r="N948" i="2"/>
  <c r="W952" i="2" l="1"/>
  <c r="X952" i="2"/>
  <c r="F952" i="2" s="1"/>
  <c r="R946" i="2"/>
  <c r="U952" i="2"/>
  <c r="V952" i="2"/>
  <c r="Q946" i="2"/>
  <c r="P947" i="2"/>
  <c r="S947" i="2" s="1"/>
  <c r="T947" i="2" s="1"/>
  <c r="M951" i="2"/>
  <c r="J951" i="2"/>
  <c r="I952" i="2"/>
  <c r="H952" i="2"/>
  <c r="E953" i="2"/>
  <c r="G952" i="2"/>
  <c r="L948" i="2"/>
  <c r="K949" i="2"/>
  <c r="O948" i="2"/>
  <c r="N949" i="2"/>
  <c r="W953" i="2" l="1"/>
  <c r="X953" i="2"/>
  <c r="F953" i="2" s="1"/>
  <c r="R947" i="2"/>
  <c r="U953" i="2"/>
  <c r="V953" i="2"/>
  <c r="Q947" i="2"/>
  <c r="I953" i="2"/>
  <c r="G953" i="2"/>
  <c r="H953" i="2"/>
  <c r="E954" i="2"/>
  <c r="M952" i="2"/>
  <c r="J952" i="2"/>
  <c r="O949" i="2"/>
  <c r="N950" i="2"/>
  <c r="L949" i="2"/>
  <c r="K950" i="2"/>
  <c r="P948" i="2"/>
  <c r="S948" i="2" s="1"/>
  <c r="T948" i="2" s="1"/>
  <c r="W954" i="2" l="1"/>
  <c r="X954" i="2"/>
  <c r="F954" i="2" s="1"/>
  <c r="R948" i="2"/>
  <c r="V954" i="2"/>
  <c r="U954" i="2"/>
  <c r="J953" i="2"/>
  <c r="M953" i="2"/>
  <c r="E955" i="2"/>
  <c r="I954" i="2"/>
  <c r="H954" i="2"/>
  <c r="G954" i="2"/>
  <c r="P949" i="2"/>
  <c r="S949" i="2" s="1"/>
  <c r="T949" i="2" s="1"/>
  <c r="Q948" i="2"/>
  <c r="L950" i="2"/>
  <c r="K951" i="2"/>
  <c r="O950" i="2"/>
  <c r="N951" i="2"/>
  <c r="W955" i="2" l="1"/>
  <c r="X955" i="2"/>
  <c r="F955" i="2" s="1"/>
  <c r="R949" i="2"/>
  <c r="V955" i="2"/>
  <c r="U955" i="2"/>
  <c r="J954" i="2"/>
  <c r="M954" i="2"/>
  <c r="Q949" i="2"/>
  <c r="G955" i="2"/>
  <c r="E956" i="2"/>
  <c r="H955" i="2"/>
  <c r="I955" i="2"/>
  <c r="P950" i="2"/>
  <c r="S950" i="2" s="1"/>
  <c r="T950" i="2" s="1"/>
  <c r="L951" i="2"/>
  <c r="K952" i="2"/>
  <c r="O951" i="2"/>
  <c r="N952" i="2"/>
  <c r="W956" i="2" l="1"/>
  <c r="X956" i="2"/>
  <c r="F956" i="2" s="1"/>
  <c r="R950" i="2"/>
  <c r="V956" i="2"/>
  <c r="U956" i="2"/>
  <c r="Q950" i="2"/>
  <c r="I956" i="2"/>
  <c r="G956" i="2"/>
  <c r="E957" i="2"/>
  <c r="H956" i="2"/>
  <c r="M955" i="2"/>
  <c r="J955" i="2"/>
  <c r="P951" i="2"/>
  <c r="S951" i="2" s="1"/>
  <c r="T951" i="2" s="1"/>
  <c r="L952" i="2"/>
  <c r="K953" i="2"/>
  <c r="O952" i="2"/>
  <c r="N953" i="2"/>
  <c r="W957" i="2" l="1"/>
  <c r="X957" i="2"/>
  <c r="F957" i="2" s="1"/>
  <c r="R951" i="2"/>
  <c r="V957" i="2"/>
  <c r="U957" i="2"/>
  <c r="M956" i="2"/>
  <c r="J956" i="2"/>
  <c r="I957" i="2"/>
  <c r="G957" i="2"/>
  <c r="E958" i="2"/>
  <c r="H957" i="2"/>
  <c r="O953" i="2"/>
  <c r="N954" i="2"/>
  <c r="L953" i="2"/>
  <c r="K954" i="2"/>
  <c r="P952" i="2"/>
  <c r="S952" i="2" s="1"/>
  <c r="T952" i="2" s="1"/>
  <c r="Q951" i="2"/>
  <c r="W958" i="2" l="1"/>
  <c r="X958" i="2"/>
  <c r="F958" i="2" s="1"/>
  <c r="R952" i="2"/>
  <c r="V958" i="2"/>
  <c r="U958" i="2"/>
  <c r="J957" i="2"/>
  <c r="M957" i="2"/>
  <c r="P953" i="2"/>
  <c r="S953" i="2" s="1"/>
  <c r="T953" i="2" s="1"/>
  <c r="I958" i="2"/>
  <c r="E959" i="2"/>
  <c r="H958" i="2"/>
  <c r="G958" i="2"/>
  <c r="Q952" i="2"/>
  <c r="L954" i="2"/>
  <c r="K955" i="2"/>
  <c r="O954" i="2"/>
  <c r="N955" i="2"/>
  <c r="W959" i="2" l="1"/>
  <c r="X959" i="2"/>
  <c r="F959" i="2" s="1"/>
  <c r="R953" i="2"/>
  <c r="U959" i="2"/>
  <c r="V959" i="2"/>
  <c r="Q953" i="2"/>
  <c r="I959" i="2"/>
  <c r="G959" i="2"/>
  <c r="E960" i="2"/>
  <c r="H959" i="2"/>
  <c r="M958" i="2"/>
  <c r="J958" i="2"/>
  <c r="P954" i="2"/>
  <c r="S954" i="2" s="1"/>
  <c r="T954" i="2" s="1"/>
  <c r="O955" i="2"/>
  <c r="N956" i="2"/>
  <c r="L955" i="2"/>
  <c r="K956" i="2"/>
  <c r="W960" i="2" l="1"/>
  <c r="X960" i="2"/>
  <c r="F960" i="2" s="1"/>
  <c r="R954" i="2"/>
  <c r="U960" i="2"/>
  <c r="V960" i="2"/>
  <c r="Q954" i="2"/>
  <c r="I960" i="2"/>
  <c r="H960" i="2"/>
  <c r="G960" i="2"/>
  <c r="E961" i="2"/>
  <c r="M959" i="2"/>
  <c r="J959" i="2"/>
  <c r="P955" i="2"/>
  <c r="S955" i="2" s="1"/>
  <c r="T955" i="2" s="1"/>
  <c r="L956" i="2"/>
  <c r="K957" i="2"/>
  <c r="O956" i="2"/>
  <c r="N957" i="2"/>
  <c r="W961" i="2" l="1"/>
  <c r="X961" i="2"/>
  <c r="F961" i="2" s="1"/>
  <c r="R955" i="2"/>
  <c r="U961" i="2"/>
  <c r="V961" i="2"/>
  <c r="Q955" i="2"/>
  <c r="M960" i="2"/>
  <c r="J960" i="2"/>
  <c r="E962" i="2"/>
  <c r="I961" i="2"/>
  <c r="G961" i="2"/>
  <c r="H961" i="2"/>
  <c r="P956" i="2"/>
  <c r="S956" i="2" s="1"/>
  <c r="T956" i="2" s="1"/>
  <c r="O957" i="2"/>
  <c r="N958" i="2"/>
  <c r="L957" i="2"/>
  <c r="K958" i="2"/>
  <c r="W962" i="2" l="1"/>
  <c r="X962" i="2"/>
  <c r="F962" i="2" s="1"/>
  <c r="R956" i="2"/>
  <c r="V962" i="2"/>
  <c r="U962" i="2"/>
  <c r="P957" i="2"/>
  <c r="S957" i="2" s="1"/>
  <c r="T957" i="2" s="1"/>
  <c r="J961" i="2"/>
  <c r="M961" i="2"/>
  <c r="E963" i="2"/>
  <c r="H962" i="2"/>
  <c r="G962" i="2"/>
  <c r="I962" i="2"/>
  <c r="Q956" i="2"/>
  <c r="L958" i="2"/>
  <c r="K959" i="2"/>
  <c r="O958" i="2"/>
  <c r="N959" i="2"/>
  <c r="W963" i="2" l="1"/>
  <c r="X963" i="2"/>
  <c r="F963" i="2" s="1"/>
  <c r="R957" i="2"/>
  <c r="V963" i="2"/>
  <c r="U963" i="2"/>
  <c r="Q957" i="2"/>
  <c r="J962" i="2"/>
  <c r="M962" i="2"/>
  <c r="E964" i="2"/>
  <c r="I963" i="2"/>
  <c r="H963" i="2"/>
  <c r="G963" i="2"/>
  <c r="L959" i="2"/>
  <c r="K960" i="2"/>
  <c r="O959" i="2"/>
  <c r="N960" i="2"/>
  <c r="P958" i="2"/>
  <c r="S958" i="2" s="1"/>
  <c r="T958" i="2" s="1"/>
  <c r="W964" i="2" l="1"/>
  <c r="X964" i="2"/>
  <c r="F964" i="2" s="1"/>
  <c r="R958" i="2"/>
  <c r="V964" i="2"/>
  <c r="U964" i="2"/>
  <c r="E965" i="2"/>
  <c r="G964" i="2"/>
  <c r="H964" i="2"/>
  <c r="I964" i="2"/>
  <c r="M963" i="2"/>
  <c r="J963" i="2"/>
  <c r="Q958" i="2"/>
  <c r="L960" i="2"/>
  <c r="K961" i="2"/>
  <c r="O960" i="2"/>
  <c r="N961" i="2"/>
  <c r="P959" i="2"/>
  <c r="S959" i="2" s="1"/>
  <c r="T959" i="2" s="1"/>
  <c r="W965" i="2" l="1"/>
  <c r="X965" i="2"/>
  <c r="F965" i="2" s="1"/>
  <c r="R959" i="2"/>
  <c r="V965" i="2"/>
  <c r="U965" i="2"/>
  <c r="M964" i="2"/>
  <c r="J964" i="2"/>
  <c r="I965" i="2"/>
  <c r="G965" i="2"/>
  <c r="H965" i="2"/>
  <c r="E966" i="2"/>
  <c r="P960" i="2"/>
  <c r="S960" i="2" s="1"/>
  <c r="T960" i="2" s="1"/>
  <c r="Q959" i="2"/>
  <c r="L961" i="2"/>
  <c r="K962" i="2"/>
  <c r="O961" i="2"/>
  <c r="N962" i="2"/>
  <c r="W966" i="2" l="1"/>
  <c r="X966" i="2"/>
  <c r="F966" i="2" s="1"/>
  <c r="R960" i="2"/>
  <c r="V966" i="2"/>
  <c r="U966" i="2"/>
  <c r="E967" i="2"/>
  <c r="I966" i="2"/>
  <c r="G966" i="2"/>
  <c r="H966" i="2"/>
  <c r="J965" i="2"/>
  <c r="M965" i="2"/>
  <c r="P961" i="2"/>
  <c r="S961" i="2" s="1"/>
  <c r="T961" i="2" s="1"/>
  <c r="L962" i="2"/>
  <c r="K963" i="2"/>
  <c r="O962" i="2"/>
  <c r="N963" i="2"/>
  <c r="Q960" i="2"/>
  <c r="W967" i="2" l="1"/>
  <c r="X967" i="2"/>
  <c r="F967" i="2" s="1"/>
  <c r="R961" i="2"/>
  <c r="U967" i="2"/>
  <c r="V967" i="2"/>
  <c r="M966" i="2"/>
  <c r="J966" i="2"/>
  <c r="Q961" i="2"/>
  <c r="H967" i="2"/>
  <c r="G967" i="2"/>
  <c r="E968" i="2"/>
  <c r="I967" i="2"/>
  <c r="O963" i="2"/>
  <c r="N964" i="2"/>
  <c r="L963" i="2"/>
  <c r="K964" i="2"/>
  <c r="P962" i="2"/>
  <c r="S962" i="2" s="1"/>
  <c r="T962" i="2" s="1"/>
  <c r="W968" i="2" l="1"/>
  <c r="X968" i="2"/>
  <c r="F968" i="2" s="1"/>
  <c r="R962" i="2"/>
  <c r="U968" i="2"/>
  <c r="V968" i="2"/>
  <c r="I968" i="2"/>
  <c r="G968" i="2"/>
  <c r="H968" i="2"/>
  <c r="E969" i="2"/>
  <c r="M967" i="2"/>
  <c r="J967" i="2"/>
  <c r="Q962" i="2"/>
  <c r="O964" i="2"/>
  <c r="N965" i="2"/>
  <c r="L964" i="2"/>
  <c r="K965" i="2"/>
  <c r="P963" i="2"/>
  <c r="S963" i="2" s="1"/>
  <c r="T963" i="2" s="1"/>
  <c r="W969" i="2" l="1"/>
  <c r="X969" i="2"/>
  <c r="F969" i="2" s="1"/>
  <c r="R963" i="2"/>
  <c r="U969" i="2"/>
  <c r="V969" i="2"/>
  <c r="P964" i="2"/>
  <c r="S964" i="2" s="1"/>
  <c r="T964" i="2" s="1"/>
  <c r="E970" i="2"/>
  <c r="G969" i="2"/>
  <c r="I969" i="2"/>
  <c r="H969" i="2"/>
  <c r="M968" i="2"/>
  <c r="J968" i="2"/>
  <c r="L965" i="2"/>
  <c r="K966" i="2"/>
  <c r="O965" i="2"/>
  <c r="N966" i="2"/>
  <c r="Q963" i="2"/>
  <c r="W970" i="2" l="1"/>
  <c r="X970" i="2"/>
  <c r="F970" i="2" s="1"/>
  <c r="R964" i="2"/>
  <c r="Q964" i="2"/>
  <c r="V970" i="2"/>
  <c r="U970" i="2"/>
  <c r="M969" i="2"/>
  <c r="J969" i="2"/>
  <c r="H970" i="2"/>
  <c r="G970" i="2"/>
  <c r="E971" i="2"/>
  <c r="I970" i="2"/>
  <c r="L966" i="2"/>
  <c r="K967" i="2"/>
  <c r="O966" i="2"/>
  <c r="N967" i="2"/>
  <c r="P965" i="2"/>
  <c r="S965" i="2" s="1"/>
  <c r="T965" i="2" s="1"/>
  <c r="W971" i="2" l="1"/>
  <c r="X971" i="2"/>
  <c r="F971" i="2" s="1"/>
  <c r="R965" i="2"/>
  <c r="U971" i="2"/>
  <c r="V971" i="2"/>
  <c r="M970" i="2"/>
  <c r="J970" i="2"/>
  <c r="G971" i="2"/>
  <c r="E972" i="2"/>
  <c r="I971" i="2"/>
  <c r="H971" i="2"/>
  <c r="O967" i="2"/>
  <c r="N968" i="2"/>
  <c r="L967" i="2"/>
  <c r="K968" i="2"/>
  <c r="P966" i="2"/>
  <c r="S966" i="2" s="1"/>
  <c r="T966" i="2" s="1"/>
  <c r="Q965" i="2"/>
  <c r="W972" i="2" l="1"/>
  <c r="X972" i="2"/>
  <c r="F972" i="2" s="1"/>
  <c r="R966" i="2"/>
  <c r="V972" i="2"/>
  <c r="U972" i="2"/>
  <c r="J971" i="2"/>
  <c r="M971" i="2"/>
  <c r="P967" i="2"/>
  <c r="S967" i="2" s="1"/>
  <c r="T967" i="2" s="1"/>
  <c r="E973" i="2"/>
  <c r="H972" i="2"/>
  <c r="G972" i="2"/>
  <c r="I972" i="2"/>
  <c r="Q966" i="2"/>
  <c r="L968" i="2"/>
  <c r="K969" i="2"/>
  <c r="O968" i="2"/>
  <c r="N969" i="2"/>
  <c r="W973" i="2" l="1"/>
  <c r="X973" i="2"/>
  <c r="F973" i="2" s="1"/>
  <c r="R967" i="2"/>
  <c r="V973" i="2"/>
  <c r="U973" i="2"/>
  <c r="Q967" i="2"/>
  <c r="M972" i="2"/>
  <c r="J972" i="2"/>
  <c r="I973" i="2"/>
  <c r="G973" i="2"/>
  <c r="H973" i="2"/>
  <c r="E974" i="2"/>
  <c r="O969" i="2"/>
  <c r="N970" i="2"/>
  <c r="L969" i="2"/>
  <c r="K970" i="2"/>
  <c r="P968" i="2"/>
  <c r="S968" i="2" s="1"/>
  <c r="T968" i="2" s="1"/>
  <c r="W974" i="2" l="1"/>
  <c r="X974" i="2"/>
  <c r="F974" i="2" s="1"/>
  <c r="R968" i="2"/>
  <c r="V974" i="2"/>
  <c r="U974" i="2"/>
  <c r="H974" i="2"/>
  <c r="G974" i="2"/>
  <c r="E975" i="2"/>
  <c r="I974" i="2"/>
  <c r="J973" i="2"/>
  <c r="M973" i="2"/>
  <c r="P969" i="2"/>
  <c r="S969" i="2" s="1"/>
  <c r="T969" i="2" s="1"/>
  <c r="O970" i="2"/>
  <c r="N971" i="2"/>
  <c r="Q968" i="2"/>
  <c r="L970" i="2"/>
  <c r="K971" i="2"/>
  <c r="W975" i="2" l="1"/>
  <c r="X975" i="2"/>
  <c r="F975" i="2" s="1"/>
  <c r="R969" i="2"/>
  <c r="V975" i="2"/>
  <c r="U975" i="2"/>
  <c r="Q969" i="2"/>
  <c r="M974" i="2"/>
  <c r="J974" i="2"/>
  <c r="P970" i="2"/>
  <c r="S970" i="2" s="1"/>
  <c r="T970" i="2" s="1"/>
  <c r="G975" i="2"/>
  <c r="I975" i="2"/>
  <c r="H975" i="2"/>
  <c r="E976" i="2"/>
  <c r="L971" i="2"/>
  <c r="K972" i="2"/>
  <c r="O971" i="2"/>
  <c r="N972" i="2"/>
  <c r="W976" i="2" l="1"/>
  <c r="X976" i="2"/>
  <c r="F976" i="2" s="1"/>
  <c r="R970" i="2"/>
  <c r="V976" i="2"/>
  <c r="U976" i="2"/>
  <c r="Q970" i="2"/>
  <c r="M975" i="2"/>
  <c r="J975" i="2"/>
  <c r="I976" i="2"/>
  <c r="H976" i="2"/>
  <c r="G976" i="2"/>
  <c r="E977" i="2"/>
  <c r="L972" i="2"/>
  <c r="K973" i="2"/>
  <c r="O972" i="2"/>
  <c r="N973" i="2"/>
  <c r="P971" i="2"/>
  <c r="S971" i="2" s="1"/>
  <c r="T971" i="2" s="1"/>
  <c r="W977" i="2" l="1"/>
  <c r="X977" i="2"/>
  <c r="F977" i="2" s="1"/>
  <c r="R971" i="2"/>
  <c r="V977" i="2"/>
  <c r="U977" i="2"/>
  <c r="I977" i="2"/>
  <c r="G977" i="2"/>
  <c r="E978" i="2"/>
  <c r="H977" i="2"/>
  <c r="M976" i="2"/>
  <c r="J976" i="2"/>
  <c r="Q971" i="2"/>
  <c r="O973" i="2"/>
  <c r="N974" i="2"/>
  <c r="L973" i="2"/>
  <c r="K974" i="2"/>
  <c r="P972" i="2"/>
  <c r="S972" i="2" s="1"/>
  <c r="T972" i="2" s="1"/>
  <c r="W978" i="2" l="1"/>
  <c r="X978" i="2"/>
  <c r="F978" i="2" s="1"/>
  <c r="R972" i="2"/>
  <c r="V978" i="2"/>
  <c r="U978" i="2"/>
  <c r="G978" i="2"/>
  <c r="E979" i="2"/>
  <c r="H978" i="2"/>
  <c r="I978" i="2"/>
  <c r="J977" i="2"/>
  <c r="M977" i="2"/>
  <c r="L974" i="2"/>
  <c r="K975" i="2"/>
  <c r="P973" i="2"/>
  <c r="S973" i="2" s="1"/>
  <c r="T973" i="2" s="1"/>
  <c r="Q972" i="2"/>
  <c r="O974" i="2"/>
  <c r="N975" i="2"/>
  <c r="W979" i="2" l="1"/>
  <c r="X979" i="2"/>
  <c r="F979" i="2" s="1"/>
  <c r="R973" i="2"/>
  <c r="V979" i="2"/>
  <c r="U979" i="2"/>
  <c r="E980" i="2"/>
  <c r="I979" i="2"/>
  <c r="G979" i="2"/>
  <c r="H979" i="2"/>
  <c r="J978" i="2"/>
  <c r="M978" i="2"/>
  <c r="L975" i="2"/>
  <c r="K976" i="2"/>
  <c r="Q973" i="2"/>
  <c r="O975" i="2"/>
  <c r="N976" i="2"/>
  <c r="P974" i="2"/>
  <c r="S974" i="2" s="1"/>
  <c r="T974" i="2" s="1"/>
  <c r="W980" i="2" l="1"/>
  <c r="X980" i="2"/>
  <c r="F980" i="2" s="1"/>
  <c r="R974" i="2"/>
  <c r="U980" i="2"/>
  <c r="V980" i="2"/>
  <c r="M979" i="2"/>
  <c r="J979" i="2"/>
  <c r="H980" i="2"/>
  <c r="G980" i="2"/>
  <c r="I980" i="2"/>
  <c r="E981" i="2"/>
  <c r="L976" i="2"/>
  <c r="K977" i="2"/>
  <c r="P975" i="2"/>
  <c r="S975" i="2" s="1"/>
  <c r="T975" i="2" s="1"/>
  <c r="Q974" i="2"/>
  <c r="O976" i="2"/>
  <c r="N977" i="2"/>
  <c r="W981" i="2" l="1"/>
  <c r="X981" i="2"/>
  <c r="F981" i="2" s="1"/>
  <c r="R975" i="2"/>
  <c r="V981" i="2"/>
  <c r="U981" i="2"/>
  <c r="E982" i="2"/>
  <c r="I981" i="2"/>
  <c r="H981" i="2"/>
  <c r="G981" i="2"/>
  <c r="M980" i="2"/>
  <c r="J980" i="2"/>
  <c r="Q975" i="2"/>
  <c r="O977" i="2"/>
  <c r="N978" i="2"/>
  <c r="L977" i="2"/>
  <c r="K978" i="2"/>
  <c r="P976" i="2"/>
  <c r="S976" i="2" s="1"/>
  <c r="T976" i="2" s="1"/>
  <c r="W982" i="2" l="1"/>
  <c r="X982" i="2"/>
  <c r="F982" i="2" s="1"/>
  <c r="R976" i="2"/>
  <c r="U982" i="2"/>
  <c r="V982" i="2"/>
  <c r="J981" i="2"/>
  <c r="M981" i="2"/>
  <c r="E983" i="2"/>
  <c r="I982" i="2"/>
  <c r="H982" i="2"/>
  <c r="G982" i="2"/>
  <c r="O978" i="2"/>
  <c r="N979" i="2"/>
  <c r="Q976" i="2"/>
  <c r="L978" i="2"/>
  <c r="K979" i="2"/>
  <c r="P977" i="2"/>
  <c r="S977" i="2" s="1"/>
  <c r="T977" i="2" s="1"/>
  <c r="W983" i="2" l="1"/>
  <c r="X983" i="2"/>
  <c r="F983" i="2" s="1"/>
  <c r="R977" i="2"/>
  <c r="V983" i="2"/>
  <c r="U983" i="2"/>
  <c r="M982" i="2"/>
  <c r="J982" i="2"/>
  <c r="G983" i="2"/>
  <c r="I983" i="2"/>
  <c r="H983" i="2"/>
  <c r="E984" i="2"/>
  <c r="P978" i="2"/>
  <c r="S978" i="2" s="1"/>
  <c r="T978" i="2" s="1"/>
  <c r="L979" i="2"/>
  <c r="K980" i="2"/>
  <c r="O979" i="2"/>
  <c r="N980" i="2"/>
  <c r="Q977" i="2"/>
  <c r="W984" i="2" l="1"/>
  <c r="X984" i="2"/>
  <c r="F984" i="2" s="1"/>
  <c r="R978" i="2"/>
  <c r="V984" i="2"/>
  <c r="U984" i="2"/>
  <c r="Q978" i="2"/>
  <c r="H984" i="2"/>
  <c r="G984" i="2"/>
  <c r="E985" i="2"/>
  <c r="I984" i="2"/>
  <c r="M983" i="2"/>
  <c r="J983" i="2"/>
  <c r="O980" i="2"/>
  <c r="N981" i="2"/>
  <c r="L980" i="2"/>
  <c r="K981" i="2"/>
  <c r="P979" i="2"/>
  <c r="S979" i="2" s="1"/>
  <c r="T979" i="2" s="1"/>
  <c r="W985" i="2" l="1"/>
  <c r="X985" i="2"/>
  <c r="F985" i="2" s="1"/>
  <c r="R979" i="2"/>
  <c r="V985" i="2"/>
  <c r="U985" i="2"/>
  <c r="J984" i="2"/>
  <c r="M984" i="2"/>
  <c r="E986" i="2"/>
  <c r="H985" i="2"/>
  <c r="I985" i="2"/>
  <c r="G985" i="2"/>
  <c r="P980" i="2"/>
  <c r="S980" i="2" s="1"/>
  <c r="T980" i="2" s="1"/>
  <c r="L981" i="2"/>
  <c r="K982" i="2"/>
  <c r="O981" i="2"/>
  <c r="N982" i="2"/>
  <c r="Q979" i="2"/>
  <c r="W986" i="2" l="1"/>
  <c r="X986" i="2"/>
  <c r="F986" i="2" s="1"/>
  <c r="R980" i="2"/>
  <c r="U986" i="2"/>
  <c r="V986" i="2"/>
  <c r="Q980" i="2"/>
  <c r="J985" i="2"/>
  <c r="M985" i="2"/>
  <c r="G986" i="2"/>
  <c r="E987" i="2"/>
  <c r="I986" i="2"/>
  <c r="H986" i="2"/>
  <c r="P981" i="2"/>
  <c r="S981" i="2" s="1"/>
  <c r="T981" i="2" s="1"/>
  <c r="L982" i="2"/>
  <c r="K983" i="2"/>
  <c r="O982" i="2"/>
  <c r="N983" i="2"/>
  <c r="W987" i="2" l="1"/>
  <c r="X987" i="2"/>
  <c r="F987" i="2" s="1"/>
  <c r="R981" i="2"/>
  <c r="V987" i="2"/>
  <c r="U987" i="2"/>
  <c r="M986" i="2"/>
  <c r="J986" i="2"/>
  <c r="I987" i="2"/>
  <c r="G987" i="2"/>
  <c r="E988" i="2"/>
  <c r="H987" i="2"/>
  <c r="L983" i="2"/>
  <c r="K984" i="2"/>
  <c r="O983" i="2"/>
  <c r="N984" i="2"/>
  <c r="P982" i="2"/>
  <c r="S982" i="2" s="1"/>
  <c r="T982" i="2" s="1"/>
  <c r="Q981" i="2"/>
  <c r="W988" i="2" l="1"/>
  <c r="X988" i="2"/>
  <c r="F988" i="2" s="1"/>
  <c r="R982" i="2"/>
  <c r="V988" i="2"/>
  <c r="U988" i="2"/>
  <c r="J987" i="2"/>
  <c r="M987" i="2"/>
  <c r="I988" i="2"/>
  <c r="H988" i="2"/>
  <c r="G988" i="2"/>
  <c r="E989" i="2"/>
  <c r="L984" i="2"/>
  <c r="K985" i="2"/>
  <c r="Q982" i="2"/>
  <c r="O984" i="2"/>
  <c r="N985" i="2"/>
  <c r="P983" i="2"/>
  <c r="S983" i="2" s="1"/>
  <c r="T983" i="2" s="1"/>
  <c r="W989" i="2" l="1"/>
  <c r="X989" i="2"/>
  <c r="F989" i="2" s="1"/>
  <c r="R983" i="2"/>
  <c r="P984" i="2"/>
  <c r="S984" i="2" s="1"/>
  <c r="T984" i="2" s="1"/>
  <c r="U989" i="2"/>
  <c r="V989" i="2"/>
  <c r="M988" i="2"/>
  <c r="J988" i="2"/>
  <c r="G989" i="2"/>
  <c r="H989" i="2"/>
  <c r="E990" i="2"/>
  <c r="I989" i="2"/>
  <c r="L985" i="2"/>
  <c r="K986" i="2"/>
  <c r="Q984" i="2"/>
  <c r="Q983" i="2"/>
  <c r="O985" i="2"/>
  <c r="N986" i="2"/>
  <c r="W990" i="2" l="1"/>
  <c r="X990" i="2"/>
  <c r="F990" i="2" s="1"/>
  <c r="R984" i="2"/>
  <c r="V990" i="2"/>
  <c r="U990" i="2"/>
  <c r="I990" i="2"/>
  <c r="E991" i="2"/>
  <c r="H990" i="2"/>
  <c r="G990" i="2"/>
  <c r="M989" i="2"/>
  <c r="J989" i="2"/>
  <c r="L986" i="2"/>
  <c r="K987" i="2"/>
  <c r="P985" i="2"/>
  <c r="S985" i="2" s="1"/>
  <c r="T985" i="2" s="1"/>
  <c r="O986" i="2"/>
  <c r="N987" i="2"/>
  <c r="W991" i="2" l="1"/>
  <c r="X991" i="2"/>
  <c r="F991" i="2" s="1"/>
  <c r="R985" i="2"/>
  <c r="V991" i="2"/>
  <c r="U991" i="2"/>
  <c r="M990" i="2"/>
  <c r="J990" i="2"/>
  <c r="H991" i="2"/>
  <c r="I991" i="2"/>
  <c r="G991" i="2"/>
  <c r="E992" i="2"/>
  <c r="O987" i="2"/>
  <c r="N988" i="2"/>
  <c r="L987" i="2"/>
  <c r="K988" i="2"/>
  <c r="Q985" i="2"/>
  <c r="P986" i="2"/>
  <c r="S986" i="2" s="1"/>
  <c r="T986" i="2" s="1"/>
  <c r="W992" i="2" l="1"/>
  <c r="X992" i="2"/>
  <c r="F992" i="2" s="1"/>
  <c r="R986" i="2"/>
  <c r="V992" i="2"/>
  <c r="U992" i="2"/>
  <c r="I992" i="2"/>
  <c r="H992" i="2"/>
  <c r="E993" i="2"/>
  <c r="G992" i="2"/>
  <c r="M991" i="2"/>
  <c r="J991" i="2"/>
  <c r="L988" i="2"/>
  <c r="K989" i="2"/>
  <c r="P987" i="2"/>
  <c r="S987" i="2" s="1"/>
  <c r="T987" i="2" s="1"/>
  <c r="O988" i="2"/>
  <c r="N989" i="2"/>
  <c r="Q986" i="2"/>
  <c r="W993" i="2" l="1"/>
  <c r="X993" i="2"/>
  <c r="F993" i="2" s="1"/>
  <c r="R987" i="2"/>
  <c r="V993" i="2"/>
  <c r="U993" i="2"/>
  <c r="J992" i="2"/>
  <c r="M992" i="2"/>
  <c r="E994" i="2"/>
  <c r="H993" i="2"/>
  <c r="I993" i="2"/>
  <c r="G993" i="2"/>
  <c r="Q987" i="2"/>
  <c r="L989" i="2"/>
  <c r="K990" i="2"/>
  <c r="O989" i="2"/>
  <c r="N990" i="2"/>
  <c r="P988" i="2"/>
  <c r="S988" i="2" s="1"/>
  <c r="T988" i="2" s="1"/>
  <c r="W994" i="2" l="1"/>
  <c r="X994" i="2"/>
  <c r="F994" i="2" s="1"/>
  <c r="R988" i="2"/>
  <c r="V994" i="2"/>
  <c r="U994" i="2"/>
  <c r="J993" i="2"/>
  <c r="M993" i="2"/>
  <c r="E995" i="2"/>
  <c r="I994" i="2"/>
  <c r="G994" i="2"/>
  <c r="H994" i="2"/>
  <c r="L990" i="2"/>
  <c r="K991" i="2"/>
  <c r="O990" i="2"/>
  <c r="N991" i="2"/>
  <c r="Q988" i="2"/>
  <c r="P989" i="2"/>
  <c r="S989" i="2" s="1"/>
  <c r="T989" i="2" s="1"/>
  <c r="W995" i="2" l="1"/>
  <c r="X995" i="2"/>
  <c r="F995" i="2" s="1"/>
  <c r="R989" i="2"/>
  <c r="V995" i="2"/>
  <c r="U995" i="2"/>
  <c r="M994" i="2"/>
  <c r="J994" i="2"/>
  <c r="I995" i="2"/>
  <c r="E996" i="2"/>
  <c r="H995" i="2"/>
  <c r="G995" i="2"/>
  <c r="L991" i="2"/>
  <c r="K992" i="2"/>
  <c r="P990" i="2"/>
  <c r="S990" i="2" s="1"/>
  <c r="T990" i="2" s="1"/>
  <c r="Q989" i="2"/>
  <c r="O991" i="2"/>
  <c r="N992" i="2"/>
  <c r="W996" i="2" l="1"/>
  <c r="X996" i="2"/>
  <c r="F996" i="2" s="1"/>
  <c r="R990" i="2"/>
  <c r="U996" i="2"/>
  <c r="V996" i="2"/>
  <c r="M995" i="2"/>
  <c r="J995" i="2"/>
  <c r="H996" i="2"/>
  <c r="G996" i="2"/>
  <c r="I996" i="2"/>
  <c r="E997" i="2"/>
  <c r="Q990" i="2"/>
  <c r="O992" i="2"/>
  <c r="N993" i="2"/>
  <c r="L992" i="2"/>
  <c r="K993" i="2"/>
  <c r="P991" i="2"/>
  <c r="S991" i="2" s="1"/>
  <c r="T991" i="2" s="1"/>
  <c r="W997" i="2" l="1"/>
  <c r="X997" i="2"/>
  <c r="F997" i="2" s="1"/>
  <c r="P992" i="2"/>
  <c r="S992" i="2" s="1"/>
  <c r="T992" i="2" s="1"/>
  <c r="R991" i="2"/>
  <c r="V997" i="2"/>
  <c r="U997" i="2"/>
  <c r="J996" i="2"/>
  <c r="M996" i="2"/>
  <c r="E998" i="2"/>
  <c r="I997" i="2"/>
  <c r="H997" i="2"/>
  <c r="G997" i="2"/>
  <c r="L993" i="2"/>
  <c r="K994" i="2"/>
  <c r="O993" i="2"/>
  <c r="N994" i="2"/>
  <c r="Q991" i="2"/>
  <c r="W998" i="2" l="1"/>
  <c r="X998" i="2"/>
  <c r="F998" i="2" s="1"/>
  <c r="R992" i="2"/>
  <c r="Q992" i="2"/>
  <c r="U998" i="2"/>
  <c r="V998" i="2"/>
  <c r="E999" i="2"/>
  <c r="I998" i="2"/>
  <c r="H998" i="2"/>
  <c r="G998" i="2"/>
  <c r="J997" i="2"/>
  <c r="M997" i="2"/>
  <c r="O994" i="2"/>
  <c r="N995" i="2"/>
  <c r="P993" i="2"/>
  <c r="S993" i="2" s="1"/>
  <c r="T993" i="2" s="1"/>
  <c r="L994" i="2"/>
  <c r="K995" i="2"/>
  <c r="W999" i="2" l="1"/>
  <c r="X999" i="2"/>
  <c r="F999" i="2" s="1"/>
  <c r="R993" i="2"/>
  <c r="V999" i="2"/>
  <c r="U999" i="2"/>
  <c r="J998" i="2"/>
  <c r="M998" i="2"/>
  <c r="P994" i="2"/>
  <c r="S994" i="2" s="1"/>
  <c r="T994" i="2" s="1"/>
  <c r="G999" i="2"/>
  <c r="E1000" i="2"/>
  <c r="I999" i="2"/>
  <c r="H999" i="2"/>
  <c r="L995" i="2"/>
  <c r="K996" i="2"/>
  <c r="Q993" i="2"/>
  <c r="O995" i="2"/>
  <c r="N996" i="2"/>
  <c r="W1000" i="2" l="1"/>
  <c r="X1000" i="2"/>
  <c r="F1000" i="2" s="1"/>
  <c r="R994" i="2"/>
  <c r="V1000" i="2"/>
  <c r="U1000" i="2"/>
  <c r="Q994" i="2"/>
  <c r="P995" i="2"/>
  <c r="S995" i="2" s="1"/>
  <c r="T995" i="2" s="1"/>
  <c r="J999" i="2"/>
  <c r="M999" i="2"/>
  <c r="G1000" i="2"/>
  <c r="E1001" i="2"/>
  <c r="I1000" i="2"/>
  <c r="H1000" i="2"/>
  <c r="O996" i="2"/>
  <c r="N997" i="2"/>
  <c r="L996" i="2"/>
  <c r="K997" i="2"/>
  <c r="W1001" i="2" l="1"/>
  <c r="X1001" i="2"/>
  <c r="F1001" i="2" s="1"/>
  <c r="R995" i="2"/>
  <c r="V1001" i="2"/>
  <c r="U1001" i="2"/>
  <c r="Q995" i="2"/>
  <c r="E1002" i="2"/>
  <c r="G1001" i="2"/>
  <c r="I1001" i="2"/>
  <c r="H1001" i="2"/>
  <c r="M1000" i="2"/>
  <c r="J1000" i="2"/>
  <c r="O997" i="2"/>
  <c r="N998" i="2"/>
  <c r="L997" i="2"/>
  <c r="K998" i="2"/>
  <c r="P996" i="2"/>
  <c r="S996" i="2" s="1"/>
  <c r="T996" i="2" s="1"/>
  <c r="W1002" i="2" l="1"/>
  <c r="X1002" i="2"/>
  <c r="F1002" i="2" s="1"/>
  <c r="R996" i="2"/>
  <c r="U1002" i="2"/>
  <c r="V1002" i="2"/>
  <c r="P997" i="2"/>
  <c r="S997" i="2" s="1"/>
  <c r="T997" i="2" s="1"/>
  <c r="J1001" i="2"/>
  <c r="M1001" i="2"/>
  <c r="G1002" i="2"/>
  <c r="E1003" i="2"/>
  <c r="I1002" i="2"/>
  <c r="H1002" i="2"/>
  <c r="L998" i="2"/>
  <c r="K999" i="2"/>
  <c r="Q996" i="2"/>
  <c r="O998" i="2"/>
  <c r="N999" i="2"/>
  <c r="W1003" i="2" l="1"/>
  <c r="X1003" i="2"/>
  <c r="F1003" i="2" s="1"/>
  <c r="R997" i="2"/>
  <c r="Q997" i="2"/>
  <c r="V1003" i="2"/>
  <c r="U1003" i="2"/>
  <c r="M1002" i="2"/>
  <c r="J1002" i="2"/>
  <c r="G1003" i="2"/>
  <c r="I1003" i="2"/>
  <c r="E1004" i="2"/>
  <c r="H1003" i="2"/>
  <c r="L999" i="2"/>
  <c r="K1000" i="2"/>
  <c r="O999" i="2"/>
  <c r="N1000" i="2"/>
  <c r="P998" i="2"/>
  <c r="S998" i="2" s="1"/>
  <c r="T998" i="2" s="1"/>
  <c r="W1004" i="2" l="1"/>
  <c r="X1004" i="2"/>
  <c r="F1004" i="2" s="1"/>
  <c r="R998" i="2"/>
  <c r="V1004" i="2"/>
  <c r="U1004" i="2"/>
  <c r="I1004" i="2"/>
  <c r="G1004" i="2"/>
  <c r="E1005" i="2"/>
  <c r="H1004" i="2"/>
  <c r="M1003" i="2"/>
  <c r="J1003" i="2"/>
  <c r="P999" i="2"/>
  <c r="S999" i="2" s="1"/>
  <c r="T999" i="2" s="1"/>
  <c r="L1000" i="2"/>
  <c r="K1001" i="2"/>
  <c r="Q998" i="2"/>
  <c r="O1000" i="2"/>
  <c r="N1001" i="2"/>
  <c r="W1005" i="2" l="1"/>
  <c r="X1005" i="2"/>
  <c r="F1005" i="2" s="1"/>
  <c r="R999" i="2"/>
  <c r="U1005" i="2"/>
  <c r="V1005" i="2"/>
  <c r="E1006" i="2"/>
  <c r="I1005" i="2"/>
  <c r="G1005" i="2"/>
  <c r="H1005" i="2"/>
  <c r="M1004" i="2"/>
  <c r="J1004" i="2"/>
  <c r="L1001" i="2"/>
  <c r="K1002" i="2"/>
  <c r="P1000" i="2"/>
  <c r="S1000" i="2" s="1"/>
  <c r="T1000" i="2" s="1"/>
  <c r="O1001" i="2"/>
  <c r="N1002" i="2"/>
  <c r="Q999" i="2"/>
  <c r="W1006" i="2" l="1"/>
  <c r="X1006" i="2"/>
  <c r="F1006" i="2" s="1"/>
  <c r="R1000" i="2"/>
  <c r="V1006" i="2"/>
  <c r="U1006" i="2"/>
  <c r="P1001" i="2"/>
  <c r="S1001" i="2" s="1"/>
  <c r="T1001" i="2" s="1"/>
  <c r="J1005" i="2"/>
  <c r="M1005" i="2"/>
  <c r="G1006" i="2"/>
  <c r="E1007" i="2"/>
  <c r="I1006" i="2"/>
  <c r="H1006" i="2"/>
  <c r="O1002" i="2"/>
  <c r="N1003" i="2"/>
  <c r="Q1000" i="2"/>
  <c r="L1002" i="2"/>
  <c r="K1003" i="2"/>
  <c r="W1007" i="2" l="1"/>
  <c r="X1007" i="2"/>
  <c r="F1007" i="2" s="1"/>
  <c r="R1001" i="2"/>
  <c r="V1007" i="2"/>
  <c r="U1007" i="2"/>
  <c r="Q1001" i="2"/>
  <c r="P1002" i="2"/>
  <c r="S1002" i="2" s="1"/>
  <c r="T1002" i="2" s="1"/>
  <c r="G1007" i="2"/>
  <c r="E1008" i="2"/>
  <c r="I1007" i="2"/>
  <c r="H1007" i="2"/>
  <c r="J1006" i="2"/>
  <c r="M1006" i="2"/>
  <c r="O1003" i="2"/>
  <c r="N1004" i="2"/>
  <c r="L1003" i="2"/>
  <c r="K1004" i="2"/>
  <c r="W1008" i="2" l="1"/>
  <c r="X1008" i="2"/>
  <c r="F1008" i="2" s="1"/>
  <c r="P1003" i="2"/>
  <c r="S1003" i="2" s="1"/>
  <c r="T1003" i="2" s="1"/>
  <c r="R1002" i="2"/>
  <c r="V1008" i="2"/>
  <c r="U1008" i="2"/>
  <c r="Q1002" i="2"/>
  <c r="I1008" i="2"/>
  <c r="H1008" i="2"/>
  <c r="G1008" i="2"/>
  <c r="E1009" i="2"/>
  <c r="M1007" i="2"/>
  <c r="J1007" i="2"/>
  <c r="O1004" i="2"/>
  <c r="N1005" i="2"/>
  <c r="L1004" i="2"/>
  <c r="K1005" i="2"/>
  <c r="W1009" i="2" l="1"/>
  <c r="X1009" i="2"/>
  <c r="F1009" i="2" s="1"/>
  <c r="Q1003" i="2"/>
  <c r="R1003" i="2"/>
  <c r="V1009" i="2"/>
  <c r="U1009" i="2"/>
  <c r="M1008" i="2"/>
  <c r="J1008" i="2"/>
  <c r="I1009" i="2"/>
  <c r="G1009" i="2"/>
  <c r="E1010" i="2"/>
  <c r="H1009" i="2"/>
  <c r="L1005" i="2"/>
  <c r="K1006" i="2"/>
  <c r="P1004" i="2"/>
  <c r="S1004" i="2" s="1"/>
  <c r="T1004" i="2" s="1"/>
  <c r="O1005" i="2"/>
  <c r="N1006" i="2"/>
  <c r="W1010" i="2" l="1"/>
  <c r="X1010" i="2"/>
  <c r="F1010" i="2" s="1"/>
  <c r="R1004" i="2"/>
  <c r="V1010" i="2"/>
  <c r="U1010" i="2"/>
  <c r="H1010" i="2"/>
  <c r="G1010" i="2"/>
  <c r="E1011" i="2"/>
  <c r="I1010" i="2"/>
  <c r="J1009" i="2"/>
  <c r="M1009" i="2"/>
  <c r="Q1004" i="2"/>
  <c r="L1006" i="2"/>
  <c r="K1007" i="2"/>
  <c r="O1006" i="2"/>
  <c r="N1007" i="2"/>
  <c r="P1005" i="2"/>
  <c r="S1005" i="2" s="1"/>
  <c r="T1005" i="2" s="1"/>
  <c r="W1011" i="2" l="1"/>
  <c r="X1011" i="2"/>
  <c r="F1011" i="2" s="1"/>
  <c r="R1005" i="2"/>
  <c r="V1011" i="2"/>
  <c r="U1011" i="2"/>
  <c r="E1012" i="2"/>
  <c r="I1011" i="2"/>
  <c r="H1011" i="2"/>
  <c r="G1011" i="2"/>
  <c r="J1010" i="2"/>
  <c r="M1010" i="2"/>
  <c r="P1006" i="2"/>
  <c r="S1006" i="2" s="1"/>
  <c r="T1006" i="2" s="1"/>
  <c r="Q1005" i="2"/>
  <c r="O1007" i="2"/>
  <c r="N1008" i="2"/>
  <c r="L1007" i="2"/>
  <c r="K1008" i="2"/>
  <c r="W1012" i="2" l="1"/>
  <c r="X1012" i="2"/>
  <c r="F1012" i="2" s="1"/>
  <c r="R1006" i="2"/>
  <c r="U1012" i="2"/>
  <c r="V1012" i="2"/>
  <c r="Q1006" i="2"/>
  <c r="E1013" i="2"/>
  <c r="H1012" i="2"/>
  <c r="I1012" i="2"/>
  <c r="G1012" i="2"/>
  <c r="J1011" i="2"/>
  <c r="M1011" i="2"/>
  <c r="L1008" i="2"/>
  <c r="K1009" i="2"/>
  <c r="P1007" i="2"/>
  <c r="S1007" i="2" s="1"/>
  <c r="T1007" i="2" s="1"/>
  <c r="O1008" i="2"/>
  <c r="N1009" i="2"/>
  <c r="W1013" i="2" l="1"/>
  <c r="X1013" i="2"/>
  <c r="F1013" i="2" s="1"/>
  <c r="R1007" i="2"/>
  <c r="V1013" i="2"/>
  <c r="U1013" i="2"/>
  <c r="M1012" i="2"/>
  <c r="J1012" i="2"/>
  <c r="H1013" i="2"/>
  <c r="I1013" i="2"/>
  <c r="E1014" i="2"/>
  <c r="G1013" i="2"/>
  <c r="O1009" i="2"/>
  <c r="N1010" i="2"/>
  <c r="L1009" i="2"/>
  <c r="K1010" i="2"/>
  <c r="Q1007" i="2"/>
  <c r="P1008" i="2"/>
  <c r="S1008" i="2" s="1"/>
  <c r="T1008" i="2" s="1"/>
  <c r="W1014" i="2" l="1"/>
  <c r="X1014" i="2"/>
  <c r="F1014" i="2" s="1"/>
  <c r="R1008" i="2"/>
  <c r="U1014" i="2"/>
  <c r="V1014" i="2"/>
  <c r="J1013" i="2"/>
  <c r="M1013" i="2"/>
  <c r="I1014" i="2"/>
  <c r="H1014" i="2"/>
  <c r="G1014" i="2"/>
  <c r="E1015" i="2"/>
  <c r="P1009" i="2"/>
  <c r="S1009" i="2" s="1"/>
  <c r="T1009" i="2" s="1"/>
  <c r="Q1008" i="2"/>
  <c r="O1010" i="2"/>
  <c r="N1011" i="2"/>
  <c r="L1010" i="2"/>
  <c r="K1011" i="2"/>
  <c r="W1015" i="2" l="1"/>
  <c r="X1015" i="2"/>
  <c r="F1015" i="2" s="1"/>
  <c r="R1009" i="2"/>
  <c r="V1015" i="2"/>
  <c r="U1015" i="2"/>
  <c r="M1014" i="2"/>
  <c r="J1014" i="2"/>
  <c r="H1015" i="2"/>
  <c r="G1015" i="2"/>
  <c r="I1015" i="2"/>
  <c r="E1016" i="2"/>
  <c r="Q1009" i="2"/>
  <c r="L1011" i="2"/>
  <c r="K1012" i="2"/>
  <c r="P1010" i="2"/>
  <c r="S1010" i="2" s="1"/>
  <c r="T1010" i="2" s="1"/>
  <c r="O1011" i="2"/>
  <c r="N1012" i="2"/>
  <c r="W1016" i="2" l="1"/>
  <c r="X1016" i="2"/>
  <c r="F1016" i="2" s="1"/>
  <c r="R1010" i="2"/>
  <c r="V1016" i="2"/>
  <c r="U1016" i="2"/>
  <c r="M1015" i="2"/>
  <c r="J1015" i="2"/>
  <c r="H1016" i="2"/>
  <c r="E1017" i="2"/>
  <c r="G1016" i="2"/>
  <c r="I1016" i="2"/>
  <c r="O1012" i="2"/>
  <c r="N1013" i="2"/>
  <c r="L1012" i="2"/>
  <c r="K1013" i="2"/>
  <c r="P1011" i="2"/>
  <c r="S1011" i="2" s="1"/>
  <c r="T1011" i="2" s="1"/>
  <c r="Q1010" i="2"/>
  <c r="W1017" i="2" l="1"/>
  <c r="X1017" i="2"/>
  <c r="F1017" i="2" s="1"/>
  <c r="R1011" i="2"/>
  <c r="V1017" i="2"/>
  <c r="U1017" i="2"/>
  <c r="J1016" i="2"/>
  <c r="M1016" i="2"/>
  <c r="P1012" i="2"/>
  <c r="S1012" i="2" s="1"/>
  <c r="T1012" i="2" s="1"/>
  <c r="I1017" i="2"/>
  <c r="H1017" i="2"/>
  <c r="E1018" i="2"/>
  <c r="G1017" i="2"/>
  <c r="O1013" i="2"/>
  <c r="N1014" i="2"/>
  <c r="Q1011" i="2"/>
  <c r="L1013" i="2"/>
  <c r="K1014" i="2"/>
  <c r="W1018" i="2" l="1"/>
  <c r="X1018" i="2"/>
  <c r="F1018" i="2" s="1"/>
  <c r="R1012" i="2"/>
  <c r="Q1012" i="2"/>
  <c r="U1018" i="2"/>
  <c r="V1018" i="2"/>
  <c r="P1013" i="2"/>
  <c r="S1013" i="2" s="1"/>
  <c r="T1013" i="2" s="1"/>
  <c r="J1017" i="2"/>
  <c r="M1017" i="2"/>
  <c r="I1018" i="2"/>
  <c r="E1019" i="2"/>
  <c r="H1018" i="2"/>
  <c r="G1018" i="2"/>
  <c r="L1014" i="2"/>
  <c r="K1015" i="2"/>
  <c r="O1014" i="2"/>
  <c r="N1015" i="2"/>
  <c r="W1019" i="2" l="1"/>
  <c r="X1019" i="2"/>
  <c r="F1019" i="2" s="1"/>
  <c r="Q1013" i="2"/>
  <c r="R1013" i="2"/>
  <c r="V1019" i="2"/>
  <c r="U1019" i="2"/>
  <c r="H1019" i="2"/>
  <c r="E1020" i="2"/>
  <c r="I1019" i="2"/>
  <c r="G1019" i="2"/>
  <c r="M1018" i="2"/>
  <c r="J1018" i="2"/>
  <c r="L1015" i="2"/>
  <c r="K1016" i="2"/>
  <c r="O1015" i="2"/>
  <c r="N1016" i="2"/>
  <c r="P1014" i="2"/>
  <c r="S1014" i="2" s="1"/>
  <c r="T1014" i="2" s="1"/>
  <c r="W1020" i="2" l="1"/>
  <c r="X1020" i="2"/>
  <c r="F1020" i="2" s="1"/>
  <c r="R1014" i="2"/>
  <c r="V1020" i="2"/>
  <c r="U1020" i="2"/>
  <c r="E1021" i="2"/>
  <c r="I1020" i="2"/>
  <c r="H1020" i="2"/>
  <c r="G1020" i="2"/>
  <c r="M1019" i="2"/>
  <c r="J1019" i="2"/>
  <c r="L1016" i="2"/>
  <c r="K1017" i="2"/>
  <c r="P1015" i="2"/>
  <c r="S1015" i="2" s="1"/>
  <c r="T1015" i="2" s="1"/>
  <c r="O1016" i="2"/>
  <c r="N1017" i="2"/>
  <c r="Q1014" i="2"/>
  <c r="W1021" i="2" l="1"/>
  <c r="X1021" i="2"/>
  <c r="F1021" i="2" s="1"/>
  <c r="R1015" i="2"/>
  <c r="U1021" i="2"/>
  <c r="V1021" i="2"/>
  <c r="M1020" i="2"/>
  <c r="J1020" i="2"/>
  <c r="E1022" i="2"/>
  <c r="I1021" i="2"/>
  <c r="G1021" i="2"/>
  <c r="H1021" i="2"/>
  <c r="O1017" i="2"/>
  <c r="N1018" i="2"/>
  <c r="Q1015" i="2"/>
  <c r="L1017" i="2"/>
  <c r="K1018" i="2"/>
  <c r="P1016" i="2"/>
  <c r="S1016" i="2" s="1"/>
  <c r="T1016" i="2" s="1"/>
  <c r="W1022" i="2" l="1"/>
  <c r="X1022" i="2"/>
  <c r="F1022" i="2" s="1"/>
  <c r="R1016" i="2"/>
  <c r="V1022" i="2"/>
  <c r="U1022" i="2"/>
  <c r="J1021" i="2"/>
  <c r="M1021" i="2"/>
  <c r="E1023" i="2"/>
  <c r="H1022" i="2"/>
  <c r="I1022" i="2"/>
  <c r="G1022" i="2"/>
  <c r="P1017" i="2"/>
  <c r="S1017" i="2" s="1"/>
  <c r="T1017" i="2" s="1"/>
  <c r="L1018" i="2"/>
  <c r="K1019" i="2"/>
  <c r="Q1016" i="2"/>
  <c r="O1018" i="2"/>
  <c r="N1019" i="2"/>
  <c r="W1023" i="2" l="1"/>
  <c r="X1023" i="2"/>
  <c r="F1023" i="2" s="1"/>
  <c r="R1017" i="2"/>
  <c r="V1023" i="2"/>
  <c r="U1023" i="2"/>
  <c r="Q1017" i="2"/>
  <c r="M1022" i="2"/>
  <c r="J1022" i="2"/>
  <c r="E1024" i="2"/>
  <c r="H1023" i="2"/>
  <c r="I1023" i="2"/>
  <c r="G1023" i="2"/>
  <c r="P1018" i="2"/>
  <c r="S1018" i="2" s="1"/>
  <c r="T1018" i="2" s="1"/>
  <c r="L1019" i="2"/>
  <c r="K1020" i="2"/>
  <c r="O1019" i="2"/>
  <c r="N1020" i="2"/>
  <c r="W1024" i="2" l="1"/>
  <c r="X1024" i="2"/>
  <c r="F1024" i="2" s="1"/>
  <c r="R1018" i="2"/>
  <c r="V1024" i="2"/>
  <c r="U1024" i="2"/>
  <c r="M1023" i="2"/>
  <c r="J1023" i="2"/>
  <c r="I1024" i="2"/>
  <c r="E1025" i="2"/>
  <c r="H1024" i="2"/>
  <c r="G1024" i="2"/>
  <c r="L1020" i="2"/>
  <c r="K1021" i="2"/>
  <c r="O1020" i="2"/>
  <c r="N1021" i="2"/>
  <c r="P1019" i="2"/>
  <c r="S1019" i="2" s="1"/>
  <c r="T1019" i="2" s="1"/>
  <c r="Q1018" i="2"/>
  <c r="W1025" i="2" l="1"/>
  <c r="X1025" i="2"/>
  <c r="F1025" i="2" s="1"/>
  <c r="R1019" i="2"/>
  <c r="V1025" i="2"/>
  <c r="U1025" i="2"/>
  <c r="M1024" i="2"/>
  <c r="J1024" i="2"/>
  <c r="G1025" i="2"/>
  <c r="E1026" i="2"/>
  <c r="I1025" i="2"/>
  <c r="H1025" i="2"/>
  <c r="L1021" i="2"/>
  <c r="K1022" i="2"/>
  <c r="P1020" i="2"/>
  <c r="S1020" i="2" s="1"/>
  <c r="T1020" i="2" s="1"/>
  <c r="O1021" i="2"/>
  <c r="N1022" i="2"/>
  <c r="Q1019" i="2"/>
  <c r="W1026" i="2" l="1"/>
  <c r="X1026" i="2"/>
  <c r="F1026" i="2" s="1"/>
  <c r="R1020" i="2"/>
  <c r="V1026" i="2"/>
  <c r="U1026" i="2"/>
  <c r="J1025" i="2"/>
  <c r="M1025" i="2"/>
  <c r="E1027" i="2"/>
  <c r="I1026" i="2"/>
  <c r="H1026" i="2"/>
  <c r="G1026" i="2"/>
  <c r="O1022" i="2"/>
  <c r="N1023" i="2"/>
  <c r="Q1020" i="2"/>
  <c r="L1022" i="2"/>
  <c r="K1023" i="2"/>
  <c r="P1021" i="2"/>
  <c r="S1021" i="2" s="1"/>
  <c r="T1021" i="2" s="1"/>
  <c r="W1027" i="2" l="1"/>
  <c r="X1027" i="2"/>
  <c r="F1027" i="2" s="1"/>
  <c r="R1021" i="2"/>
  <c r="V1027" i="2"/>
  <c r="U1027" i="2"/>
  <c r="P1022" i="2"/>
  <c r="S1022" i="2" s="1"/>
  <c r="T1022" i="2" s="1"/>
  <c r="M1026" i="2"/>
  <c r="J1026" i="2"/>
  <c r="I1027" i="2"/>
  <c r="H1027" i="2"/>
  <c r="E1028" i="2"/>
  <c r="G1027" i="2"/>
  <c r="O1023" i="2"/>
  <c r="N1024" i="2"/>
  <c r="Q1021" i="2"/>
  <c r="L1023" i="2"/>
  <c r="K1024" i="2"/>
  <c r="W1028" i="2" l="1"/>
  <c r="X1028" i="2"/>
  <c r="F1028" i="2" s="1"/>
  <c r="R1022" i="2"/>
  <c r="Q1022" i="2"/>
  <c r="U1028" i="2"/>
  <c r="V1028" i="2"/>
  <c r="H1028" i="2"/>
  <c r="G1028" i="2"/>
  <c r="E1029" i="2"/>
  <c r="I1028" i="2"/>
  <c r="M1027" i="2"/>
  <c r="J1027" i="2"/>
  <c r="L1024" i="2"/>
  <c r="K1025" i="2"/>
  <c r="P1023" i="2"/>
  <c r="S1023" i="2" s="1"/>
  <c r="T1023" i="2" s="1"/>
  <c r="O1024" i="2"/>
  <c r="N1025" i="2"/>
  <c r="W1029" i="2" l="1"/>
  <c r="X1029" i="2"/>
  <c r="F1029" i="2" s="1"/>
  <c r="R1023" i="2"/>
  <c r="V1029" i="2"/>
  <c r="U1029" i="2"/>
  <c r="J1028" i="2"/>
  <c r="M1028" i="2"/>
  <c r="E1030" i="2"/>
  <c r="I1029" i="2"/>
  <c r="G1029" i="2"/>
  <c r="H1029" i="2"/>
  <c r="O1025" i="2"/>
  <c r="N1026" i="2"/>
  <c r="Q1023" i="2"/>
  <c r="P1024" i="2"/>
  <c r="S1024" i="2" s="1"/>
  <c r="T1024" i="2" s="1"/>
  <c r="L1025" i="2"/>
  <c r="K1026" i="2"/>
  <c r="W1030" i="2" l="1"/>
  <c r="X1030" i="2"/>
  <c r="F1030" i="2" s="1"/>
  <c r="R1024" i="2"/>
  <c r="U1030" i="2"/>
  <c r="V1030" i="2"/>
  <c r="P1025" i="2"/>
  <c r="S1025" i="2" s="1"/>
  <c r="T1025" i="2" s="1"/>
  <c r="E1031" i="2"/>
  <c r="I1030" i="2"/>
  <c r="G1030" i="2"/>
  <c r="H1030" i="2"/>
  <c r="M1029" i="2"/>
  <c r="J1029" i="2"/>
  <c r="L1026" i="2"/>
  <c r="K1027" i="2"/>
  <c r="Q1024" i="2"/>
  <c r="O1026" i="2"/>
  <c r="N1027" i="2"/>
  <c r="W1031" i="2" l="1"/>
  <c r="X1031" i="2"/>
  <c r="F1031" i="2" s="1"/>
  <c r="R1025" i="2"/>
  <c r="V1031" i="2"/>
  <c r="U1031" i="2"/>
  <c r="Q1025" i="2"/>
  <c r="M1030" i="2"/>
  <c r="J1030" i="2"/>
  <c r="I1031" i="2"/>
  <c r="E1032" i="2"/>
  <c r="G1031" i="2"/>
  <c r="H1031" i="2"/>
  <c r="P1026" i="2"/>
  <c r="S1026" i="2" s="1"/>
  <c r="T1026" i="2" s="1"/>
  <c r="L1027" i="2"/>
  <c r="K1028" i="2"/>
  <c r="O1027" i="2"/>
  <c r="N1028" i="2"/>
  <c r="W1032" i="2" l="1"/>
  <c r="X1032" i="2"/>
  <c r="F1032" i="2" s="1"/>
  <c r="R1026" i="2"/>
  <c r="V1032" i="2"/>
  <c r="U1032" i="2"/>
  <c r="M1031" i="2"/>
  <c r="J1031" i="2"/>
  <c r="I1032" i="2"/>
  <c r="G1032" i="2"/>
  <c r="H1032" i="2"/>
  <c r="E1033" i="2"/>
  <c r="O1028" i="2"/>
  <c r="N1029" i="2"/>
  <c r="L1028" i="2"/>
  <c r="K1029" i="2"/>
  <c r="Q1026" i="2"/>
  <c r="P1027" i="2"/>
  <c r="S1027" i="2" s="1"/>
  <c r="T1027" i="2" s="1"/>
  <c r="W1033" i="2" l="1"/>
  <c r="X1033" i="2"/>
  <c r="F1033" i="2" s="1"/>
  <c r="R1027" i="2"/>
  <c r="V1033" i="2"/>
  <c r="U1033" i="2"/>
  <c r="M1032" i="2"/>
  <c r="J1032" i="2"/>
  <c r="G1033" i="2"/>
  <c r="E1034" i="2"/>
  <c r="I1033" i="2"/>
  <c r="H1033" i="2"/>
  <c r="P1028" i="2"/>
  <c r="S1028" i="2" s="1"/>
  <c r="T1028" i="2" s="1"/>
  <c r="L1029" i="2"/>
  <c r="K1030" i="2"/>
  <c r="O1029" i="2"/>
  <c r="N1030" i="2"/>
  <c r="Q1027" i="2"/>
  <c r="W1034" i="2" l="1"/>
  <c r="X1034" i="2"/>
  <c r="F1034" i="2" s="1"/>
  <c r="R1028" i="2"/>
  <c r="U1034" i="2"/>
  <c r="V1034" i="2"/>
  <c r="Q1028" i="2"/>
  <c r="I1034" i="2"/>
  <c r="G1034" i="2"/>
  <c r="E1035" i="2"/>
  <c r="H1034" i="2"/>
  <c r="J1033" i="2"/>
  <c r="M1033" i="2"/>
  <c r="L1030" i="2"/>
  <c r="K1031" i="2"/>
  <c r="O1030" i="2"/>
  <c r="N1031" i="2"/>
  <c r="P1029" i="2"/>
  <c r="S1029" i="2" s="1"/>
  <c r="T1029" i="2" s="1"/>
  <c r="W1035" i="2" l="1"/>
  <c r="X1035" i="2"/>
  <c r="F1035" i="2" s="1"/>
  <c r="R1029" i="2"/>
  <c r="V1035" i="2"/>
  <c r="U1035" i="2"/>
  <c r="I1035" i="2"/>
  <c r="H1035" i="2"/>
  <c r="G1035" i="2"/>
  <c r="E1036" i="2"/>
  <c r="M1034" i="2"/>
  <c r="J1034" i="2"/>
  <c r="O1031" i="2"/>
  <c r="N1032" i="2"/>
  <c r="P1030" i="2"/>
  <c r="S1030" i="2" s="1"/>
  <c r="T1030" i="2" s="1"/>
  <c r="L1031" i="2"/>
  <c r="K1032" i="2"/>
  <c r="Q1029" i="2"/>
  <c r="W1036" i="2" l="1"/>
  <c r="X1036" i="2"/>
  <c r="F1036" i="2" s="1"/>
  <c r="R1030" i="2"/>
  <c r="V1036" i="2"/>
  <c r="U1036" i="2"/>
  <c r="I1036" i="2"/>
  <c r="H1036" i="2"/>
  <c r="G1036" i="2"/>
  <c r="E1037" i="2"/>
  <c r="J1035" i="2"/>
  <c r="M1035" i="2"/>
  <c r="P1031" i="2"/>
  <c r="S1031" i="2" s="1"/>
  <c r="T1031" i="2" s="1"/>
  <c r="L1032" i="2"/>
  <c r="K1033" i="2"/>
  <c r="Q1030" i="2"/>
  <c r="O1032" i="2"/>
  <c r="N1033" i="2"/>
  <c r="W1037" i="2" l="1"/>
  <c r="X1037" i="2"/>
  <c r="F1037" i="2" s="1"/>
  <c r="R1031" i="2"/>
  <c r="U1037" i="2"/>
  <c r="V1037" i="2"/>
  <c r="Q1031" i="2"/>
  <c r="M1036" i="2"/>
  <c r="J1036" i="2"/>
  <c r="I1037" i="2"/>
  <c r="G1037" i="2"/>
  <c r="H1037" i="2"/>
  <c r="E1038" i="2"/>
  <c r="P1032" i="2"/>
  <c r="S1032" i="2" s="1"/>
  <c r="T1032" i="2" s="1"/>
  <c r="L1033" i="2"/>
  <c r="K1034" i="2"/>
  <c r="O1033" i="2"/>
  <c r="N1034" i="2"/>
  <c r="W1038" i="2" l="1"/>
  <c r="X1038" i="2"/>
  <c r="F1038" i="2" s="1"/>
  <c r="R1032" i="2"/>
  <c r="V1038" i="2"/>
  <c r="U1038" i="2"/>
  <c r="Q1032" i="2"/>
  <c r="H1038" i="2"/>
  <c r="G1038" i="2"/>
  <c r="E1039" i="2"/>
  <c r="I1038" i="2"/>
  <c r="J1037" i="2"/>
  <c r="M1037" i="2"/>
  <c r="P1033" i="2"/>
  <c r="S1033" i="2" s="1"/>
  <c r="T1033" i="2" s="1"/>
  <c r="O1034" i="2"/>
  <c r="N1035" i="2"/>
  <c r="L1034" i="2"/>
  <c r="K1035" i="2"/>
  <c r="W1039" i="2" l="1"/>
  <c r="X1039" i="2"/>
  <c r="F1039" i="2" s="1"/>
  <c r="R1033" i="2"/>
  <c r="V1039" i="2"/>
  <c r="U1039" i="2"/>
  <c r="P1034" i="2"/>
  <c r="S1034" i="2" s="1"/>
  <c r="T1034" i="2" s="1"/>
  <c r="H1039" i="2"/>
  <c r="E1040" i="2"/>
  <c r="I1039" i="2"/>
  <c r="G1039" i="2"/>
  <c r="J1038" i="2"/>
  <c r="M1038" i="2"/>
  <c r="L1035" i="2"/>
  <c r="K1036" i="2"/>
  <c r="O1035" i="2"/>
  <c r="N1036" i="2"/>
  <c r="Q1033" i="2"/>
  <c r="W1040" i="2" l="1"/>
  <c r="X1040" i="2"/>
  <c r="F1040" i="2" s="1"/>
  <c r="Q1034" i="2"/>
  <c r="R1034" i="2"/>
  <c r="V1040" i="2"/>
  <c r="U1040" i="2"/>
  <c r="H1040" i="2"/>
  <c r="I1040" i="2"/>
  <c r="G1040" i="2"/>
  <c r="E1041" i="2"/>
  <c r="J1039" i="2"/>
  <c r="M1039" i="2"/>
  <c r="L1036" i="2"/>
  <c r="K1037" i="2"/>
  <c r="P1035" i="2"/>
  <c r="S1035" i="2" s="1"/>
  <c r="T1035" i="2" s="1"/>
  <c r="O1036" i="2"/>
  <c r="N1037" i="2"/>
  <c r="W1041" i="2" l="1"/>
  <c r="X1041" i="2"/>
  <c r="F1041" i="2" s="1"/>
  <c r="R1035" i="2"/>
  <c r="P1036" i="2"/>
  <c r="S1036" i="2" s="1"/>
  <c r="T1036" i="2" s="1"/>
  <c r="V1041" i="2"/>
  <c r="U1041" i="2"/>
  <c r="E1042" i="2"/>
  <c r="H1041" i="2"/>
  <c r="G1041" i="2"/>
  <c r="I1041" i="2"/>
  <c r="M1040" i="2"/>
  <c r="J1040" i="2"/>
  <c r="Q1035" i="2"/>
  <c r="L1037" i="2"/>
  <c r="K1038" i="2"/>
  <c r="O1037" i="2"/>
  <c r="N1038" i="2"/>
  <c r="W1042" i="2" l="1"/>
  <c r="X1042" i="2"/>
  <c r="F1042" i="2" s="1"/>
  <c r="R1036" i="2"/>
  <c r="Q1036" i="2"/>
  <c r="V1042" i="2"/>
  <c r="U1042" i="2"/>
  <c r="G1042" i="2"/>
  <c r="I1042" i="2"/>
  <c r="E1043" i="2"/>
  <c r="H1042" i="2"/>
  <c r="M1041" i="2"/>
  <c r="J1041" i="2"/>
  <c r="P1037" i="2"/>
  <c r="S1037" i="2" s="1"/>
  <c r="T1037" i="2" s="1"/>
  <c r="O1038" i="2"/>
  <c r="N1039" i="2"/>
  <c r="L1038" i="2"/>
  <c r="K1039" i="2"/>
  <c r="W1043" i="2" l="1"/>
  <c r="X1043" i="2"/>
  <c r="F1043" i="2" s="1"/>
  <c r="R1037" i="2"/>
  <c r="V1043" i="2"/>
  <c r="U1043" i="2"/>
  <c r="P1038" i="2"/>
  <c r="S1038" i="2" s="1"/>
  <c r="T1038" i="2" s="1"/>
  <c r="M1042" i="2"/>
  <c r="J1042" i="2"/>
  <c r="I1043" i="2"/>
  <c r="E1044" i="2"/>
  <c r="H1043" i="2"/>
  <c r="G1043" i="2"/>
  <c r="L1039" i="2"/>
  <c r="K1040" i="2"/>
  <c r="O1039" i="2"/>
  <c r="N1040" i="2"/>
  <c r="Q1037" i="2"/>
  <c r="W1044" i="2" l="1"/>
  <c r="X1044" i="2"/>
  <c r="F1044" i="2" s="1"/>
  <c r="R1038" i="2"/>
  <c r="Q1038" i="2"/>
  <c r="P1039" i="2"/>
  <c r="S1039" i="2" s="1"/>
  <c r="T1039" i="2" s="1"/>
  <c r="U1044" i="2"/>
  <c r="V1044" i="2"/>
  <c r="J1043" i="2"/>
  <c r="M1043" i="2"/>
  <c r="H1044" i="2"/>
  <c r="E1045" i="2"/>
  <c r="I1044" i="2"/>
  <c r="G1044" i="2"/>
  <c r="O1040" i="2"/>
  <c r="N1041" i="2"/>
  <c r="L1040" i="2"/>
  <c r="K1041" i="2"/>
  <c r="W1045" i="2" l="1"/>
  <c r="X1045" i="2"/>
  <c r="F1045" i="2" s="1"/>
  <c r="Q1039" i="2"/>
  <c r="R1039" i="2"/>
  <c r="V1045" i="2"/>
  <c r="U1045" i="2"/>
  <c r="J1044" i="2"/>
  <c r="M1044" i="2"/>
  <c r="G1045" i="2"/>
  <c r="I1045" i="2"/>
  <c r="E1046" i="2"/>
  <c r="H1045" i="2"/>
  <c r="P1040" i="2"/>
  <c r="S1040" i="2" s="1"/>
  <c r="T1040" i="2" s="1"/>
  <c r="O1041" i="2"/>
  <c r="N1042" i="2"/>
  <c r="L1041" i="2"/>
  <c r="K1042" i="2"/>
  <c r="W1046" i="2" l="1"/>
  <c r="X1046" i="2"/>
  <c r="F1046" i="2" s="1"/>
  <c r="R1040" i="2"/>
  <c r="U1046" i="2"/>
  <c r="V1046" i="2"/>
  <c r="Q1040" i="2"/>
  <c r="P1041" i="2"/>
  <c r="S1041" i="2" s="1"/>
  <c r="T1041" i="2" s="1"/>
  <c r="E1047" i="2"/>
  <c r="H1046" i="2"/>
  <c r="G1046" i="2"/>
  <c r="I1046" i="2"/>
  <c r="J1045" i="2"/>
  <c r="M1045" i="2"/>
  <c r="O1042" i="2"/>
  <c r="N1043" i="2"/>
  <c r="L1042" i="2"/>
  <c r="P1042" i="2" s="1"/>
  <c r="S1042" i="2" s="1"/>
  <c r="T1042" i="2" s="1"/>
  <c r="K1043" i="2"/>
  <c r="W1047" i="2" l="1"/>
  <c r="X1047" i="2"/>
  <c r="F1047" i="2" s="1"/>
  <c r="R1042" i="2"/>
  <c r="R1041" i="2"/>
  <c r="V1047" i="2"/>
  <c r="U1047" i="2"/>
  <c r="Q1041" i="2"/>
  <c r="M1046" i="2"/>
  <c r="J1046" i="2"/>
  <c r="E1048" i="2"/>
  <c r="H1047" i="2"/>
  <c r="I1047" i="2"/>
  <c r="G1047" i="2"/>
  <c r="O1043" i="2"/>
  <c r="N1044" i="2"/>
  <c r="Q1042" i="2"/>
  <c r="L1043" i="2"/>
  <c r="K1044" i="2"/>
  <c r="W1048" i="2" l="1"/>
  <c r="X1048" i="2"/>
  <c r="F1048" i="2" s="1"/>
  <c r="V1048" i="2"/>
  <c r="U1048" i="2"/>
  <c r="J1047" i="2"/>
  <c r="M1047" i="2"/>
  <c r="P1043" i="2"/>
  <c r="S1043" i="2" s="1"/>
  <c r="T1043" i="2" s="1"/>
  <c r="H1048" i="2"/>
  <c r="I1048" i="2"/>
  <c r="E1049" i="2"/>
  <c r="G1048" i="2"/>
  <c r="O1044" i="2"/>
  <c r="N1045" i="2"/>
  <c r="L1044" i="2"/>
  <c r="K1045" i="2"/>
  <c r="W1049" i="2" l="1"/>
  <c r="X1049" i="2"/>
  <c r="F1049" i="2" s="1"/>
  <c r="R1043" i="2"/>
  <c r="Q1043" i="2"/>
  <c r="V1049" i="2"/>
  <c r="U1049" i="2"/>
  <c r="P1044" i="2"/>
  <c r="S1044" i="2" s="1"/>
  <c r="T1044" i="2" s="1"/>
  <c r="M1048" i="2"/>
  <c r="J1048" i="2"/>
  <c r="G1049" i="2"/>
  <c r="I1049" i="2"/>
  <c r="E1050" i="2"/>
  <c r="H1049" i="2"/>
  <c r="O1045" i="2"/>
  <c r="N1046" i="2"/>
  <c r="L1045" i="2"/>
  <c r="K1046" i="2"/>
  <c r="W1050" i="2" l="1"/>
  <c r="X1050" i="2"/>
  <c r="F1050" i="2" s="1"/>
  <c r="R1044" i="2"/>
  <c r="U1050" i="2"/>
  <c r="V1050" i="2"/>
  <c r="Q1044" i="2"/>
  <c r="P1045" i="2"/>
  <c r="S1045" i="2" s="1"/>
  <c r="T1045" i="2" s="1"/>
  <c r="M1049" i="2"/>
  <c r="J1049" i="2"/>
  <c r="H1050" i="2"/>
  <c r="I1050" i="2"/>
  <c r="E1051" i="2"/>
  <c r="G1050" i="2"/>
  <c r="L1046" i="2"/>
  <c r="K1047" i="2"/>
  <c r="O1046" i="2"/>
  <c r="N1047" i="2"/>
  <c r="W1051" i="2" l="1"/>
  <c r="X1051" i="2"/>
  <c r="F1051" i="2" s="1"/>
  <c r="Q1045" i="2"/>
  <c r="R1045" i="2"/>
  <c r="V1051" i="2"/>
  <c r="U1051" i="2"/>
  <c r="G1051" i="2"/>
  <c r="E1052" i="2"/>
  <c r="I1051" i="2"/>
  <c r="H1051" i="2"/>
  <c r="M1050" i="2"/>
  <c r="J1050" i="2"/>
  <c r="O1047" i="2"/>
  <c r="N1048" i="2"/>
  <c r="L1047" i="2"/>
  <c r="K1048" i="2"/>
  <c r="P1046" i="2"/>
  <c r="S1046" i="2" s="1"/>
  <c r="T1046" i="2" s="1"/>
  <c r="W1052" i="2" l="1"/>
  <c r="X1052" i="2"/>
  <c r="F1052" i="2" s="1"/>
  <c r="R1046" i="2"/>
  <c r="V1052" i="2"/>
  <c r="U1052" i="2"/>
  <c r="I1052" i="2"/>
  <c r="E1053" i="2"/>
  <c r="H1052" i="2"/>
  <c r="G1052" i="2"/>
  <c r="J1051" i="2"/>
  <c r="M1051" i="2"/>
  <c r="O1048" i="2"/>
  <c r="N1049" i="2"/>
  <c r="L1048" i="2"/>
  <c r="K1049" i="2"/>
  <c r="Q1046" i="2"/>
  <c r="P1047" i="2"/>
  <c r="S1047" i="2" s="1"/>
  <c r="T1047" i="2" s="1"/>
  <c r="W1053" i="2" l="1"/>
  <c r="X1053" i="2"/>
  <c r="F1053" i="2" s="1"/>
  <c r="R1047" i="2"/>
  <c r="U1053" i="2"/>
  <c r="V1053" i="2"/>
  <c r="M1052" i="2"/>
  <c r="J1052" i="2"/>
  <c r="P1048" i="2"/>
  <c r="S1048" i="2" s="1"/>
  <c r="T1048" i="2" s="1"/>
  <c r="I1053" i="2"/>
  <c r="E1054" i="2"/>
  <c r="H1053" i="2"/>
  <c r="G1053" i="2"/>
  <c r="L1049" i="2"/>
  <c r="K1050" i="2"/>
  <c r="O1049" i="2"/>
  <c r="N1050" i="2"/>
  <c r="Q1047" i="2"/>
  <c r="W1054" i="2" l="1"/>
  <c r="X1054" i="2"/>
  <c r="F1054" i="2" s="1"/>
  <c r="R1048" i="2"/>
  <c r="V1054" i="2"/>
  <c r="U1054" i="2"/>
  <c r="Q1048" i="2"/>
  <c r="G1054" i="2"/>
  <c r="I1054" i="2"/>
  <c r="H1054" i="2"/>
  <c r="E1055" i="2"/>
  <c r="J1053" i="2"/>
  <c r="M1053" i="2"/>
  <c r="L1050" i="2"/>
  <c r="K1051" i="2"/>
  <c r="O1050" i="2"/>
  <c r="N1051" i="2"/>
  <c r="P1049" i="2"/>
  <c r="S1049" i="2" s="1"/>
  <c r="T1049" i="2" s="1"/>
  <c r="W1055" i="2" l="1"/>
  <c r="X1055" i="2"/>
  <c r="F1055" i="2" s="1"/>
  <c r="R1049" i="2"/>
  <c r="V1055" i="2"/>
  <c r="U1055" i="2"/>
  <c r="G1055" i="2"/>
  <c r="E1056" i="2"/>
  <c r="I1055" i="2"/>
  <c r="H1055" i="2"/>
  <c r="M1054" i="2"/>
  <c r="J1054" i="2"/>
  <c r="P1050" i="2"/>
  <c r="S1050" i="2" s="1"/>
  <c r="T1050" i="2" s="1"/>
  <c r="Q1049" i="2"/>
  <c r="L1051" i="2"/>
  <c r="K1052" i="2"/>
  <c r="O1051" i="2"/>
  <c r="N1052" i="2"/>
  <c r="W1056" i="2" l="1"/>
  <c r="X1056" i="2"/>
  <c r="F1056" i="2" s="1"/>
  <c r="R1050" i="2"/>
  <c r="V1056" i="2"/>
  <c r="U1056" i="2"/>
  <c r="P1051" i="2"/>
  <c r="S1051" i="2" s="1"/>
  <c r="T1051" i="2" s="1"/>
  <c r="J1055" i="2"/>
  <c r="M1055" i="2"/>
  <c r="E1057" i="2"/>
  <c r="I1056" i="2"/>
  <c r="H1056" i="2"/>
  <c r="G1056" i="2"/>
  <c r="L1052" i="2"/>
  <c r="K1053" i="2"/>
  <c r="O1052" i="2"/>
  <c r="N1053" i="2"/>
  <c r="Q1050" i="2"/>
  <c r="W1057" i="2" l="1"/>
  <c r="X1057" i="2"/>
  <c r="F1057" i="2" s="1"/>
  <c r="R1051" i="2"/>
  <c r="Q1051" i="2"/>
  <c r="V1057" i="2"/>
  <c r="U1057" i="2"/>
  <c r="M1056" i="2"/>
  <c r="J1056" i="2"/>
  <c r="G1057" i="2"/>
  <c r="I1057" i="2"/>
  <c r="E1058" i="2"/>
  <c r="H1057" i="2"/>
  <c r="O1053" i="2"/>
  <c r="N1054" i="2"/>
  <c r="L1053" i="2"/>
  <c r="K1054" i="2"/>
  <c r="P1052" i="2"/>
  <c r="S1052" i="2" s="1"/>
  <c r="T1052" i="2" s="1"/>
  <c r="W1058" i="2" l="1"/>
  <c r="X1058" i="2"/>
  <c r="F1058" i="2" s="1"/>
  <c r="R1052" i="2"/>
  <c r="V1058" i="2"/>
  <c r="U1058" i="2"/>
  <c r="P1053" i="2"/>
  <c r="S1053" i="2" s="1"/>
  <c r="T1053" i="2" s="1"/>
  <c r="M1057" i="2"/>
  <c r="J1057" i="2"/>
  <c r="I1058" i="2"/>
  <c r="H1058" i="2"/>
  <c r="E1059" i="2"/>
  <c r="G1058" i="2"/>
  <c r="Q1052" i="2"/>
  <c r="L1054" i="2"/>
  <c r="K1055" i="2"/>
  <c r="O1054" i="2"/>
  <c r="N1055" i="2"/>
  <c r="W1059" i="2" l="1"/>
  <c r="X1059" i="2"/>
  <c r="F1059" i="2" s="1"/>
  <c r="R1053" i="2"/>
  <c r="Q1053" i="2"/>
  <c r="V1059" i="2"/>
  <c r="U1059" i="2"/>
  <c r="M1058" i="2"/>
  <c r="J1058" i="2"/>
  <c r="I1059" i="2"/>
  <c r="H1059" i="2"/>
  <c r="G1059" i="2"/>
  <c r="E1060" i="2"/>
  <c r="P1054" i="2"/>
  <c r="S1054" i="2" s="1"/>
  <c r="T1054" i="2" s="1"/>
  <c r="L1055" i="2"/>
  <c r="K1056" i="2"/>
  <c r="O1055" i="2"/>
  <c r="N1056" i="2"/>
  <c r="W1060" i="2" l="1"/>
  <c r="X1060" i="2"/>
  <c r="F1060" i="2" s="1"/>
  <c r="R1054" i="2"/>
  <c r="U1060" i="2"/>
  <c r="V1060" i="2"/>
  <c r="M1059" i="2"/>
  <c r="J1059" i="2"/>
  <c r="I1060" i="2"/>
  <c r="H1060" i="2"/>
  <c r="G1060" i="2"/>
  <c r="E1061" i="2"/>
  <c r="O1056" i="2"/>
  <c r="N1057" i="2"/>
  <c r="P1055" i="2"/>
  <c r="S1055" i="2" s="1"/>
  <c r="T1055" i="2" s="1"/>
  <c r="Q1054" i="2"/>
  <c r="L1056" i="2"/>
  <c r="K1057" i="2"/>
  <c r="W1061" i="2" l="1"/>
  <c r="X1061" i="2"/>
  <c r="F1061" i="2" s="1"/>
  <c r="R1055" i="2"/>
  <c r="V1061" i="2"/>
  <c r="U1061" i="2"/>
  <c r="M1060" i="2"/>
  <c r="J1060" i="2"/>
  <c r="P1056" i="2"/>
  <c r="S1056" i="2" s="1"/>
  <c r="T1056" i="2" s="1"/>
  <c r="E1062" i="2"/>
  <c r="H1061" i="2"/>
  <c r="I1061" i="2"/>
  <c r="G1061" i="2"/>
  <c r="Q1055" i="2"/>
  <c r="O1057" i="2"/>
  <c r="N1058" i="2"/>
  <c r="L1057" i="2"/>
  <c r="K1058" i="2"/>
  <c r="W1062" i="2" l="1"/>
  <c r="X1062" i="2"/>
  <c r="F1062" i="2" s="1"/>
  <c r="R1056" i="2"/>
  <c r="U1062" i="2"/>
  <c r="V1062" i="2"/>
  <c r="Q1056" i="2"/>
  <c r="M1061" i="2"/>
  <c r="J1061" i="2"/>
  <c r="G1062" i="2"/>
  <c r="H1062" i="2"/>
  <c r="I1062" i="2"/>
  <c r="E1063" i="2"/>
  <c r="L1058" i="2"/>
  <c r="K1059" i="2"/>
  <c r="P1057" i="2"/>
  <c r="S1057" i="2" s="1"/>
  <c r="T1057" i="2" s="1"/>
  <c r="O1058" i="2"/>
  <c r="N1059" i="2"/>
  <c r="W1063" i="2" l="1"/>
  <c r="X1063" i="2"/>
  <c r="F1063" i="2" s="1"/>
  <c r="R1057" i="2"/>
  <c r="V1063" i="2"/>
  <c r="U1063" i="2"/>
  <c r="M1062" i="2"/>
  <c r="J1062" i="2"/>
  <c r="H1063" i="2"/>
  <c r="G1063" i="2"/>
  <c r="E1064" i="2"/>
  <c r="I1063" i="2"/>
  <c r="O1059" i="2"/>
  <c r="N1060" i="2"/>
  <c r="Q1057" i="2"/>
  <c r="L1059" i="2"/>
  <c r="K1060" i="2"/>
  <c r="P1058" i="2"/>
  <c r="S1058" i="2" s="1"/>
  <c r="T1058" i="2" s="1"/>
  <c r="W1064" i="2" l="1"/>
  <c r="X1064" i="2"/>
  <c r="F1064" i="2" s="1"/>
  <c r="R1058" i="2"/>
  <c r="V1064" i="2"/>
  <c r="U1064" i="2"/>
  <c r="P1059" i="2"/>
  <c r="S1059" i="2" s="1"/>
  <c r="T1059" i="2" s="1"/>
  <c r="G1064" i="2"/>
  <c r="H1064" i="2"/>
  <c r="E1065" i="2"/>
  <c r="I1064" i="2"/>
  <c r="M1063" i="2"/>
  <c r="J1063" i="2"/>
  <c r="Q1058" i="2"/>
  <c r="O1060" i="2"/>
  <c r="N1061" i="2"/>
  <c r="Q1059" i="2"/>
  <c r="L1060" i="2"/>
  <c r="K1061" i="2"/>
  <c r="W1065" i="2" l="1"/>
  <c r="X1065" i="2"/>
  <c r="F1065" i="2" s="1"/>
  <c r="R1059" i="2"/>
  <c r="V1065" i="2"/>
  <c r="U1065" i="2"/>
  <c r="H1065" i="2"/>
  <c r="I1065" i="2"/>
  <c r="G1065" i="2"/>
  <c r="E1066" i="2"/>
  <c r="M1064" i="2"/>
  <c r="J1064" i="2"/>
  <c r="L1061" i="2"/>
  <c r="K1062" i="2"/>
  <c r="P1060" i="2"/>
  <c r="S1060" i="2" s="1"/>
  <c r="T1060" i="2" s="1"/>
  <c r="O1061" i="2"/>
  <c r="N1062" i="2"/>
  <c r="W1066" i="2" l="1"/>
  <c r="X1066" i="2"/>
  <c r="F1066" i="2" s="1"/>
  <c r="R1060" i="2"/>
  <c r="V1066" i="2"/>
  <c r="U1066" i="2"/>
  <c r="H1066" i="2"/>
  <c r="I1066" i="2"/>
  <c r="E1067" i="2"/>
  <c r="G1066" i="2"/>
  <c r="M1065" i="2"/>
  <c r="J1065" i="2"/>
  <c r="Q1060" i="2"/>
  <c r="P1061" i="2"/>
  <c r="S1061" i="2" s="1"/>
  <c r="T1061" i="2" s="1"/>
  <c r="L1062" i="2"/>
  <c r="K1063" i="2"/>
  <c r="O1062" i="2"/>
  <c r="N1063" i="2"/>
  <c r="W1067" i="2" l="1"/>
  <c r="X1067" i="2"/>
  <c r="F1067" i="2" s="1"/>
  <c r="R1061" i="2"/>
  <c r="V1067" i="2"/>
  <c r="U1067" i="2"/>
  <c r="G1067" i="2"/>
  <c r="E1068" i="2"/>
  <c r="H1067" i="2"/>
  <c r="I1067" i="2"/>
  <c r="P1062" i="2"/>
  <c r="S1062" i="2" s="1"/>
  <c r="T1062" i="2" s="1"/>
  <c r="M1066" i="2"/>
  <c r="J1066" i="2"/>
  <c r="Q1061" i="2"/>
  <c r="L1063" i="2"/>
  <c r="K1064" i="2"/>
  <c r="O1063" i="2"/>
  <c r="N1064" i="2"/>
  <c r="W1068" i="2" l="1"/>
  <c r="X1068" i="2"/>
  <c r="F1068" i="2" s="1"/>
  <c r="R1062" i="2"/>
  <c r="V1068" i="2"/>
  <c r="U1068" i="2"/>
  <c r="E1069" i="2"/>
  <c r="I1068" i="2"/>
  <c r="H1068" i="2"/>
  <c r="G1068" i="2"/>
  <c r="Q1062" i="2"/>
  <c r="J1067" i="2"/>
  <c r="M1067" i="2"/>
  <c r="L1064" i="2"/>
  <c r="K1065" i="2"/>
  <c r="P1063" i="2"/>
  <c r="S1063" i="2" s="1"/>
  <c r="T1063" i="2" s="1"/>
  <c r="O1064" i="2"/>
  <c r="N1065" i="2"/>
  <c r="W1069" i="2" l="1"/>
  <c r="X1069" i="2"/>
  <c r="F1069" i="2" s="1"/>
  <c r="R1063" i="2"/>
  <c r="V1069" i="2"/>
  <c r="U1069" i="2"/>
  <c r="J1068" i="2"/>
  <c r="M1068" i="2"/>
  <c r="I1069" i="2"/>
  <c r="E1070" i="2"/>
  <c r="H1069" i="2"/>
  <c r="G1069" i="2"/>
  <c r="O1065" i="2"/>
  <c r="N1066" i="2"/>
  <c r="Q1063" i="2"/>
  <c r="L1065" i="2"/>
  <c r="K1066" i="2"/>
  <c r="P1064" i="2"/>
  <c r="S1064" i="2" s="1"/>
  <c r="T1064" i="2" s="1"/>
  <c r="W1070" i="2" l="1"/>
  <c r="X1070" i="2"/>
  <c r="F1070" i="2" s="1"/>
  <c r="R1064" i="2"/>
  <c r="V1070" i="2"/>
  <c r="U1070" i="2"/>
  <c r="M1069" i="2"/>
  <c r="J1069" i="2"/>
  <c r="G1070" i="2"/>
  <c r="H1070" i="2"/>
  <c r="E1071" i="2"/>
  <c r="I1070" i="2"/>
  <c r="P1065" i="2"/>
  <c r="S1065" i="2" s="1"/>
  <c r="T1065" i="2" s="1"/>
  <c r="L1066" i="2"/>
  <c r="K1067" i="2"/>
  <c r="Q1064" i="2"/>
  <c r="O1066" i="2"/>
  <c r="N1067" i="2"/>
  <c r="W1071" i="2" l="1"/>
  <c r="X1071" i="2"/>
  <c r="F1071" i="2" s="1"/>
  <c r="R1065" i="2"/>
  <c r="Q1065" i="2"/>
  <c r="V1071" i="2"/>
  <c r="U1071" i="2"/>
  <c r="I1071" i="2"/>
  <c r="G1071" i="2"/>
  <c r="E1072" i="2"/>
  <c r="H1071" i="2"/>
  <c r="P1066" i="2"/>
  <c r="S1066" i="2" s="1"/>
  <c r="T1066" i="2" s="1"/>
  <c r="J1070" i="2"/>
  <c r="M1070" i="2"/>
  <c r="L1067" i="2"/>
  <c r="K1068" i="2"/>
  <c r="O1067" i="2"/>
  <c r="N1068" i="2"/>
  <c r="W1072" i="2" l="1"/>
  <c r="X1072" i="2"/>
  <c r="F1072" i="2" s="1"/>
  <c r="R1066" i="2"/>
  <c r="V1072" i="2"/>
  <c r="U1072" i="2"/>
  <c r="P1067" i="2"/>
  <c r="S1067" i="2" s="1"/>
  <c r="T1067" i="2" s="1"/>
  <c r="I1072" i="2"/>
  <c r="H1072" i="2"/>
  <c r="G1072" i="2"/>
  <c r="E1073" i="2"/>
  <c r="Q1066" i="2"/>
  <c r="M1071" i="2"/>
  <c r="J1071" i="2"/>
  <c r="L1068" i="2"/>
  <c r="K1069" i="2"/>
  <c r="O1068" i="2"/>
  <c r="N1069" i="2"/>
  <c r="W1073" i="2" l="1"/>
  <c r="X1073" i="2"/>
  <c r="F1073" i="2" s="1"/>
  <c r="R1067" i="2"/>
  <c r="Q1067" i="2"/>
  <c r="V1073" i="2"/>
  <c r="U1073" i="2"/>
  <c r="E1074" i="2"/>
  <c r="G1073" i="2"/>
  <c r="H1073" i="2"/>
  <c r="I1073" i="2"/>
  <c r="M1072" i="2"/>
  <c r="J1072" i="2"/>
  <c r="O1069" i="2"/>
  <c r="N1070" i="2"/>
  <c r="L1069" i="2"/>
  <c r="K1070" i="2"/>
  <c r="P1068" i="2"/>
  <c r="S1068" i="2" s="1"/>
  <c r="T1068" i="2" s="1"/>
  <c r="W1074" i="2" l="1"/>
  <c r="X1074" i="2"/>
  <c r="F1074" i="2" s="1"/>
  <c r="R1068" i="2"/>
  <c r="U1074" i="2"/>
  <c r="V1074" i="2"/>
  <c r="J1073" i="2"/>
  <c r="M1073" i="2"/>
  <c r="P1069" i="2"/>
  <c r="S1069" i="2" s="1"/>
  <c r="T1069" i="2" s="1"/>
  <c r="G1074" i="2"/>
  <c r="E1075" i="2"/>
  <c r="H1074" i="2"/>
  <c r="I1074" i="2"/>
  <c r="L1070" i="2"/>
  <c r="K1071" i="2"/>
  <c r="Q1068" i="2"/>
  <c r="O1070" i="2"/>
  <c r="N1071" i="2"/>
  <c r="W1075" i="2" l="1"/>
  <c r="X1075" i="2"/>
  <c r="F1075" i="2" s="1"/>
  <c r="R1069" i="2"/>
  <c r="V1075" i="2"/>
  <c r="U1075" i="2"/>
  <c r="Q1069" i="2"/>
  <c r="J1074" i="2"/>
  <c r="M1074" i="2"/>
  <c r="I1075" i="2"/>
  <c r="H1075" i="2"/>
  <c r="G1075" i="2"/>
  <c r="E1076" i="2"/>
  <c r="L1071" i="2"/>
  <c r="K1072" i="2"/>
  <c r="P1070" i="2"/>
  <c r="S1070" i="2" s="1"/>
  <c r="T1070" i="2" s="1"/>
  <c r="O1071" i="2"/>
  <c r="N1072" i="2"/>
  <c r="W1076" i="2" l="1"/>
  <c r="X1076" i="2"/>
  <c r="F1076" i="2" s="1"/>
  <c r="R1070" i="2"/>
  <c r="V1076" i="2"/>
  <c r="U1076" i="2"/>
  <c r="J1075" i="2"/>
  <c r="M1075" i="2"/>
  <c r="G1076" i="2"/>
  <c r="H1076" i="2"/>
  <c r="E1077" i="2"/>
  <c r="I1076" i="2"/>
  <c r="O1072" i="2"/>
  <c r="N1073" i="2"/>
  <c r="P1071" i="2"/>
  <c r="S1071" i="2" s="1"/>
  <c r="T1071" i="2" s="1"/>
  <c r="Q1070" i="2"/>
  <c r="L1072" i="2"/>
  <c r="K1073" i="2"/>
  <c r="W1077" i="2" l="1"/>
  <c r="X1077" i="2"/>
  <c r="F1077" i="2" s="1"/>
  <c r="R1071" i="2"/>
  <c r="V1077" i="2"/>
  <c r="U1077" i="2"/>
  <c r="P1072" i="2"/>
  <c r="S1072" i="2" s="1"/>
  <c r="T1072" i="2" s="1"/>
  <c r="M1076" i="2"/>
  <c r="J1076" i="2"/>
  <c r="E1078" i="2"/>
  <c r="H1077" i="2"/>
  <c r="G1077" i="2"/>
  <c r="I1077" i="2"/>
  <c r="Q1071" i="2"/>
  <c r="O1073" i="2"/>
  <c r="N1074" i="2"/>
  <c r="L1073" i="2"/>
  <c r="K1074" i="2"/>
  <c r="W1078" i="2" l="1"/>
  <c r="X1078" i="2"/>
  <c r="F1078" i="2" s="1"/>
  <c r="R1072" i="2"/>
  <c r="U1078" i="2"/>
  <c r="V1078" i="2"/>
  <c r="Q1072" i="2"/>
  <c r="P1073" i="2"/>
  <c r="S1073" i="2" s="1"/>
  <c r="T1073" i="2" s="1"/>
  <c r="E1079" i="2"/>
  <c r="H1078" i="2"/>
  <c r="G1078" i="2"/>
  <c r="I1078" i="2"/>
  <c r="J1077" i="2"/>
  <c r="M1077" i="2"/>
  <c r="O1074" i="2"/>
  <c r="N1075" i="2"/>
  <c r="L1074" i="2"/>
  <c r="K1075" i="2"/>
  <c r="W1079" i="2" l="1"/>
  <c r="X1079" i="2"/>
  <c r="F1079" i="2" s="1"/>
  <c r="R1073" i="2"/>
  <c r="Q1073" i="2"/>
  <c r="V1079" i="2"/>
  <c r="U1079" i="2"/>
  <c r="P1074" i="2"/>
  <c r="S1074" i="2" s="1"/>
  <c r="T1074" i="2" s="1"/>
  <c r="M1078" i="2"/>
  <c r="J1078" i="2"/>
  <c r="I1079" i="2"/>
  <c r="H1079" i="2"/>
  <c r="G1079" i="2"/>
  <c r="E1080" i="2"/>
  <c r="O1075" i="2"/>
  <c r="N1076" i="2"/>
  <c r="L1075" i="2"/>
  <c r="K1076" i="2"/>
  <c r="W1080" i="2" l="1"/>
  <c r="X1080" i="2"/>
  <c r="F1080" i="2" s="1"/>
  <c r="R1074" i="2"/>
  <c r="Q1074" i="2"/>
  <c r="V1080" i="2"/>
  <c r="U1080" i="2"/>
  <c r="P1075" i="2"/>
  <c r="S1075" i="2" s="1"/>
  <c r="T1075" i="2" s="1"/>
  <c r="E1081" i="2"/>
  <c r="I1080" i="2"/>
  <c r="H1080" i="2"/>
  <c r="G1080" i="2"/>
  <c r="J1079" i="2"/>
  <c r="M1079" i="2"/>
  <c r="O1076" i="2"/>
  <c r="N1077" i="2"/>
  <c r="L1076" i="2"/>
  <c r="K1077" i="2"/>
  <c r="W1081" i="2" l="1"/>
  <c r="X1081" i="2"/>
  <c r="F1081" i="2" s="1"/>
  <c r="R1075" i="2"/>
  <c r="V1081" i="2"/>
  <c r="U1081" i="2"/>
  <c r="Q1075" i="2"/>
  <c r="P1076" i="2"/>
  <c r="S1076" i="2" s="1"/>
  <c r="T1076" i="2" s="1"/>
  <c r="J1080" i="2"/>
  <c r="M1080" i="2"/>
  <c r="E1082" i="2"/>
  <c r="G1081" i="2"/>
  <c r="I1081" i="2"/>
  <c r="H1081" i="2"/>
  <c r="L1077" i="2"/>
  <c r="K1078" i="2"/>
  <c r="O1077" i="2"/>
  <c r="N1078" i="2"/>
  <c r="W1082" i="2" l="1"/>
  <c r="X1082" i="2"/>
  <c r="F1082" i="2" s="1"/>
  <c r="R1076" i="2"/>
  <c r="Q1076" i="2"/>
  <c r="U1082" i="2"/>
  <c r="V1082" i="2"/>
  <c r="I1082" i="2"/>
  <c r="E1083" i="2"/>
  <c r="H1082" i="2"/>
  <c r="G1082" i="2"/>
  <c r="M1081" i="2"/>
  <c r="J1081" i="2"/>
  <c r="L1078" i="2"/>
  <c r="K1079" i="2"/>
  <c r="P1077" i="2"/>
  <c r="S1077" i="2" s="1"/>
  <c r="T1077" i="2" s="1"/>
  <c r="O1078" i="2"/>
  <c r="N1079" i="2"/>
  <c r="W1083" i="2" l="1"/>
  <c r="X1083" i="2"/>
  <c r="F1083" i="2" s="1"/>
  <c r="R1077" i="2"/>
  <c r="V1083" i="2"/>
  <c r="U1083" i="2"/>
  <c r="M1082" i="2"/>
  <c r="J1082" i="2"/>
  <c r="G1083" i="2"/>
  <c r="H1083" i="2"/>
  <c r="I1083" i="2"/>
  <c r="E1084" i="2"/>
  <c r="Q1077" i="2"/>
  <c r="L1079" i="2"/>
  <c r="K1080" i="2"/>
  <c r="O1079" i="2"/>
  <c r="N1080" i="2"/>
  <c r="P1078" i="2"/>
  <c r="S1078" i="2" s="1"/>
  <c r="T1078" i="2" s="1"/>
  <c r="W1084" i="2" l="1"/>
  <c r="X1084" i="2"/>
  <c r="F1084" i="2" s="1"/>
  <c r="R1078" i="2"/>
  <c r="V1084" i="2"/>
  <c r="U1084" i="2"/>
  <c r="I1084" i="2"/>
  <c r="H1084" i="2"/>
  <c r="G1084" i="2"/>
  <c r="E1085" i="2"/>
  <c r="M1083" i="2"/>
  <c r="J1083" i="2"/>
  <c r="P1079" i="2"/>
  <c r="S1079" i="2" s="1"/>
  <c r="T1079" i="2" s="1"/>
  <c r="L1080" i="2"/>
  <c r="K1081" i="2"/>
  <c r="Q1078" i="2"/>
  <c r="O1080" i="2"/>
  <c r="N1081" i="2"/>
  <c r="W1085" i="2" l="1"/>
  <c r="X1085" i="2"/>
  <c r="F1085" i="2" s="1"/>
  <c r="R1079" i="2"/>
  <c r="V1085" i="2"/>
  <c r="U1085" i="2"/>
  <c r="Q1079" i="2"/>
  <c r="P1080" i="2"/>
  <c r="S1080" i="2" s="1"/>
  <c r="T1080" i="2" s="1"/>
  <c r="E1086" i="2"/>
  <c r="H1085" i="2"/>
  <c r="G1085" i="2"/>
  <c r="I1085" i="2"/>
  <c r="J1084" i="2"/>
  <c r="M1084" i="2"/>
  <c r="L1081" i="2"/>
  <c r="K1082" i="2"/>
  <c r="O1081" i="2"/>
  <c r="N1082" i="2"/>
  <c r="W1086" i="2" l="1"/>
  <c r="X1086" i="2"/>
  <c r="F1086" i="2" s="1"/>
  <c r="R1080" i="2"/>
  <c r="V1086" i="2"/>
  <c r="U1086" i="2"/>
  <c r="Q1080" i="2"/>
  <c r="M1085" i="2"/>
  <c r="J1085" i="2"/>
  <c r="G1086" i="2"/>
  <c r="I1086" i="2"/>
  <c r="H1086" i="2"/>
  <c r="E1087" i="2"/>
  <c r="O1082" i="2"/>
  <c r="N1083" i="2"/>
  <c r="L1082" i="2"/>
  <c r="K1083" i="2"/>
  <c r="P1081" i="2"/>
  <c r="S1081" i="2" s="1"/>
  <c r="T1081" i="2" s="1"/>
  <c r="W1087" i="2" l="1"/>
  <c r="X1087" i="2"/>
  <c r="F1087" i="2" s="1"/>
  <c r="R1081" i="2"/>
  <c r="V1087" i="2"/>
  <c r="U1087" i="2"/>
  <c r="I1087" i="2"/>
  <c r="H1087" i="2"/>
  <c r="G1087" i="2"/>
  <c r="E1088" i="2"/>
  <c r="P1082" i="2"/>
  <c r="S1082" i="2" s="1"/>
  <c r="T1082" i="2" s="1"/>
  <c r="M1086" i="2"/>
  <c r="J1086" i="2"/>
  <c r="L1083" i="2"/>
  <c r="K1084" i="2"/>
  <c r="O1083" i="2"/>
  <c r="N1084" i="2"/>
  <c r="Q1081" i="2"/>
  <c r="W1088" i="2" l="1"/>
  <c r="X1088" i="2"/>
  <c r="F1088" i="2" s="1"/>
  <c r="R1082" i="2"/>
  <c r="V1088" i="2"/>
  <c r="U1088" i="2"/>
  <c r="H1088" i="2"/>
  <c r="E1089" i="2"/>
  <c r="I1088" i="2"/>
  <c r="G1088" i="2"/>
  <c r="Q1082" i="2"/>
  <c r="M1087" i="2"/>
  <c r="J1087" i="2"/>
  <c r="L1084" i="2"/>
  <c r="K1085" i="2"/>
  <c r="P1083" i="2"/>
  <c r="S1083" i="2" s="1"/>
  <c r="T1083" i="2" s="1"/>
  <c r="O1084" i="2"/>
  <c r="N1085" i="2"/>
  <c r="W1089" i="2" l="1"/>
  <c r="X1089" i="2"/>
  <c r="F1089" i="2" s="1"/>
  <c r="R1083" i="2"/>
  <c r="V1089" i="2"/>
  <c r="U1089" i="2"/>
  <c r="P1084" i="2"/>
  <c r="S1084" i="2" s="1"/>
  <c r="T1084" i="2" s="1"/>
  <c r="M1088" i="2"/>
  <c r="J1088" i="2"/>
  <c r="E1090" i="2"/>
  <c r="I1089" i="2"/>
  <c r="G1089" i="2"/>
  <c r="H1089" i="2"/>
  <c r="L1085" i="2"/>
  <c r="K1086" i="2"/>
  <c r="O1085" i="2"/>
  <c r="N1086" i="2"/>
  <c r="Q1083" i="2"/>
  <c r="W1090" i="2" l="1"/>
  <c r="X1090" i="2"/>
  <c r="F1090" i="2" s="1"/>
  <c r="R1084" i="2"/>
  <c r="U1090" i="2"/>
  <c r="V1090" i="2"/>
  <c r="Q1084" i="2"/>
  <c r="J1089" i="2"/>
  <c r="M1089" i="2"/>
  <c r="G1090" i="2"/>
  <c r="E1091" i="2"/>
  <c r="I1090" i="2"/>
  <c r="H1090" i="2"/>
  <c r="L1086" i="2"/>
  <c r="K1087" i="2"/>
  <c r="O1086" i="2"/>
  <c r="N1087" i="2"/>
  <c r="P1085" i="2"/>
  <c r="S1085" i="2" s="1"/>
  <c r="T1085" i="2" s="1"/>
  <c r="W1091" i="2" l="1"/>
  <c r="X1091" i="2"/>
  <c r="F1091" i="2" s="1"/>
  <c r="R1085" i="2"/>
  <c r="V1091" i="2"/>
  <c r="U1091" i="2"/>
  <c r="H1091" i="2"/>
  <c r="E1092" i="2"/>
  <c r="I1091" i="2"/>
  <c r="G1091" i="2"/>
  <c r="J1090" i="2"/>
  <c r="M1090" i="2"/>
  <c r="O1087" i="2"/>
  <c r="N1088" i="2"/>
  <c r="L1087" i="2"/>
  <c r="K1088" i="2"/>
  <c r="Q1085" i="2"/>
  <c r="P1086" i="2"/>
  <c r="S1086" i="2" s="1"/>
  <c r="T1086" i="2" s="1"/>
  <c r="W1092" i="2" l="1"/>
  <c r="X1092" i="2"/>
  <c r="F1092" i="2" s="1"/>
  <c r="R1086" i="2"/>
  <c r="V1092" i="2"/>
  <c r="U1092" i="2"/>
  <c r="G1092" i="2"/>
  <c r="H1092" i="2"/>
  <c r="E1093" i="2"/>
  <c r="I1092" i="2"/>
  <c r="J1091" i="2"/>
  <c r="M1091" i="2"/>
  <c r="O1088" i="2"/>
  <c r="N1089" i="2"/>
  <c r="P1087" i="2"/>
  <c r="S1087" i="2" s="1"/>
  <c r="T1087" i="2" s="1"/>
  <c r="L1088" i="2"/>
  <c r="K1089" i="2"/>
  <c r="Q1086" i="2"/>
  <c r="W1093" i="2" l="1"/>
  <c r="X1093" i="2"/>
  <c r="F1093" i="2" s="1"/>
  <c r="R1087" i="2"/>
  <c r="V1093" i="2"/>
  <c r="U1093" i="2"/>
  <c r="P1088" i="2"/>
  <c r="S1088" i="2" s="1"/>
  <c r="T1088" i="2" s="1"/>
  <c r="I1093" i="2"/>
  <c r="H1093" i="2"/>
  <c r="G1093" i="2"/>
  <c r="E1094" i="2"/>
  <c r="J1092" i="2"/>
  <c r="M1092" i="2"/>
  <c r="Q1087" i="2"/>
  <c r="L1089" i="2"/>
  <c r="K1090" i="2"/>
  <c r="O1089" i="2"/>
  <c r="N1090" i="2"/>
  <c r="W1094" i="2" l="1"/>
  <c r="X1094" i="2"/>
  <c r="F1094" i="2" s="1"/>
  <c r="R1088" i="2"/>
  <c r="Q1088" i="2"/>
  <c r="V1094" i="2"/>
  <c r="U1094" i="2"/>
  <c r="I1094" i="2"/>
  <c r="H1094" i="2"/>
  <c r="E1095" i="2"/>
  <c r="G1094" i="2"/>
  <c r="J1093" i="2"/>
  <c r="M1093" i="2"/>
  <c r="P1089" i="2"/>
  <c r="S1089" i="2" s="1"/>
  <c r="T1089" i="2" s="1"/>
  <c r="O1090" i="2"/>
  <c r="N1091" i="2"/>
  <c r="L1090" i="2"/>
  <c r="K1091" i="2"/>
  <c r="W1095" i="2" l="1"/>
  <c r="X1095" i="2"/>
  <c r="F1095" i="2" s="1"/>
  <c r="R1089" i="2"/>
  <c r="V1095" i="2"/>
  <c r="U1095" i="2"/>
  <c r="H1095" i="2"/>
  <c r="G1095" i="2"/>
  <c r="I1095" i="2"/>
  <c r="E1096" i="2"/>
  <c r="M1094" i="2"/>
  <c r="J1094" i="2"/>
  <c r="P1090" i="2"/>
  <c r="S1090" i="2" s="1"/>
  <c r="T1090" i="2" s="1"/>
  <c r="L1091" i="2"/>
  <c r="K1092" i="2"/>
  <c r="Q1089" i="2"/>
  <c r="O1091" i="2"/>
  <c r="N1092" i="2"/>
  <c r="W1096" i="2" l="1"/>
  <c r="X1096" i="2"/>
  <c r="F1096" i="2" s="1"/>
  <c r="R1090" i="2"/>
  <c r="V1096" i="2"/>
  <c r="U1096" i="2"/>
  <c r="M1095" i="2"/>
  <c r="J1095" i="2"/>
  <c r="Q1090" i="2"/>
  <c r="H1096" i="2"/>
  <c r="G1096" i="2"/>
  <c r="I1096" i="2"/>
  <c r="E1097" i="2"/>
  <c r="O1092" i="2"/>
  <c r="N1093" i="2"/>
  <c r="L1092" i="2"/>
  <c r="K1093" i="2"/>
  <c r="P1091" i="2"/>
  <c r="S1091" i="2" s="1"/>
  <c r="T1091" i="2" s="1"/>
  <c r="W1097" i="2" l="1"/>
  <c r="X1097" i="2"/>
  <c r="F1097" i="2" s="1"/>
  <c r="R1091" i="2"/>
  <c r="V1097" i="2"/>
  <c r="U1097" i="2"/>
  <c r="P1092" i="2"/>
  <c r="M1096" i="2"/>
  <c r="J1096" i="2"/>
  <c r="H1097" i="2"/>
  <c r="G1097" i="2"/>
  <c r="E1098" i="2"/>
  <c r="I1097" i="2"/>
  <c r="Q1091" i="2"/>
  <c r="L1093" i="2"/>
  <c r="K1094" i="2"/>
  <c r="O1093" i="2"/>
  <c r="N1094" i="2"/>
  <c r="W1098" i="2" l="1"/>
  <c r="X1098" i="2"/>
  <c r="F1098" i="2" s="1"/>
  <c r="Q1092" i="2"/>
  <c r="S1092" i="2"/>
  <c r="T1092" i="2" s="1"/>
  <c r="R1092" i="2"/>
  <c r="V1098" i="2"/>
  <c r="U1098" i="2"/>
  <c r="E1099" i="2"/>
  <c r="G1098" i="2"/>
  <c r="I1098" i="2"/>
  <c r="H1098" i="2"/>
  <c r="J1097" i="2"/>
  <c r="M1097" i="2"/>
  <c r="L1094" i="2"/>
  <c r="K1095" i="2"/>
  <c r="O1094" i="2"/>
  <c r="N1095" i="2"/>
  <c r="P1093" i="2"/>
  <c r="S1093" i="2" s="1"/>
  <c r="T1093" i="2" s="1"/>
  <c r="W1099" i="2" l="1"/>
  <c r="X1099" i="2"/>
  <c r="F1099" i="2" s="1"/>
  <c r="R1093" i="2"/>
  <c r="V1099" i="2"/>
  <c r="U1099" i="2"/>
  <c r="M1098" i="2"/>
  <c r="J1098" i="2"/>
  <c r="E1100" i="2"/>
  <c r="I1099" i="2"/>
  <c r="H1099" i="2"/>
  <c r="G1099" i="2"/>
  <c r="Q1093" i="2"/>
  <c r="L1095" i="2"/>
  <c r="K1096" i="2"/>
  <c r="O1095" i="2"/>
  <c r="N1096" i="2"/>
  <c r="P1094" i="2"/>
  <c r="S1094" i="2" s="1"/>
  <c r="T1094" i="2" s="1"/>
  <c r="W1100" i="2" l="1"/>
  <c r="X1100" i="2"/>
  <c r="F1100" i="2" s="1"/>
  <c r="R1094" i="2"/>
  <c r="V1100" i="2"/>
  <c r="U1100" i="2"/>
  <c r="H1100" i="2"/>
  <c r="G1100" i="2"/>
  <c r="I1100" i="2"/>
  <c r="E1101" i="2"/>
  <c r="M1099" i="2"/>
  <c r="J1099" i="2"/>
  <c r="O1096" i="2"/>
  <c r="N1097" i="2"/>
  <c r="L1096" i="2"/>
  <c r="K1097" i="2"/>
  <c r="P1095" i="2"/>
  <c r="S1095" i="2" s="1"/>
  <c r="T1095" i="2" s="1"/>
  <c r="Q1094" i="2"/>
  <c r="W1101" i="2" l="1"/>
  <c r="X1101" i="2"/>
  <c r="F1101" i="2" s="1"/>
  <c r="R1095" i="2"/>
  <c r="V1101" i="2"/>
  <c r="U1101" i="2"/>
  <c r="G1101" i="2"/>
  <c r="H1101" i="2"/>
  <c r="E1102" i="2"/>
  <c r="I1101" i="2"/>
  <c r="J1100" i="2"/>
  <c r="M1100" i="2"/>
  <c r="P1096" i="2"/>
  <c r="S1096" i="2" s="1"/>
  <c r="T1096" i="2" s="1"/>
  <c r="Q1095" i="2"/>
  <c r="O1097" i="2"/>
  <c r="N1098" i="2"/>
  <c r="L1097" i="2"/>
  <c r="K1098" i="2"/>
  <c r="W1102" i="2" l="1"/>
  <c r="X1102" i="2"/>
  <c r="F1102" i="2" s="1"/>
  <c r="R1096" i="2"/>
  <c r="V1102" i="2"/>
  <c r="U1102" i="2"/>
  <c r="J1101" i="2"/>
  <c r="M1101" i="2"/>
  <c r="E1103" i="2"/>
  <c r="I1102" i="2"/>
  <c r="G1102" i="2"/>
  <c r="H1102" i="2"/>
  <c r="Q1096" i="2"/>
  <c r="O1098" i="2"/>
  <c r="N1099" i="2"/>
  <c r="L1098" i="2"/>
  <c r="K1099" i="2"/>
  <c r="P1097" i="2"/>
  <c r="S1097" i="2" s="1"/>
  <c r="T1097" i="2" s="1"/>
  <c r="W1103" i="2" l="1"/>
  <c r="X1103" i="2"/>
  <c r="F1103" i="2" s="1"/>
  <c r="R1097" i="2"/>
  <c r="V1103" i="2"/>
  <c r="U1103" i="2"/>
  <c r="P1098" i="2"/>
  <c r="S1098" i="2" s="1"/>
  <c r="T1098" i="2" s="1"/>
  <c r="H1103" i="2"/>
  <c r="E1104" i="2"/>
  <c r="I1103" i="2"/>
  <c r="G1103" i="2"/>
  <c r="M1102" i="2"/>
  <c r="J1102" i="2"/>
  <c r="L1099" i="2"/>
  <c r="K1100" i="2"/>
  <c r="O1099" i="2"/>
  <c r="N1100" i="2"/>
  <c r="Q1097" i="2"/>
  <c r="W1104" i="2" l="1"/>
  <c r="X1104" i="2"/>
  <c r="F1104" i="2" s="1"/>
  <c r="R1098" i="2"/>
  <c r="V1104" i="2"/>
  <c r="U1104" i="2"/>
  <c r="Q1098" i="2"/>
  <c r="H1104" i="2"/>
  <c r="E1105" i="2"/>
  <c r="G1104" i="2"/>
  <c r="I1104" i="2"/>
  <c r="M1103" i="2"/>
  <c r="J1103" i="2"/>
  <c r="O1100" i="2"/>
  <c r="N1101" i="2"/>
  <c r="L1100" i="2"/>
  <c r="K1101" i="2"/>
  <c r="P1099" i="2"/>
  <c r="S1099" i="2" s="1"/>
  <c r="T1099" i="2" s="1"/>
  <c r="W1105" i="2" l="1"/>
  <c r="X1105" i="2"/>
  <c r="F1105" i="2" s="1"/>
  <c r="R1099" i="2"/>
  <c r="V1105" i="2"/>
  <c r="U1105" i="2"/>
  <c r="P1100" i="2"/>
  <c r="S1100" i="2" s="1"/>
  <c r="T1100" i="2" s="1"/>
  <c r="E1106" i="2"/>
  <c r="I1105" i="2"/>
  <c r="H1105" i="2"/>
  <c r="G1105" i="2"/>
  <c r="M1104" i="2"/>
  <c r="J1104" i="2"/>
  <c r="Q1099" i="2"/>
  <c r="L1101" i="2"/>
  <c r="K1102" i="2"/>
  <c r="O1101" i="2"/>
  <c r="N1102" i="2"/>
  <c r="W1106" i="2" l="1"/>
  <c r="X1106" i="2"/>
  <c r="F1106" i="2" s="1"/>
  <c r="R1100" i="2"/>
  <c r="U1106" i="2"/>
  <c r="V1106" i="2"/>
  <c r="Q1100" i="2"/>
  <c r="P1101" i="2"/>
  <c r="S1101" i="2" s="1"/>
  <c r="T1101" i="2" s="1"/>
  <c r="H1106" i="2"/>
  <c r="G1106" i="2"/>
  <c r="E1107" i="2"/>
  <c r="I1106" i="2"/>
  <c r="J1105" i="2"/>
  <c r="M1105" i="2"/>
  <c r="L1102" i="2"/>
  <c r="K1103" i="2"/>
  <c r="O1102" i="2"/>
  <c r="N1103" i="2"/>
  <c r="W1107" i="2" l="1"/>
  <c r="X1107" i="2"/>
  <c r="F1107" i="2" s="1"/>
  <c r="R1101" i="2"/>
  <c r="Q1101" i="2"/>
  <c r="V1107" i="2"/>
  <c r="U1107" i="2"/>
  <c r="E1108" i="2"/>
  <c r="G1107" i="2"/>
  <c r="I1107" i="2"/>
  <c r="H1107" i="2"/>
  <c r="J1106" i="2"/>
  <c r="M1106" i="2"/>
  <c r="L1103" i="2"/>
  <c r="K1104" i="2"/>
  <c r="O1103" i="2"/>
  <c r="N1104" i="2"/>
  <c r="P1102" i="2"/>
  <c r="S1102" i="2" s="1"/>
  <c r="T1102" i="2" s="1"/>
  <c r="W1108" i="2" l="1"/>
  <c r="X1108" i="2"/>
  <c r="F1108" i="2" s="1"/>
  <c r="R1102" i="2"/>
  <c r="V1108" i="2"/>
  <c r="U1108" i="2"/>
  <c r="P1103" i="2"/>
  <c r="S1103" i="2" s="1"/>
  <c r="T1103" i="2" s="1"/>
  <c r="G1108" i="2"/>
  <c r="H1108" i="2"/>
  <c r="E1109" i="2"/>
  <c r="I1108" i="2"/>
  <c r="M1107" i="2"/>
  <c r="J1107" i="2"/>
  <c r="Q1102" i="2"/>
  <c r="O1104" i="2"/>
  <c r="N1105" i="2"/>
  <c r="L1104" i="2"/>
  <c r="K1105" i="2"/>
  <c r="W1109" i="2" l="1"/>
  <c r="X1109" i="2"/>
  <c r="F1109" i="2" s="1"/>
  <c r="Q1103" i="2"/>
  <c r="R1103" i="2"/>
  <c r="P1104" i="2"/>
  <c r="S1104" i="2" s="1"/>
  <c r="T1104" i="2" s="1"/>
  <c r="V1109" i="2"/>
  <c r="U1109" i="2"/>
  <c r="I1109" i="2"/>
  <c r="H1109" i="2"/>
  <c r="G1109" i="2"/>
  <c r="E1110" i="2"/>
  <c r="M1108" i="2"/>
  <c r="J1108" i="2"/>
  <c r="O1105" i="2"/>
  <c r="N1106" i="2"/>
  <c r="L1105" i="2"/>
  <c r="K1106" i="2"/>
  <c r="W1110" i="2" l="1"/>
  <c r="X1110" i="2"/>
  <c r="F1110" i="2" s="1"/>
  <c r="Q1104" i="2"/>
  <c r="R1104" i="2"/>
  <c r="U1110" i="2"/>
  <c r="V1110" i="2"/>
  <c r="P1105" i="2"/>
  <c r="S1105" i="2" s="1"/>
  <c r="T1105" i="2" s="1"/>
  <c r="E1111" i="2"/>
  <c r="I1110" i="2"/>
  <c r="H1110" i="2"/>
  <c r="G1110" i="2"/>
  <c r="M1109" i="2"/>
  <c r="J1109" i="2"/>
  <c r="L1106" i="2"/>
  <c r="K1107" i="2"/>
  <c r="O1106" i="2"/>
  <c r="N1107" i="2"/>
  <c r="W1111" i="2" l="1"/>
  <c r="X1111" i="2"/>
  <c r="F1111" i="2" s="1"/>
  <c r="R1105" i="2"/>
  <c r="V1111" i="2"/>
  <c r="U1111" i="2"/>
  <c r="Q1105" i="2"/>
  <c r="M1110" i="2"/>
  <c r="J1110" i="2"/>
  <c r="E1112" i="2"/>
  <c r="H1111" i="2"/>
  <c r="I1111" i="2"/>
  <c r="G1111" i="2"/>
  <c r="L1107" i="2"/>
  <c r="K1108" i="2"/>
  <c r="O1107" i="2"/>
  <c r="N1108" i="2"/>
  <c r="P1106" i="2"/>
  <c r="S1106" i="2" s="1"/>
  <c r="T1106" i="2" s="1"/>
  <c r="W1112" i="2" l="1"/>
  <c r="X1112" i="2"/>
  <c r="F1112" i="2" s="1"/>
  <c r="R1106" i="2"/>
  <c r="V1112" i="2"/>
  <c r="U1112" i="2"/>
  <c r="G1112" i="2"/>
  <c r="E1113" i="2"/>
  <c r="I1112" i="2"/>
  <c r="H1112" i="2"/>
  <c r="M1111" i="2"/>
  <c r="J1111" i="2"/>
  <c r="Q1106" i="2"/>
  <c r="L1108" i="2"/>
  <c r="K1109" i="2"/>
  <c r="O1108" i="2"/>
  <c r="N1109" i="2"/>
  <c r="P1107" i="2"/>
  <c r="S1107" i="2" s="1"/>
  <c r="T1107" i="2" s="1"/>
  <c r="W1113" i="2" l="1"/>
  <c r="X1113" i="2"/>
  <c r="F1113" i="2" s="1"/>
  <c r="R1107" i="2"/>
  <c r="V1113" i="2"/>
  <c r="U1113" i="2"/>
  <c r="P1108" i="2"/>
  <c r="S1108" i="2" s="1"/>
  <c r="T1108" i="2" s="1"/>
  <c r="G1113" i="2"/>
  <c r="E1114" i="2"/>
  <c r="I1113" i="2"/>
  <c r="H1113" i="2"/>
  <c r="M1112" i="2"/>
  <c r="J1112" i="2"/>
  <c r="L1109" i="2"/>
  <c r="K1110" i="2"/>
  <c r="O1109" i="2"/>
  <c r="N1110" i="2"/>
  <c r="Q1107" i="2"/>
  <c r="W1114" i="2" l="1"/>
  <c r="X1114" i="2"/>
  <c r="F1114" i="2" s="1"/>
  <c r="R1108" i="2"/>
  <c r="V1114" i="2"/>
  <c r="U1114" i="2"/>
  <c r="Q1108" i="2"/>
  <c r="J1113" i="2"/>
  <c r="M1113" i="2"/>
  <c r="I1114" i="2"/>
  <c r="H1114" i="2"/>
  <c r="E1115" i="2"/>
  <c r="G1114" i="2"/>
  <c r="L1110" i="2"/>
  <c r="K1111" i="2"/>
  <c r="O1110" i="2"/>
  <c r="N1111" i="2"/>
  <c r="P1109" i="2"/>
  <c r="S1109" i="2" s="1"/>
  <c r="T1109" i="2" s="1"/>
  <c r="W1115" i="2" l="1"/>
  <c r="X1115" i="2"/>
  <c r="F1115" i="2" s="1"/>
  <c r="R1109" i="2"/>
  <c r="V1115" i="2"/>
  <c r="U1115" i="2"/>
  <c r="E1116" i="2"/>
  <c r="I1115" i="2"/>
  <c r="H1115" i="2"/>
  <c r="G1115" i="2"/>
  <c r="J1114" i="2"/>
  <c r="M1114" i="2"/>
  <c r="O1111" i="2"/>
  <c r="N1112" i="2"/>
  <c r="L1111" i="2"/>
  <c r="K1112" i="2"/>
  <c r="Q1109" i="2"/>
  <c r="P1110" i="2"/>
  <c r="S1110" i="2" s="1"/>
  <c r="T1110" i="2" s="1"/>
  <c r="W1116" i="2" l="1"/>
  <c r="X1116" i="2"/>
  <c r="F1116" i="2" s="1"/>
  <c r="R1110" i="2"/>
  <c r="V1116" i="2"/>
  <c r="U1116" i="2"/>
  <c r="M1115" i="2"/>
  <c r="J1115" i="2"/>
  <c r="P1111" i="2"/>
  <c r="E1117" i="2"/>
  <c r="I1116" i="2"/>
  <c r="H1116" i="2"/>
  <c r="G1116" i="2"/>
  <c r="Q1110" i="2"/>
  <c r="O1112" i="2"/>
  <c r="N1113" i="2"/>
  <c r="L1112" i="2"/>
  <c r="K1113" i="2"/>
  <c r="W1117" i="2" l="1"/>
  <c r="X1117" i="2"/>
  <c r="F1117" i="2" s="1"/>
  <c r="Q1111" i="2"/>
  <c r="S1111" i="2"/>
  <c r="T1111" i="2" s="1"/>
  <c r="R1111" i="2"/>
  <c r="V1117" i="2"/>
  <c r="U1117" i="2"/>
  <c r="P1112" i="2"/>
  <c r="S1112" i="2" s="1"/>
  <c r="T1112" i="2" s="1"/>
  <c r="M1116" i="2"/>
  <c r="J1116" i="2"/>
  <c r="I1117" i="2"/>
  <c r="E1118" i="2"/>
  <c r="H1117" i="2"/>
  <c r="G1117" i="2"/>
  <c r="L1113" i="2"/>
  <c r="K1114" i="2"/>
  <c r="O1113" i="2"/>
  <c r="N1114" i="2"/>
  <c r="W1118" i="2" l="1"/>
  <c r="X1118" i="2"/>
  <c r="F1118" i="2" s="1"/>
  <c r="R1112" i="2"/>
  <c r="V1118" i="2"/>
  <c r="U1118" i="2"/>
  <c r="Q1112" i="2"/>
  <c r="I1118" i="2"/>
  <c r="H1118" i="2"/>
  <c r="G1118" i="2"/>
  <c r="E1119" i="2"/>
  <c r="J1117" i="2"/>
  <c r="M1117" i="2"/>
  <c r="O1114" i="2"/>
  <c r="N1115" i="2"/>
  <c r="L1114" i="2"/>
  <c r="K1115" i="2"/>
  <c r="P1113" i="2"/>
  <c r="S1113" i="2" s="1"/>
  <c r="T1113" i="2" s="1"/>
  <c r="W1119" i="2" l="1"/>
  <c r="X1119" i="2"/>
  <c r="F1119" i="2" s="1"/>
  <c r="R1113" i="2"/>
  <c r="V1119" i="2"/>
  <c r="U1119" i="2"/>
  <c r="I1119" i="2"/>
  <c r="E1120" i="2"/>
  <c r="G1119" i="2"/>
  <c r="H1119" i="2"/>
  <c r="M1118" i="2"/>
  <c r="J1118" i="2"/>
  <c r="P1114" i="2"/>
  <c r="S1114" i="2" s="1"/>
  <c r="T1114" i="2" s="1"/>
  <c r="L1115" i="2"/>
  <c r="K1116" i="2"/>
  <c r="Q1113" i="2"/>
  <c r="O1115" i="2"/>
  <c r="N1116" i="2"/>
  <c r="W1120" i="2" l="1"/>
  <c r="X1120" i="2"/>
  <c r="F1120" i="2" s="1"/>
  <c r="R1114" i="2"/>
  <c r="V1120" i="2"/>
  <c r="U1120" i="2"/>
  <c r="P1115" i="2"/>
  <c r="S1115" i="2" s="1"/>
  <c r="T1115" i="2" s="1"/>
  <c r="Q1114" i="2"/>
  <c r="G1120" i="2"/>
  <c r="I1120" i="2"/>
  <c r="E1121" i="2"/>
  <c r="H1120" i="2"/>
  <c r="M1119" i="2"/>
  <c r="J1119" i="2"/>
  <c r="O1116" i="2"/>
  <c r="N1117" i="2"/>
  <c r="L1116" i="2"/>
  <c r="K1117" i="2"/>
  <c r="W1121" i="2" l="1"/>
  <c r="X1121" i="2"/>
  <c r="F1121" i="2" s="1"/>
  <c r="R1115" i="2"/>
  <c r="Q1115" i="2"/>
  <c r="V1121" i="2"/>
  <c r="U1121" i="2"/>
  <c r="H1121" i="2"/>
  <c r="G1121" i="2"/>
  <c r="E1122" i="2"/>
  <c r="I1121" i="2"/>
  <c r="J1120" i="2"/>
  <c r="M1120" i="2"/>
  <c r="L1117" i="2"/>
  <c r="K1118" i="2"/>
  <c r="O1117" i="2"/>
  <c r="N1118" i="2"/>
  <c r="P1116" i="2"/>
  <c r="S1116" i="2" s="1"/>
  <c r="T1116" i="2" s="1"/>
  <c r="W1122" i="2" l="1"/>
  <c r="X1122" i="2"/>
  <c r="F1122" i="2" s="1"/>
  <c r="R1116" i="2"/>
  <c r="U1122" i="2"/>
  <c r="V1122" i="2"/>
  <c r="P1117" i="2"/>
  <c r="S1117" i="2" s="1"/>
  <c r="T1117" i="2" s="1"/>
  <c r="H1122" i="2"/>
  <c r="G1122" i="2"/>
  <c r="E1123" i="2"/>
  <c r="I1122" i="2"/>
  <c r="J1121" i="2"/>
  <c r="M1121" i="2"/>
  <c r="Q1116" i="2"/>
  <c r="L1118" i="2"/>
  <c r="K1119" i="2"/>
  <c r="O1118" i="2"/>
  <c r="N1119" i="2"/>
  <c r="W1123" i="2" l="1"/>
  <c r="X1123" i="2"/>
  <c r="F1123" i="2" s="1"/>
  <c r="R1117" i="2"/>
  <c r="V1123" i="2"/>
  <c r="U1123" i="2"/>
  <c r="Q1117" i="2"/>
  <c r="M1122" i="2"/>
  <c r="J1122" i="2"/>
  <c r="E1124" i="2"/>
  <c r="G1123" i="2"/>
  <c r="I1123" i="2"/>
  <c r="H1123" i="2"/>
  <c r="P1118" i="2"/>
  <c r="S1118" i="2" s="1"/>
  <c r="T1118" i="2" s="1"/>
  <c r="O1119" i="2"/>
  <c r="N1120" i="2"/>
  <c r="L1119" i="2"/>
  <c r="K1120" i="2"/>
  <c r="W1124" i="2" l="1"/>
  <c r="X1124" i="2"/>
  <c r="F1124" i="2" s="1"/>
  <c r="R1118" i="2"/>
  <c r="V1124" i="2"/>
  <c r="U1124" i="2"/>
  <c r="P1119" i="2"/>
  <c r="S1119" i="2" s="1"/>
  <c r="T1119" i="2" s="1"/>
  <c r="J1123" i="2"/>
  <c r="M1123" i="2"/>
  <c r="H1124" i="2"/>
  <c r="I1124" i="2"/>
  <c r="G1124" i="2"/>
  <c r="E1125" i="2"/>
  <c r="L1120" i="2"/>
  <c r="K1121" i="2"/>
  <c r="O1120" i="2"/>
  <c r="N1121" i="2"/>
  <c r="Q1118" i="2"/>
  <c r="W1125" i="2" l="1"/>
  <c r="X1125" i="2"/>
  <c r="F1125" i="2" s="1"/>
  <c r="R1119" i="2"/>
  <c r="Q1119" i="2"/>
  <c r="V1125" i="2"/>
  <c r="U1125" i="2"/>
  <c r="G1125" i="2"/>
  <c r="E1126" i="2"/>
  <c r="H1125" i="2"/>
  <c r="I1125" i="2"/>
  <c r="M1124" i="2"/>
  <c r="J1124" i="2"/>
  <c r="O1121" i="2"/>
  <c r="N1122" i="2"/>
  <c r="L1121" i="2"/>
  <c r="K1122" i="2"/>
  <c r="P1120" i="2"/>
  <c r="S1120" i="2" s="1"/>
  <c r="T1120" i="2" s="1"/>
  <c r="W1126" i="2" l="1"/>
  <c r="X1126" i="2"/>
  <c r="F1126" i="2" s="1"/>
  <c r="R1120" i="2"/>
  <c r="V1126" i="2"/>
  <c r="U1126" i="2"/>
  <c r="P1121" i="2"/>
  <c r="S1121" i="2" s="1"/>
  <c r="T1121" i="2" s="1"/>
  <c r="I1126" i="2"/>
  <c r="E1127" i="2"/>
  <c r="H1126" i="2"/>
  <c r="G1126" i="2"/>
  <c r="J1125" i="2"/>
  <c r="M1125" i="2"/>
  <c r="L1122" i="2"/>
  <c r="K1123" i="2"/>
  <c r="O1122" i="2"/>
  <c r="N1123" i="2"/>
  <c r="Q1120" i="2"/>
  <c r="W1127" i="2" l="1"/>
  <c r="X1127" i="2"/>
  <c r="F1127" i="2" s="1"/>
  <c r="R1121" i="2"/>
  <c r="V1127" i="2"/>
  <c r="U1127" i="2"/>
  <c r="Q1121" i="2"/>
  <c r="P1122" i="2"/>
  <c r="S1122" i="2" s="1"/>
  <c r="T1122" i="2" s="1"/>
  <c r="J1126" i="2"/>
  <c r="M1126" i="2"/>
  <c r="H1127" i="2"/>
  <c r="E1128" i="2"/>
  <c r="I1127" i="2"/>
  <c r="G1127" i="2"/>
  <c r="L1123" i="2"/>
  <c r="K1124" i="2"/>
  <c r="O1123" i="2"/>
  <c r="N1124" i="2"/>
  <c r="W1128" i="2" l="1"/>
  <c r="X1128" i="2"/>
  <c r="F1128" i="2" s="1"/>
  <c r="Q1122" i="2"/>
  <c r="R1122" i="2"/>
  <c r="V1128" i="2"/>
  <c r="U1128" i="2"/>
  <c r="H1128" i="2"/>
  <c r="G1128" i="2"/>
  <c r="E1129" i="2"/>
  <c r="I1128" i="2"/>
  <c r="M1127" i="2"/>
  <c r="J1127" i="2"/>
  <c r="O1124" i="2"/>
  <c r="N1125" i="2"/>
  <c r="L1124" i="2"/>
  <c r="K1125" i="2"/>
  <c r="P1123" i="2"/>
  <c r="S1123" i="2" s="1"/>
  <c r="T1123" i="2" s="1"/>
  <c r="W1129" i="2" l="1"/>
  <c r="X1129" i="2"/>
  <c r="F1129" i="2" s="1"/>
  <c r="R1123" i="2"/>
  <c r="V1129" i="2"/>
  <c r="U1129" i="2"/>
  <c r="P1124" i="2"/>
  <c r="S1124" i="2" s="1"/>
  <c r="T1124" i="2" s="1"/>
  <c r="I1129" i="2"/>
  <c r="H1129" i="2"/>
  <c r="G1129" i="2"/>
  <c r="E1130" i="2"/>
  <c r="M1128" i="2"/>
  <c r="J1128" i="2"/>
  <c r="O1125" i="2"/>
  <c r="N1126" i="2"/>
  <c r="L1125" i="2"/>
  <c r="K1126" i="2"/>
  <c r="Q1123" i="2"/>
  <c r="W1130" i="2" l="1"/>
  <c r="X1130" i="2"/>
  <c r="F1130" i="2" s="1"/>
  <c r="Q1124" i="2"/>
  <c r="R1124" i="2"/>
  <c r="V1130" i="2"/>
  <c r="U1130" i="2"/>
  <c r="P1125" i="2"/>
  <c r="S1125" i="2" s="1"/>
  <c r="T1125" i="2" s="1"/>
  <c r="H1130" i="2"/>
  <c r="G1130" i="2"/>
  <c r="E1131" i="2"/>
  <c r="I1130" i="2"/>
  <c r="M1129" i="2"/>
  <c r="J1129" i="2"/>
  <c r="O1126" i="2"/>
  <c r="N1127" i="2"/>
  <c r="L1126" i="2"/>
  <c r="K1127" i="2"/>
  <c r="Q1125" i="2" l="1"/>
  <c r="W1131" i="2"/>
  <c r="X1131" i="2"/>
  <c r="F1131" i="2" s="1"/>
  <c r="R1125" i="2"/>
  <c r="V1131" i="2"/>
  <c r="U1131" i="2"/>
  <c r="M1130" i="2"/>
  <c r="J1130" i="2"/>
  <c r="I1131" i="2"/>
  <c r="H1131" i="2"/>
  <c r="G1131" i="2"/>
  <c r="E1132" i="2"/>
  <c r="L1127" i="2"/>
  <c r="K1128" i="2"/>
  <c r="O1127" i="2"/>
  <c r="N1128" i="2"/>
  <c r="P1126" i="2"/>
  <c r="S1126" i="2" s="1"/>
  <c r="T1126" i="2" s="1"/>
  <c r="W1132" i="2" l="1"/>
  <c r="X1132" i="2"/>
  <c r="F1132" i="2" s="1"/>
  <c r="R1126" i="2"/>
  <c r="V1132" i="2"/>
  <c r="U1132" i="2"/>
  <c r="I1132" i="2"/>
  <c r="H1132" i="2"/>
  <c r="G1132" i="2"/>
  <c r="E1133" i="2"/>
  <c r="M1131" i="2"/>
  <c r="J1131" i="2"/>
  <c r="Q1126" i="2"/>
  <c r="L1128" i="2"/>
  <c r="K1129" i="2"/>
  <c r="O1128" i="2"/>
  <c r="N1129" i="2"/>
  <c r="P1127" i="2"/>
  <c r="S1127" i="2" s="1"/>
  <c r="T1127" i="2" s="1"/>
  <c r="W1133" i="2" l="1"/>
  <c r="X1133" i="2"/>
  <c r="F1133" i="2" s="1"/>
  <c r="R1127" i="2"/>
  <c r="V1133" i="2"/>
  <c r="U1133" i="2"/>
  <c r="M1132" i="2"/>
  <c r="J1132" i="2"/>
  <c r="I1133" i="2"/>
  <c r="H1133" i="2"/>
  <c r="E1134" i="2"/>
  <c r="G1133" i="2"/>
  <c r="O1129" i="2"/>
  <c r="N1130" i="2"/>
  <c r="L1129" i="2"/>
  <c r="K1130" i="2"/>
  <c r="P1128" i="2"/>
  <c r="S1128" i="2" s="1"/>
  <c r="T1128" i="2" s="1"/>
  <c r="Q1127" i="2"/>
  <c r="W1134" i="2" l="1"/>
  <c r="X1134" i="2"/>
  <c r="F1134" i="2" s="1"/>
  <c r="R1128" i="2"/>
  <c r="V1134" i="2"/>
  <c r="U1134" i="2"/>
  <c r="H1134" i="2"/>
  <c r="I1134" i="2"/>
  <c r="G1134" i="2"/>
  <c r="E1135" i="2"/>
  <c r="P1129" i="2"/>
  <c r="S1129" i="2" s="1"/>
  <c r="T1129" i="2" s="1"/>
  <c r="M1133" i="2"/>
  <c r="J1133" i="2"/>
  <c r="Q1128" i="2"/>
  <c r="O1130" i="2"/>
  <c r="N1131" i="2"/>
  <c r="L1130" i="2"/>
  <c r="K1131" i="2"/>
  <c r="W1135" i="2" l="1"/>
  <c r="X1135" i="2"/>
  <c r="F1135" i="2" s="1"/>
  <c r="R1129" i="2"/>
  <c r="V1135" i="2"/>
  <c r="U1135" i="2"/>
  <c r="Q1129" i="2"/>
  <c r="M1134" i="2"/>
  <c r="J1134" i="2"/>
  <c r="G1135" i="2"/>
  <c r="H1135" i="2"/>
  <c r="E1136" i="2"/>
  <c r="I1135" i="2"/>
  <c r="O1131" i="2"/>
  <c r="N1132" i="2"/>
  <c r="L1131" i="2"/>
  <c r="K1132" i="2"/>
  <c r="P1130" i="2"/>
  <c r="S1130" i="2" s="1"/>
  <c r="T1130" i="2" s="1"/>
  <c r="W1136" i="2" l="1"/>
  <c r="X1136" i="2"/>
  <c r="F1136" i="2" s="1"/>
  <c r="R1130" i="2"/>
  <c r="U1136" i="2"/>
  <c r="V1136" i="2"/>
  <c r="P1131" i="2"/>
  <c r="S1131" i="2" s="1"/>
  <c r="T1131" i="2" s="1"/>
  <c r="J1135" i="2"/>
  <c r="M1135" i="2"/>
  <c r="G1136" i="2"/>
  <c r="H1136" i="2"/>
  <c r="I1136" i="2"/>
  <c r="E1137" i="2"/>
  <c r="L1132" i="2"/>
  <c r="K1133" i="2"/>
  <c r="Q1130" i="2"/>
  <c r="O1132" i="2"/>
  <c r="N1133" i="2"/>
  <c r="W1137" i="2" l="1"/>
  <c r="X1137" i="2"/>
  <c r="F1137" i="2" s="1"/>
  <c r="R1131" i="2"/>
  <c r="V1137" i="2"/>
  <c r="U1137" i="2"/>
  <c r="Q1131" i="2"/>
  <c r="E1138" i="2"/>
  <c r="I1137" i="2"/>
  <c r="G1137" i="2"/>
  <c r="H1137" i="2"/>
  <c r="M1136" i="2"/>
  <c r="J1136" i="2"/>
  <c r="L1133" i="2"/>
  <c r="K1134" i="2"/>
  <c r="P1132" i="2"/>
  <c r="S1132" i="2" s="1"/>
  <c r="T1132" i="2" s="1"/>
  <c r="O1133" i="2"/>
  <c r="N1134" i="2"/>
  <c r="W1138" i="2" l="1"/>
  <c r="X1138" i="2"/>
  <c r="F1138" i="2" s="1"/>
  <c r="R1132" i="2"/>
  <c r="V1138" i="2"/>
  <c r="U1138" i="2"/>
  <c r="J1137" i="2"/>
  <c r="M1137" i="2"/>
  <c r="G1138" i="2"/>
  <c r="I1138" i="2"/>
  <c r="E1139" i="2"/>
  <c r="H1138" i="2"/>
  <c r="L1134" i="2"/>
  <c r="K1135" i="2"/>
  <c r="Q1132" i="2"/>
  <c r="P1133" i="2"/>
  <c r="S1133" i="2" s="1"/>
  <c r="T1133" i="2" s="1"/>
  <c r="O1134" i="2"/>
  <c r="N1135" i="2"/>
  <c r="W1139" i="2" l="1"/>
  <c r="X1139" i="2"/>
  <c r="F1139" i="2" s="1"/>
  <c r="R1133" i="2"/>
  <c r="V1139" i="2"/>
  <c r="U1139" i="2"/>
  <c r="H1139" i="2"/>
  <c r="E1140" i="2"/>
  <c r="I1139" i="2"/>
  <c r="G1139" i="2"/>
  <c r="M1138" i="2"/>
  <c r="J1138" i="2"/>
  <c r="P1134" i="2"/>
  <c r="S1134" i="2" s="1"/>
  <c r="T1134" i="2" s="1"/>
  <c r="L1135" i="2"/>
  <c r="K1136" i="2"/>
  <c r="O1135" i="2"/>
  <c r="N1136" i="2"/>
  <c r="Q1133" i="2"/>
  <c r="W1140" i="2" l="1"/>
  <c r="X1140" i="2"/>
  <c r="F1140" i="2" s="1"/>
  <c r="R1134" i="2"/>
  <c r="V1140" i="2"/>
  <c r="U1140" i="2"/>
  <c r="P1135" i="2"/>
  <c r="S1135" i="2" s="1"/>
  <c r="T1135" i="2" s="1"/>
  <c r="G1140" i="2"/>
  <c r="E1141" i="2"/>
  <c r="I1140" i="2"/>
  <c r="H1140" i="2"/>
  <c r="Q1134" i="2"/>
  <c r="J1139" i="2"/>
  <c r="M1139" i="2"/>
  <c r="L1136" i="2"/>
  <c r="K1137" i="2"/>
  <c r="O1136" i="2"/>
  <c r="N1137" i="2"/>
  <c r="W1141" i="2" l="1"/>
  <c r="X1141" i="2"/>
  <c r="F1141" i="2" s="1"/>
  <c r="R1135" i="2"/>
  <c r="V1141" i="2"/>
  <c r="U1141" i="2"/>
  <c r="Q1135" i="2"/>
  <c r="P1136" i="2"/>
  <c r="S1136" i="2" s="1"/>
  <c r="T1136" i="2" s="1"/>
  <c r="H1141" i="2"/>
  <c r="G1141" i="2"/>
  <c r="E1142" i="2"/>
  <c r="I1141" i="2"/>
  <c r="M1140" i="2"/>
  <c r="J1140" i="2"/>
  <c r="L1137" i="2"/>
  <c r="K1138" i="2"/>
  <c r="O1137" i="2"/>
  <c r="N1138" i="2"/>
  <c r="W1142" i="2" l="1"/>
  <c r="X1142" i="2"/>
  <c r="F1142" i="2" s="1"/>
  <c r="R1136" i="2"/>
  <c r="V1142" i="2"/>
  <c r="U1142" i="2"/>
  <c r="Q1136" i="2"/>
  <c r="J1141" i="2"/>
  <c r="M1141" i="2"/>
  <c r="H1142" i="2"/>
  <c r="G1142" i="2"/>
  <c r="I1142" i="2"/>
  <c r="E1143" i="2"/>
  <c r="P1137" i="2"/>
  <c r="S1137" i="2" s="1"/>
  <c r="T1137" i="2" s="1"/>
  <c r="L1138" i="2"/>
  <c r="K1139" i="2"/>
  <c r="O1138" i="2"/>
  <c r="N1139" i="2"/>
  <c r="W1143" i="2" l="1"/>
  <c r="X1143" i="2"/>
  <c r="F1143" i="2" s="1"/>
  <c r="R1137" i="2"/>
  <c r="U1143" i="2"/>
  <c r="V1143" i="2"/>
  <c r="E1144" i="2"/>
  <c r="G1143" i="2"/>
  <c r="H1143" i="2"/>
  <c r="I1143" i="2"/>
  <c r="M1142" i="2"/>
  <c r="J1142" i="2"/>
  <c r="Q1137" i="2"/>
  <c r="L1139" i="2"/>
  <c r="K1140" i="2"/>
  <c r="O1139" i="2"/>
  <c r="N1140" i="2"/>
  <c r="P1138" i="2"/>
  <c r="S1138" i="2" s="1"/>
  <c r="T1138" i="2" s="1"/>
  <c r="W1144" i="2" l="1"/>
  <c r="X1144" i="2"/>
  <c r="F1144" i="2" s="1"/>
  <c r="R1138" i="2"/>
  <c r="V1144" i="2"/>
  <c r="U1144" i="2"/>
  <c r="E1145" i="2"/>
  <c r="G1144" i="2"/>
  <c r="H1144" i="2"/>
  <c r="I1144" i="2"/>
  <c r="J1143" i="2"/>
  <c r="M1143" i="2"/>
  <c r="P1139" i="2"/>
  <c r="S1139" i="2" s="1"/>
  <c r="T1139" i="2" s="1"/>
  <c r="Q1138" i="2"/>
  <c r="L1140" i="2"/>
  <c r="K1141" i="2"/>
  <c r="O1140" i="2"/>
  <c r="N1141" i="2"/>
  <c r="W1145" i="2" l="1"/>
  <c r="X1145" i="2"/>
  <c r="F1145" i="2" s="1"/>
  <c r="R1139" i="2"/>
  <c r="U1145" i="2"/>
  <c r="V1145" i="2"/>
  <c r="I1145" i="2"/>
  <c r="H1145" i="2"/>
  <c r="G1145" i="2"/>
  <c r="E1146" i="2"/>
  <c r="P1140" i="2"/>
  <c r="S1140" i="2" s="1"/>
  <c r="T1140" i="2" s="1"/>
  <c r="M1144" i="2"/>
  <c r="J1144" i="2"/>
  <c r="O1141" i="2"/>
  <c r="N1142" i="2"/>
  <c r="Q1139" i="2"/>
  <c r="L1141" i="2"/>
  <c r="K1142" i="2"/>
  <c r="W1146" i="2" l="1"/>
  <c r="X1146" i="2"/>
  <c r="F1146" i="2" s="1"/>
  <c r="R1140" i="2"/>
  <c r="V1146" i="2"/>
  <c r="U1146" i="2"/>
  <c r="P1141" i="2"/>
  <c r="S1141" i="2" s="1"/>
  <c r="T1141" i="2" s="1"/>
  <c r="E1147" i="2"/>
  <c r="I1146" i="2"/>
  <c r="H1146" i="2"/>
  <c r="G1146" i="2"/>
  <c r="J1145" i="2"/>
  <c r="M1145" i="2"/>
  <c r="Q1140" i="2"/>
  <c r="L1142" i="2"/>
  <c r="K1143" i="2"/>
  <c r="O1142" i="2"/>
  <c r="N1143" i="2"/>
  <c r="W1147" i="2" l="1"/>
  <c r="X1147" i="2"/>
  <c r="F1147" i="2" s="1"/>
  <c r="R1141" i="2"/>
  <c r="Q1141" i="2"/>
  <c r="V1147" i="2"/>
  <c r="U1147" i="2"/>
  <c r="P1142" i="2"/>
  <c r="S1142" i="2" s="1"/>
  <c r="T1142" i="2" s="1"/>
  <c r="I1147" i="2"/>
  <c r="E1148" i="2"/>
  <c r="H1147" i="2"/>
  <c r="G1147" i="2"/>
  <c r="M1146" i="2"/>
  <c r="J1146" i="2"/>
  <c r="O1143" i="2"/>
  <c r="N1144" i="2"/>
  <c r="L1143" i="2"/>
  <c r="K1144" i="2"/>
  <c r="W1148" i="2" l="1"/>
  <c r="X1148" i="2"/>
  <c r="F1148" i="2" s="1"/>
  <c r="R1142" i="2"/>
  <c r="V1148" i="2"/>
  <c r="U1148" i="2"/>
  <c r="Q1142" i="2"/>
  <c r="H1148" i="2"/>
  <c r="E1149" i="2"/>
  <c r="G1148" i="2"/>
  <c r="I1148" i="2"/>
  <c r="J1147" i="2"/>
  <c r="M1147" i="2"/>
  <c r="P1143" i="2"/>
  <c r="S1143" i="2" s="1"/>
  <c r="T1143" i="2" s="1"/>
  <c r="L1144" i="2"/>
  <c r="K1145" i="2"/>
  <c r="O1144" i="2"/>
  <c r="N1145" i="2"/>
  <c r="W1149" i="2" l="1"/>
  <c r="X1149" i="2"/>
  <c r="F1149" i="2" s="1"/>
  <c r="R1143" i="2"/>
  <c r="V1149" i="2"/>
  <c r="U1149" i="2"/>
  <c r="Q1143" i="2"/>
  <c r="P1144" i="2"/>
  <c r="S1144" i="2" s="1"/>
  <c r="T1144" i="2" s="1"/>
  <c r="H1149" i="2"/>
  <c r="E1150" i="2"/>
  <c r="I1149" i="2"/>
  <c r="G1149" i="2"/>
  <c r="M1148" i="2"/>
  <c r="J1148" i="2"/>
  <c r="L1145" i="2"/>
  <c r="K1146" i="2"/>
  <c r="O1145" i="2"/>
  <c r="N1146" i="2"/>
  <c r="W1150" i="2" l="1"/>
  <c r="X1150" i="2"/>
  <c r="F1150" i="2" s="1"/>
  <c r="R1144" i="2"/>
  <c r="Q1144" i="2"/>
  <c r="V1150" i="2"/>
  <c r="U1150" i="2"/>
  <c r="I1150" i="2"/>
  <c r="H1150" i="2"/>
  <c r="G1150" i="2"/>
  <c r="E1151" i="2"/>
  <c r="M1149" i="2"/>
  <c r="J1149" i="2"/>
  <c r="O1146" i="2"/>
  <c r="N1147" i="2"/>
  <c r="P1145" i="2"/>
  <c r="S1145" i="2" s="1"/>
  <c r="T1145" i="2" s="1"/>
  <c r="L1146" i="2"/>
  <c r="K1147" i="2"/>
  <c r="W1151" i="2" l="1"/>
  <c r="X1151" i="2"/>
  <c r="F1151" i="2" s="1"/>
  <c r="R1145" i="2"/>
  <c r="V1151" i="2"/>
  <c r="U1151" i="2"/>
  <c r="J1150" i="2"/>
  <c r="M1150" i="2"/>
  <c r="H1151" i="2"/>
  <c r="E1152" i="2"/>
  <c r="I1151" i="2"/>
  <c r="G1151" i="2"/>
  <c r="P1146" i="2"/>
  <c r="S1146" i="2" s="1"/>
  <c r="T1146" i="2" s="1"/>
  <c r="L1147" i="2"/>
  <c r="K1148" i="2"/>
  <c r="O1147" i="2"/>
  <c r="N1148" i="2"/>
  <c r="Q1145" i="2"/>
  <c r="W1152" i="2" l="1"/>
  <c r="X1152" i="2"/>
  <c r="F1152" i="2" s="1"/>
  <c r="R1146" i="2"/>
  <c r="U1152" i="2"/>
  <c r="V1152" i="2"/>
  <c r="M1151" i="2"/>
  <c r="J1151" i="2"/>
  <c r="Q1146" i="2"/>
  <c r="H1152" i="2"/>
  <c r="E1153" i="2"/>
  <c r="I1152" i="2"/>
  <c r="G1152" i="2"/>
  <c r="L1148" i="2"/>
  <c r="K1149" i="2"/>
  <c r="O1148" i="2"/>
  <c r="N1149" i="2"/>
  <c r="P1147" i="2"/>
  <c r="S1147" i="2" s="1"/>
  <c r="T1147" i="2" s="1"/>
  <c r="W1153" i="2" l="1"/>
  <c r="X1153" i="2"/>
  <c r="F1153" i="2" s="1"/>
  <c r="R1147" i="2"/>
  <c r="V1153" i="2"/>
  <c r="U1153" i="2"/>
  <c r="P1148" i="2"/>
  <c r="S1148" i="2" s="1"/>
  <c r="T1148" i="2" s="1"/>
  <c r="M1152" i="2"/>
  <c r="J1152" i="2"/>
  <c r="G1153" i="2"/>
  <c r="E1154" i="2"/>
  <c r="I1153" i="2"/>
  <c r="H1153" i="2"/>
  <c r="L1149" i="2"/>
  <c r="K1150" i="2"/>
  <c r="Q1147" i="2"/>
  <c r="O1149" i="2"/>
  <c r="N1150" i="2"/>
  <c r="W1154" i="2" l="1"/>
  <c r="X1154" i="2"/>
  <c r="F1154" i="2" s="1"/>
  <c r="R1148" i="2"/>
  <c r="V1154" i="2"/>
  <c r="U1154" i="2"/>
  <c r="Q1148" i="2"/>
  <c r="P1149" i="2"/>
  <c r="S1149" i="2" s="1"/>
  <c r="T1149" i="2" s="1"/>
  <c r="E1155" i="2"/>
  <c r="I1154" i="2"/>
  <c r="H1154" i="2"/>
  <c r="G1154" i="2"/>
  <c r="J1153" i="2"/>
  <c r="M1153" i="2"/>
  <c r="O1150" i="2"/>
  <c r="N1151" i="2"/>
  <c r="L1150" i="2"/>
  <c r="K1151" i="2"/>
  <c r="W1155" i="2" l="1"/>
  <c r="X1155" i="2"/>
  <c r="F1155" i="2" s="1"/>
  <c r="R1149" i="2"/>
  <c r="V1155" i="2"/>
  <c r="U1155" i="2"/>
  <c r="Q1149" i="2"/>
  <c r="M1154" i="2"/>
  <c r="J1154" i="2"/>
  <c r="E1156" i="2"/>
  <c r="H1155" i="2"/>
  <c r="I1155" i="2"/>
  <c r="G1155" i="2"/>
  <c r="L1151" i="2"/>
  <c r="K1152" i="2"/>
  <c r="P1150" i="2"/>
  <c r="S1150" i="2" s="1"/>
  <c r="T1150" i="2" s="1"/>
  <c r="O1151" i="2"/>
  <c r="N1152" i="2"/>
  <c r="W1156" i="2" l="1"/>
  <c r="X1156" i="2"/>
  <c r="F1156" i="2" s="1"/>
  <c r="R1150" i="2"/>
  <c r="V1156" i="2"/>
  <c r="U1156" i="2"/>
  <c r="J1155" i="2"/>
  <c r="M1155" i="2"/>
  <c r="H1156" i="2"/>
  <c r="E1157" i="2"/>
  <c r="G1156" i="2"/>
  <c r="I1156" i="2"/>
  <c r="L1152" i="2"/>
  <c r="K1153" i="2"/>
  <c r="Q1150" i="2"/>
  <c r="P1151" i="2"/>
  <c r="S1151" i="2" s="1"/>
  <c r="T1151" i="2" s="1"/>
  <c r="O1152" i="2"/>
  <c r="N1153" i="2"/>
  <c r="W1157" i="2" l="1"/>
  <c r="X1157" i="2"/>
  <c r="F1157" i="2" s="1"/>
  <c r="R1151" i="2"/>
  <c r="V1157" i="2"/>
  <c r="U1157" i="2"/>
  <c r="M1156" i="2"/>
  <c r="J1156" i="2"/>
  <c r="I1157" i="2"/>
  <c r="E1158" i="2"/>
  <c r="H1157" i="2"/>
  <c r="G1157" i="2"/>
  <c r="L1153" i="2"/>
  <c r="K1154" i="2"/>
  <c r="Q1151" i="2"/>
  <c r="O1153" i="2"/>
  <c r="N1154" i="2"/>
  <c r="P1152" i="2"/>
  <c r="S1152" i="2" s="1"/>
  <c r="T1152" i="2" s="1"/>
  <c r="W1158" i="2" l="1"/>
  <c r="X1158" i="2"/>
  <c r="F1158" i="2" s="1"/>
  <c r="R1152" i="2"/>
  <c r="V1158" i="2"/>
  <c r="U1158" i="2"/>
  <c r="M1157" i="2"/>
  <c r="J1157" i="2"/>
  <c r="E1159" i="2"/>
  <c r="G1158" i="2"/>
  <c r="H1158" i="2"/>
  <c r="I1158" i="2"/>
  <c r="L1154" i="2"/>
  <c r="K1155" i="2"/>
  <c r="P1153" i="2"/>
  <c r="S1153" i="2" s="1"/>
  <c r="T1153" i="2" s="1"/>
  <c r="Q1152" i="2"/>
  <c r="O1154" i="2"/>
  <c r="N1155" i="2"/>
  <c r="W1159" i="2" l="1"/>
  <c r="X1159" i="2"/>
  <c r="F1159" i="2" s="1"/>
  <c r="R1153" i="2"/>
  <c r="U1159" i="2"/>
  <c r="V1159" i="2"/>
  <c r="M1158" i="2"/>
  <c r="J1158" i="2"/>
  <c r="I1159" i="2"/>
  <c r="E1160" i="2"/>
  <c r="G1159" i="2"/>
  <c r="H1159" i="2"/>
  <c r="Q1153" i="2"/>
  <c r="L1155" i="2"/>
  <c r="K1156" i="2"/>
  <c r="O1155" i="2"/>
  <c r="N1156" i="2"/>
  <c r="P1154" i="2"/>
  <c r="S1154" i="2" s="1"/>
  <c r="T1154" i="2" s="1"/>
  <c r="W1160" i="2" l="1"/>
  <c r="X1160" i="2"/>
  <c r="F1160" i="2" s="1"/>
  <c r="R1154" i="2"/>
  <c r="V1160" i="2"/>
  <c r="U1160" i="2"/>
  <c r="I1160" i="2"/>
  <c r="H1160" i="2"/>
  <c r="G1160" i="2"/>
  <c r="E1161" i="2"/>
  <c r="J1159" i="2"/>
  <c r="M1159" i="2"/>
  <c r="P1155" i="2"/>
  <c r="S1155" i="2" s="1"/>
  <c r="T1155" i="2" s="1"/>
  <c r="L1156" i="2"/>
  <c r="K1157" i="2"/>
  <c r="Q1154" i="2"/>
  <c r="O1156" i="2"/>
  <c r="N1157" i="2"/>
  <c r="W1161" i="2" l="1"/>
  <c r="X1161" i="2"/>
  <c r="F1161" i="2" s="1"/>
  <c r="R1155" i="2"/>
  <c r="U1161" i="2"/>
  <c r="V1161" i="2"/>
  <c r="P1156" i="2"/>
  <c r="S1156" i="2" s="1"/>
  <c r="T1156" i="2" s="1"/>
  <c r="G1161" i="2"/>
  <c r="H1161" i="2"/>
  <c r="E1162" i="2"/>
  <c r="I1161" i="2"/>
  <c r="Q1155" i="2"/>
  <c r="M1160" i="2"/>
  <c r="J1160" i="2"/>
  <c r="O1157" i="2"/>
  <c r="N1158" i="2"/>
  <c r="L1157" i="2"/>
  <c r="K1158" i="2"/>
  <c r="W1162" i="2" l="1"/>
  <c r="X1162" i="2"/>
  <c r="F1162" i="2" s="1"/>
  <c r="R1156" i="2"/>
  <c r="V1162" i="2"/>
  <c r="U1162" i="2"/>
  <c r="Q1156" i="2"/>
  <c r="E1163" i="2"/>
  <c r="I1162" i="2"/>
  <c r="H1162" i="2"/>
  <c r="G1162" i="2"/>
  <c r="M1161" i="2"/>
  <c r="J1161" i="2"/>
  <c r="L1158" i="2"/>
  <c r="K1159" i="2"/>
  <c r="O1158" i="2"/>
  <c r="N1159" i="2"/>
  <c r="P1157" i="2"/>
  <c r="S1157" i="2" s="1"/>
  <c r="T1157" i="2" s="1"/>
  <c r="W1163" i="2" l="1"/>
  <c r="X1163" i="2"/>
  <c r="F1163" i="2" s="1"/>
  <c r="R1157" i="2"/>
  <c r="P1158" i="2"/>
  <c r="S1158" i="2" s="1"/>
  <c r="T1158" i="2" s="1"/>
  <c r="V1163" i="2"/>
  <c r="U1163" i="2"/>
  <c r="J1162" i="2"/>
  <c r="M1162" i="2"/>
  <c r="E1164" i="2"/>
  <c r="I1163" i="2"/>
  <c r="H1163" i="2"/>
  <c r="G1163" i="2"/>
  <c r="Q1157" i="2"/>
  <c r="L1159" i="2"/>
  <c r="K1160" i="2"/>
  <c r="O1159" i="2"/>
  <c r="N1160" i="2"/>
  <c r="W1164" i="2" l="1"/>
  <c r="X1164" i="2"/>
  <c r="F1164" i="2" s="1"/>
  <c r="Q1158" i="2"/>
  <c r="R1158" i="2"/>
  <c r="V1164" i="2"/>
  <c r="U1164" i="2"/>
  <c r="M1163" i="2"/>
  <c r="J1163" i="2"/>
  <c r="G1164" i="2"/>
  <c r="I1164" i="2"/>
  <c r="E1165" i="2"/>
  <c r="H1164" i="2"/>
  <c r="O1160" i="2"/>
  <c r="N1161" i="2"/>
  <c r="L1160" i="2"/>
  <c r="K1161" i="2"/>
  <c r="P1159" i="2"/>
  <c r="S1159" i="2" s="1"/>
  <c r="T1159" i="2" s="1"/>
  <c r="W1165" i="2" l="1"/>
  <c r="X1165" i="2"/>
  <c r="F1165" i="2" s="1"/>
  <c r="R1159" i="2"/>
  <c r="V1165" i="2"/>
  <c r="U1165" i="2"/>
  <c r="G1165" i="2"/>
  <c r="H1165" i="2"/>
  <c r="E1166" i="2"/>
  <c r="I1165" i="2"/>
  <c r="M1164" i="2"/>
  <c r="J1164" i="2"/>
  <c r="P1160" i="2"/>
  <c r="S1160" i="2" s="1"/>
  <c r="T1160" i="2" s="1"/>
  <c r="L1161" i="2"/>
  <c r="K1162" i="2"/>
  <c r="O1161" i="2"/>
  <c r="N1162" i="2"/>
  <c r="Q1159" i="2"/>
  <c r="W1166" i="2" l="1"/>
  <c r="X1166" i="2"/>
  <c r="F1166" i="2" s="1"/>
  <c r="R1160" i="2"/>
  <c r="V1166" i="2"/>
  <c r="U1166" i="2"/>
  <c r="Q1160" i="2"/>
  <c r="M1165" i="2"/>
  <c r="J1165" i="2"/>
  <c r="E1167" i="2"/>
  <c r="H1166" i="2"/>
  <c r="I1166" i="2"/>
  <c r="G1166" i="2"/>
  <c r="L1162" i="2"/>
  <c r="K1163" i="2"/>
  <c r="P1161" i="2"/>
  <c r="S1161" i="2" s="1"/>
  <c r="T1161" i="2" s="1"/>
  <c r="O1162" i="2"/>
  <c r="N1163" i="2"/>
  <c r="W1167" i="2" l="1"/>
  <c r="X1167" i="2"/>
  <c r="F1167" i="2" s="1"/>
  <c r="R1161" i="2"/>
  <c r="V1167" i="2"/>
  <c r="U1167" i="2"/>
  <c r="J1166" i="2"/>
  <c r="M1166" i="2"/>
  <c r="E1168" i="2"/>
  <c r="H1167" i="2"/>
  <c r="I1167" i="2"/>
  <c r="G1167" i="2"/>
  <c r="L1163" i="2"/>
  <c r="K1164" i="2"/>
  <c r="Q1161" i="2"/>
  <c r="P1162" i="2"/>
  <c r="S1162" i="2" s="1"/>
  <c r="T1162" i="2" s="1"/>
  <c r="O1163" i="2"/>
  <c r="N1164" i="2"/>
  <c r="W1168" i="2" l="1"/>
  <c r="X1168" i="2"/>
  <c r="F1168" i="2" s="1"/>
  <c r="R1162" i="2"/>
  <c r="U1168" i="2"/>
  <c r="V1168" i="2"/>
  <c r="M1167" i="2"/>
  <c r="J1167" i="2"/>
  <c r="E1169" i="2"/>
  <c r="I1168" i="2"/>
  <c r="H1168" i="2"/>
  <c r="G1168" i="2"/>
  <c r="L1164" i="2"/>
  <c r="K1165" i="2"/>
  <c r="O1164" i="2"/>
  <c r="N1165" i="2"/>
  <c r="Q1162" i="2"/>
  <c r="P1163" i="2"/>
  <c r="S1163" i="2" s="1"/>
  <c r="T1163" i="2" s="1"/>
  <c r="W1169" i="2" l="1"/>
  <c r="X1169" i="2"/>
  <c r="F1169" i="2" s="1"/>
  <c r="R1163" i="2"/>
  <c r="V1169" i="2"/>
  <c r="U1169" i="2"/>
  <c r="I1169" i="2"/>
  <c r="E1170" i="2"/>
  <c r="H1169" i="2"/>
  <c r="G1169" i="2"/>
  <c r="M1168" i="2"/>
  <c r="J1168" i="2"/>
  <c r="O1165" i="2"/>
  <c r="N1166" i="2"/>
  <c r="P1164" i="2"/>
  <c r="S1164" i="2" s="1"/>
  <c r="T1164" i="2" s="1"/>
  <c r="Q1163" i="2"/>
  <c r="L1165" i="2"/>
  <c r="K1166" i="2"/>
  <c r="W1170" i="2" l="1"/>
  <c r="X1170" i="2"/>
  <c r="F1170" i="2" s="1"/>
  <c r="R1164" i="2"/>
  <c r="V1170" i="2"/>
  <c r="U1170" i="2"/>
  <c r="P1165" i="2"/>
  <c r="S1165" i="2" s="1"/>
  <c r="T1165" i="2" s="1"/>
  <c r="J1169" i="2"/>
  <c r="M1169" i="2"/>
  <c r="E1171" i="2"/>
  <c r="I1170" i="2"/>
  <c r="H1170" i="2"/>
  <c r="G1170" i="2"/>
  <c r="Q1164" i="2"/>
  <c r="O1166" i="2"/>
  <c r="N1167" i="2"/>
  <c r="L1166" i="2"/>
  <c r="K1167" i="2"/>
  <c r="W1171" i="2" l="1"/>
  <c r="X1171" i="2"/>
  <c r="F1171" i="2" s="1"/>
  <c r="R1165" i="2"/>
  <c r="V1171" i="2"/>
  <c r="U1171" i="2"/>
  <c r="Q1165" i="2"/>
  <c r="M1170" i="2"/>
  <c r="J1170" i="2"/>
  <c r="E1172" i="2"/>
  <c r="H1171" i="2"/>
  <c r="I1171" i="2"/>
  <c r="G1171" i="2"/>
  <c r="O1167" i="2"/>
  <c r="N1168" i="2"/>
  <c r="L1167" i="2"/>
  <c r="K1168" i="2"/>
  <c r="P1166" i="2"/>
  <c r="S1166" i="2" s="1"/>
  <c r="T1166" i="2" s="1"/>
  <c r="W1172" i="2" l="1"/>
  <c r="X1172" i="2"/>
  <c r="F1172" i="2" s="1"/>
  <c r="R1166" i="2"/>
  <c r="V1172" i="2"/>
  <c r="U1172" i="2"/>
  <c r="M1171" i="2"/>
  <c r="J1171" i="2"/>
  <c r="H1172" i="2"/>
  <c r="G1172" i="2"/>
  <c r="E1173" i="2"/>
  <c r="I1172" i="2"/>
  <c r="P1167" i="2"/>
  <c r="S1167" i="2" s="1"/>
  <c r="T1167" i="2" s="1"/>
  <c r="Q1166" i="2"/>
  <c r="O1168" i="2"/>
  <c r="N1169" i="2"/>
  <c r="L1168" i="2"/>
  <c r="K1169" i="2"/>
  <c r="W1173" i="2" l="1"/>
  <c r="X1173" i="2"/>
  <c r="F1173" i="2" s="1"/>
  <c r="P1168" i="2"/>
  <c r="S1168" i="2" s="1"/>
  <c r="T1168" i="2" s="1"/>
  <c r="R1167" i="2"/>
  <c r="V1173" i="2"/>
  <c r="U1173" i="2"/>
  <c r="Q1167" i="2"/>
  <c r="J1172" i="2"/>
  <c r="M1172" i="2"/>
  <c r="H1173" i="2"/>
  <c r="E1174" i="2"/>
  <c r="I1173" i="2"/>
  <c r="G1173" i="2"/>
  <c r="L1169" i="2"/>
  <c r="K1170" i="2"/>
  <c r="O1169" i="2"/>
  <c r="N1170" i="2"/>
  <c r="W1174" i="2" l="1"/>
  <c r="X1174" i="2"/>
  <c r="F1174" i="2" s="1"/>
  <c r="Q1168" i="2"/>
  <c r="R1168" i="2"/>
  <c r="V1174" i="2"/>
  <c r="U1174" i="2"/>
  <c r="I1174" i="2"/>
  <c r="H1174" i="2"/>
  <c r="G1174" i="2"/>
  <c r="E1175" i="2"/>
  <c r="P1169" i="2"/>
  <c r="S1169" i="2" s="1"/>
  <c r="T1169" i="2" s="1"/>
  <c r="J1173" i="2"/>
  <c r="M1173" i="2"/>
  <c r="L1170" i="2"/>
  <c r="K1171" i="2"/>
  <c r="O1170" i="2"/>
  <c r="N1171" i="2"/>
  <c r="W1175" i="2" l="1"/>
  <c r="X1175" i="2"/>
  <c r="F1175" i="2" s="1"/>
  <c r="R1169" i="2"/>
  <c r="U1175" i="2"/>
  <c r="V1175" i="2"/>
  <c r="Q1169" i="2"/>
  <c r="I1175" i="2"/>
  <c r="H1175" i="2"/>
  <c r="G1175" i="2"/>
  <c r="E1176" i="2"/>
  <c r="J1174" i="2"/>
  <c r="M1174" i="2"/>
  <c r="L1171" i="2"/>
  <c r="K1172" i="2"/>
  <c r="O1171" i="2"/>
  <c r="N1172" i="2"/>
  <c r="P1170" i="2"/>
  <c r="S1170" i="2" s="1"/>
  <c r="T1170" i="2" s="1"/>
  <c r="W1176" i="2" l="1"/>
  <c r="X1176" i="2"/>
  <c r="F1176" i="2" s="1"/>
  <c r="R1170" i="2"/>
  <c r="V1176" i="2"/>
  <c r="U1176" i="2"/>
  <c r="G1176" i="2"/>
  <c r="E1177" i="2"/>
  <c r="I1176" i="2"/>
  <c r="H1176" i="2"/>
  <c r="M1175" i="2"/>
  <c r="J1175" i="2"/>
  <c r="O1172" i="2"/>
  <c r="N1173" i="2"/>
  <c r="P1171" i="2"/>
  <c r="S1171" i="2" s="1"/>
  <c r="T1171" i="2" s="1"/>
  <c r="L1172" i="2"/>
  <c r="K1173" i="2"/>
  <c r="Q1170" i="2"/>
  <c r="W1177" i="2" l="1"/>
  <c r="X1177" i="2"/>
  <c r="F1177" i="2" s="1"/>
  <c r="R1171" i="2"/>
  <c r="U1177" i="2"/>
  <c r="V1177" i="2"/>
  <c r="P1172" i="2"/>
  <c r="S1172" i="2" s="1"/>
  <c r="T1172" i="2" s="1"/>
  <c r="J1176" i="2"/>
  <c r="M1176" i="2"/>
  <c r="H1177" i="2"/>
  <c r="G1177" i="2"/>
  <c r="I1177" i="2"/>
  <c r="E1178" i="2"/>
  <c r="Q1171" i="2"/>
  <c r="L1173" i="2"/>
  <c r="K1174" i="2"/>
  <c r="Q1172" i="2"/>
  <c r="O1173" i="2"/>
  <c r="N1174" i="2"/>
  <c r="W1178" i="2" l="1"/>
  <c r="X1178" i="2"/>
  <c r="F1178" i="2" s="1"/>
  <c r="R1172" i="2"/>
  <c r="V1178" i="2"/>
  <c r="U1178" i="2"/>
  <c r="J1177" i="2"/>
  <c r="M1177" i="2"/>
  <c r="P1173" i="2"/>
  <c r="S1173" i="2" s="1"/>
  <c r="T1173" i="2" s="1"/>
  <c r="H1178" i="2"/>
  <c r="E1179" i="2"/>
  <c r="G1178" i="2"/>
  <c r="I1178" i="2"/>
  <c r="L1174" i="2"/>
  <c r="K1175" i="2"/>
  <c r="O1174" i="2"/>
  <c r="N1175" i="2"/>
  <c r="W1179" i="2" l="1"/>
  <c r="X1179" i="2"/>
  <c r="F1179" i="2" s="1"/>
  <c r="R1173" i="2"/>
  <c r="V1179" i="2"/>
  <c r="U1179" i="2"/>
  <c r="Q1173" i="2"/>
  <c r="P1174" i="2"/>
  <c r="S1174" i="2" s="1"/>
  <c r="T1174" i="2" s="1"/>
  <c r="H1179" i="2"/>
  <c r="E1180" i="2"/>
  <c r="I1179" i="2"/>
  <c r="G1179" i="2"/>
  <c r="M1178" i="2"/>
  <c r="J1178" i="2"/>
  <c r="L1175" i="2"/>
  <c r="K1176" i="2"/>
  <c r="O1175" i="2"/>
  <c r="N1176" i="2"/>
  <c r="W1180" i="2" l="1"/>
  <c r="X1180" i="2"/>
  <c r="F1180" i="2" s="1"/>
  <c r="R1174" i="2"/>
  <c r="V1180" i="2"/>
  <c r="U1180" i="2"/>
  <c r="Q1174" i="2"/>
  <c r="G1180" i="2"/>
  <c r="E1181" i="2"/>
  <c r="H1180" i="2"/>
  <c r="I1180" i="2"/>
  <c r="M1179" i="2"/>
  <c r="J1179" i="2"/>
  <c r="O1176" i="2"/>
  <c r="N1177" i="2"/>
  <c r="P1175" i="2"/>
  <c r="S1175" i="2" s="1"/>
  <c r="T1175" i="2" s="1"/>
  <c r="L1176" i="2"/>
  <c r="K1177" i="2"/>
  <c r="W1181" i="2" l="1"/>
  <c r="X1181" i="2"/>
  <c r="F1181" i="2" s="1"/>
  <c r="R1175" i="2"/>
  <c r="V1181" i="2"/>
  <c r="U1181" i="2"/>
  <c r="M1180" i="2"/>
  <c r="J1180" i="2"/>
  <c r="E1182" i="2"/>
  <c r="H1181" i="2"/>
  <c r="G1181" i="2"/>
  <c r="I1181" i="2"/>
  <c r="O1177" i="2"/>
  <c r="N1178" i="2"/>
  <c r="Q1175" i="2"/>
  <c r="L1177" i="2"/>
  <c r="K1178" i="2"/>
  <c r="P1176" i="2"/>
  <c r="S1176" i="2" s="1"/>
  <c r="T1176" i="2" s="1"/>
  <c r="W1182" i="2" l="1"/>
  <c r="X1182" i="2"/>
  <c r="F1182" i="2" s="1"/>
  <c r="R1176" i="2"/>
  <c r="V1182" i="2"/>
  <c r="U1182" i="2"/>
  <c r="J1181" i="2"/>
  <c r="M1181" i="2"/>
  <c r="P1177" i="2"/>
  <c r="S1177" i="2" s="1"/>
  <c r="T1177" i="2" s="1"/>
  <c r="H1182" i="2"/>
  <c r="G1182" i="2"/>
  <c r="I1182" i="2"/>
  <c r="E1183" i="2"/>
  <c r="Q1176" i="2"/>
  <c r="L1178" i="2"/>
  <c r="K1179" i="2"/>
  <c r="O1178" i="2"/>
  <c r="N1179" i="2"/>
  <c r="W1183" i="2" l="1"/>
  <c r="X1183" i="2"/>
  <c r="F1183" i="2" s="1"/>
  <c r="R1177" i="2"/>
  <c r="Q1177" i="2"/>
  <c r="V1183" i="2"/>
  <c r="U1183" i="2"/>
  <c r="H1183" i="2"/>
  <c r="E1184" i="2"/>
  <c r="I1183" i="2"/>
  <c r="G1183" i="2"/>
  <c r="J1182" i="2"/>
  <c r="M1182" i="2"/>
  <c r="L1179" i="2"/>
  <c r="K1180" i="2"/>
  <c r="P1178" i="2"/>
  <c r="S1178" i="2" s="1"/>
  <c r="T1178" i="2" s="1"/>
  <c r="O1179" i="2"/>
  <c r="N1180" i="2"/>
  <c r="W1184" i="2" l="1"/>
  <c r="X1184" i="2"/>
  <c r="F1184" i="2" s="1"/>
  <c r="R1178" i="2"/>
  <c r="U1184" i="2"/>
  <c r="V1184" i="2"/>
  <c r="M1183" i="2"/>
  <c r="J1183" i="2"/>
  <c r="H1184" i="2"/>
  <c r="E1185" i="2"/>
  <c r="G1184" i="2"/>
  <c r="I1184" i="2"/>
  <c r="Q1178" i="2"/>
  <c r="L1180" i="2"/>
  <c r="K1181" i="2"/>
  <c r="P1179" i="2"/>
  <c r="S1179" i="2" s="1"/>
  <c r="T1179" i="2" s="1"/>
  <c r="O1180" i="2"/>
  <c r="N1181" i="2"/>
  <c r="W1185" i="2" l="1"/>
  <c r="X1185" i="2"/>
  <c r="F1185" i="2" s="1"/>
  <c r="R1179" i="2"/>
  <c r="V1185" i="2"/>
  <c r="U1185" i="2"/>
  <c r="E1186" i="2"/>
  <c r="H1185" i="2"/>
  <c r="G1185" i="2"/>
  <c r="I1185" i="2"/>
  <c r="M1184" i="2"/>
  <c r="J1184" i="2"/>
  <c r="Q1179" i="2"/>
  <c r="L1181" i="2"/>
  <c r="K1182" i="2"/>
  <c r="P1180" i="2"/>
  <c r="S1180" i="2" s="1"/>
  <c r="T1180" i="2" s="1"/>
  <c r="O1181" i="2"/>
  <c r="N1182" i="2"/>
  <c r="W1186" i="2" l="1"/>
  <c r="X1186" i="2"/>
  <c r="F1186" i="2" s="1"/>
  <c r="R1180" i="2"/>
  <c r="V1186" i="2"/>
  <c r="U1186" i="2"/>
  <c r="M1185" i="2"/>
  <c r="J1185" i="2"/>
  <c r="P1181" i="2"/>
  <c r="S1181" i="2" s="1"/>
  <c r="T1181" i="2" s="1"/>
  <c r="E1187" i="2"/>
  <c r="I1186" i="2"/>
  <c r="H1186" i="2"/>
  <c r="G1186" i="2"/>
  <c r="Q1180" i="2"/>
  <c r="L1182" i="2"/>
  <c r="K1183" i="2"/>
  <c r="O1182" i="2"/>
  <c r="N1183" i="2"/>
  <c r="W1187" i="2" l="1"/>
  <c r="X1187" i="2"/>
  <c r="F1187" i="2" s="1"/>
  <c r="R1181" i="2"/>
  <c r="Q1181" i="2"/>
  <c r="V1187" i="2"/>
  <c r="U1187" i="2"/>
  <c r="P1182" i="2"/>
  <c r="S1182" i="2" s="1"/>
  <c r="T1182" i="2" s="1"/>
  <c r="E1188" i="2"/>
  <c r="I1187" i="2"/>
  <c r="H1187" i="2"/>
  <c r="G1187" i="2"/>
  <c r="J1186" i="2"/>
  <c r="M1186" i="2"/>
  <c r="O1183" i="2"/>
  <c r="N1184" i="2"/>
  <c r="L1183" i="2"/>
  <c r="K1184" i="2"/>
  <c r="W1188" i="2" l="1"/>
  <c r="X1188" i="2"/>
  <c r="F1188" i="2" s="1"/>
  <c r="R1182" i="2"/>
  <c r="V1188" i="2"/>
  <c r="U1188" i="2"/>
  <c r="Q1182" i="2"/>
  <c r="H1188" i="2"/>
  <c r="E1189" i="2"/>
  <c r="I1188" i="2"/>
  <c r="G1188" i="2"/>
  <c r="M1187" i="2"/>
  <c r="J1187" i="2"/>
  <c r="O1184" i="2"/>
  <c r="N1185" i="2"/>
  <c r="L1184" i="2"/>
  <c r="K1185" i="2"/>
  <c r="P1183" i="2"/>
  <c r="S1183" i="2" s="1"/>
  <c r="T1183" i="2" s="1"/>
  <c r="W1189" i="2" l="1"/>
  <c r="X1189" i="2"/>
  <c r="F1189" i="2" s="1"/>
  <c r="R1183" i="2"/>
  <c r="V1189" i="2"/>
  <c r="U1189" i="2"/>
  <c r="G1189" i="2"/>
  <c r="H1189" i="2"/>
  <c r="E1190" i="2"/>
  <c r="I1189" i="2"/>
  <c r="M1188" i="2"/>
  <c r="J1188" i="2"/>
  <c r="P1184" i="2"/>
  <c r="S1184" i="2" s="1"/>
  <c r="T1184" i="2" s="1"/>
  <c r="L1185" i="2"/>
  <c r="K1186" i="2"/>
  <c r="O1185" i="2"/>
  <c r="N1186" i="2"/>
  <c r="Q1183" i="2"/>
  <c r="W1190" i="2" l="1"/>
  <c r="X1190" i="2"/>
  <c r="F1190" i="2" s="1"/>
  <c r="R1184" i="2"/>
  <c r="V1190" i="2"/>
  <c r="U1190" i="2"/>
  <c r="Q1184" i="2"/>
  <c r="J1189" i="2"/>
  <c r="M1189" i="2"/>
  <c r="I1190" i="2"/>
  <c r="H1190" i="2"/>
  <c r="E1191" i="2"/>
  <c r="G1190" i="2"/>
  <c r="O1186" i="2"/>
  <c r="N1187" i="2"/>
  <c r="L1186" i="2"/>
  <c r="K1187" i="2"/>
  <c r="P1185" i="2"/>
  <c r="S1185" i="2" s="1"/>
  <c r="T1185" i="2" s="1"/>
  <c r="W1191" i="2" l="1"/>
  <c r="X1191" i="2"/>
  <c r="F1191" i="2" s="1"/>
  <c r="R1185" i="2"/>
  <c r="V1191" i="2"/>
  <c r="U1191" i="2"/>
  <c r="P1186" i="2"/>
  <c r="S1186" i="2" s="1"/>
  <c r="T1186" i="2" s="1"/>
  <c r="M1190" i="2"/>
  <c r="J1190" i="2"/>
  <c r="I1191" i="2"/>
  <c r="E1192" i="2"/>
  <c r="H1191" i="2"/>
  <c r="G1191" i="2"/>
  <c r="Q1185" i="2"/>
  <c r="O1187" i="2"/>
  <c r="N1188" i="2"/>
  <c r="L1187" i="2"/>
  <c r="K1188" i="2"/>
  <c r="W1192" i="2" l="1"/>
  <c r="X1192" i="2"/>
  <c r="F1192" i="2" s="1"/>
  <c r="R1186" i="2"/>
  <c r="V1192" i="2"/>
  <c r="U1192" i="2"/>
  <c r="Q1186" i="2"/>
  <c r="J1191" i="2"/>
  <c r="M1191" i="2"/>
  <c r="E1193" i="2"/>
  <c r="H1192" i="2"/>
  <c r="G1192" i="2"/>
  <c r="I1192" i="2"/>
  <c r="O1188" i="2"/>
  <c r="N1189" i="2"/>
  <c r="P1187" i="2"/>
  <c r="S1187" i="2" s="1"/>
  <c r="T1187" i="2" s="1"/>
  <c r="L1188" i="2"/>
  <c r="K1189" i="2"/>
  <c r="W1193" i="2" l="1"/>
  <c r="X1193" i="2"/>
  <c r="F1193" i="2" s="1"/>
  <c r="R1187" i="2"/>
  <c r="U1193" i="2"/>
  <c r="V1193" i="2"/>
  <c r="M1192" i="2"/>
  <c r="J1192" i="2"/>
  <c r="I1193" i="2"/>
  <c r="H1193" i="2"/>
  <c r="G1193" i="2"/>
  <c r="E1194" i="2"/>
  <c r="L1189" i="2"/>
  <c r="K1190" i="2"/>
  <c r="Q1187" i="2"/>
  <c r="O1189" i="2"/>
  <c r="N1190" i="2"/>
  <c r="P1188" i="2"/>
  <c r="S1188" i="2" s="1"/>
  <c r="T1188" i="2" s="1"/>
  <c r="W1194" i="2" l="1"/>
  <c r="X1194" i="2"/>
  <c r="F1194" i="2" s="1"/>
  <c r="R1188" i="2"/>
  <c r="V1194" i="2"/>
  <c r="U1194" i="2"/>
  <c r="H1194" i="2"/>
  <c r="G1194" i="2"/>
  <c r="E1195" i="2"/>
  <c r="I1194" i="2"/>
  <c r="M1193" i="2"/>
  <c r="J1193" i="2"/>
  <c r="O1190" i="2"/>
  <c r="N1191" i="2"/>
  <c r="L1190" i="2"/>
  <c r="K1191" i="2"/>
  <c r="Q1188" i="2"/>
  <c r="P1189" i="2"/>
  <c r="S1189" i="2" s="1"/>
  <c r="T1189" i="2" s="1"/>
  <c r="W1195" i="2" l="1"/>
  <c r="X1195" i="2"/>
  <c r="F1195" i="2" s="1"/>
  <c r="R1189" i="2"/>
  <c r="V1195" i="2"/>
  <c r="U1195" i="2"/>
  <c r="M1194" i="2"/>
  <c r="J1194" i="2"/>
  <c r="G1195" i="2"/>
  <c r="E1196" i="2"/>
  <c r="I1195" i="2"/>
  <c r="H1195" i="2"/>
  <c r="Q1189" i="2"/>
  <c r="O1191" i="2"/>
  <c r="N1192" i="2"/>
  <c r="L1191" i="2"/>
  <c r="K1192" i="2"/>
  <c r="P1190" i="2"/>
  <c r="S1190" i="2" s="1"/>
  <c r="T1190" i="2" s="1"/>
  <c r="W1196" i="2" l="1"/>
  <c r="X1196" i="2"/>
  <c r="F1196" i="2" s="1"/>
  <c r="R1190" i="2"/>
  <c r="U1196" i="2"/>
  <c r="V1196" i="2"/>
  <c r="P1191" i="2"/>
  <c r="S1191" i="2" s="1"/>
  <c r="T1191" i="2" s="1"/>
  <c r="G1196" i="2"/>
  <c r="E1197" i="2"/>
  <c r="I1196" i="2"/>
  <c r="H1196" i="2"/>
  <c r="J1195" i="2"/>
  <c r="M1195" i="2"/>
  <c r="L1192" i="2"/>
  <c r="K1193" i="2"/>
  <c r="Q1190" i="2"/>
  <c r="O1192" i="2"/>
  <c r="N1193" i="2"/>
  <c r="W1197" i="2" l="1"/>
  <c r="X1197" i="2"/>
  <c r="F1197" i="2" s="1"/>
  <c r="Q1191" i="2"/>
  <c r="R1191" i="2"/>
  <c r="U1197" i="2"/>
  <c r="V1197" i="2"/>
  <c r="M1196" i="2"/>
  <c r="J1196" i="2"/>
  <c r="I1197" i="2"/>
  <c r="H1197" i="2"/>
  <c r="E1198" i="2"/>
  <c r="G1197" i="2"/>
  <c r="L1193" i="2"/>
  <c r="K1194" i="2"/>
  <c r="O1193" i="2"/>
  <c r="N1194" i="2"/>
  <c r="P1192" i="2"/>
  <c r="S1192" i="2" s="1"/>
  <c r="T1192" i="2" s="1"/>
  <c r="W1198" i="2" l="1"/>
  <c r="X1198" i="2"/>
  <c r="F1198" i="2" s="1"/>
  <c r="R1192" i="2"/>
  <c r="U1198" i="2"/>
  <c r="V1198" i="2"/>
  <c r="P1193" i="2"/>
  <c r="E1199" i="2"/>
  <c r="I1198" i="2"/>
  <c r="H1198" i="2"/>
  <c r="G1198" i="2"/>
  <c r="J1197" i="2"/>
  <c r="M1197" i="2"/>
  <c r="Q1192" i="2"/>
  <c r="O1194" i="2"/>
  <c r="N1195" i="2"/>
  <c r="L1194" i="2"/>
  <c r="K1195" i="2"/>
  <c r="W1199" i="2" l="1"/>
  <c r="X1199" i="2"/>
  <c r="F1199" i="2" s="1"/>
  <c r="Q1193" i="2"/>
  <c r="S1193" i="2"/>
  <c r="T1193" i="2" s="1"/>
  <c r="R1193" i="2"/>
  <c r="V1199" i="2"/>
  <c r="U1199" i="2"/>
  <c r="E1200" i="2"/>
  <c r="I1199" i="2"/>
  <c r="G1199" i="2"/>
  <c r="H1199" i="2"/>
  <c r="J1198" i="2"/>
  <c r="M1198" i="2"/>
  <c r="O1195" i="2"/>
  <c r="N1196" i="2"/>
  <c r="L1195" i="2"/>
  <c r="K1196" i="2"/>
  <c r="P1194" i="2"/>
  <c r="S1194" i="2" s="1"/>
  <c r="T1194" i="2" s="1"/>
  <c r="W1200" i="2" l="1"/>
  <c r="X1200" i="2"/>
  <c r="F1200" i="2" s="1"/>
  <c r="R1194" i="2"/>
  <c r="V1200" i="2"/>
  <c r="U1200" i="2"/>
  <c r="I1200" i="2"/>
  <c r="E1201" i="2"/>
  <c r="G1200" i="2"/>
  <c r="H1200" i="2"/>
  <c r="P1195" i="2"/>
  <c r="S1195" i="2" s="1"/>
  <c r="T1195" i="2" s="1"/>
  <c r="J1199" i="2"/>
  <c r="M1199" i="2"/>
  <c r="O1196" i="2"/>
  <c r="N1197" i="2"/>
  <c r="L1196" i="2"/>
  <c r="K1197" i="2"/>
  <c r="Q1194" i="2"/>
  <c r="W1201" i="2" l="1"/>
  <c r="X1201" i="2"/>
  <c r="F1201" i="2" s="1"/>
  <c r="R1195" i="2"/>
  <c r="V1201" i="2"/>
  <c r="U1201" i="2"/>
  <c r="H1201" i="2"/>
  <c r="G1201" i="2"/>
  <c r="I1201" i="2"/>
  <c r="E1202" i="2"/>
  <c r="J1200" i="2"/>
  <c r="M1200" i="2"/>
  <c r="Q1195" i="2"/>
  <c r="L1197" i="2"/>
  <c r="K1198" i="2"/>
  <c r="O1197" i="2"/>
  <c r="N1198" i="2"/>
  <c r="P1196" i="2"/>
  <c r="S1196" i="2" s="1"/>
  <c r="T1196" i="2" s="1"/>
  <c r="W1202" i="2" l="1"/>
  <c r="X1202" i="2"/>
  <c r="F1202" i="2" s="1"/>
  <c r="R1196" i="2"/>
  <c r="V1202" i="2"/>
  <c r="U1202" i="2"/>
  <c r="J1201" i="2"/>
  <c r="M1201" i="2"/>
  <c r="G1202" i="2"/>
  <c r="H1202" i="2"/>
  <c r="E1203" i="2"/>
  <c r="I1202" i="2"/>
  <c r="P1197" i="2"/>
  <c r="S1197" i="2" s="1"/>
  <c r="T1197" i="2" s="1"/>
  <c r="O1198" i="2"/>
  <c r="N1199" i="2"/>
  <c r="L1198" i="2"/>
  <c r="K1199" i="2"/>
  <c r="Q1196" i="2"/>
  <c r="W1203" i="2" l="1"/>
  <c r="X1203" i="2"/>
  <c r="F1203" i="2" s="1"/>
  <c r="R1197" i="2"/>
  <c r="V1203" i="2"/>
  <c r="U1203" i="2"/>
  <c r="E1204" i="2"/>
  <c r="I1203" i="2"/>
  <c r="H1203" i="2"/>
  <c r="G1203" i="2"/>
  <c r="M1202" i="2"/>
  <c r="J1202" i="2"/>
  <c r="O1199" i="2"/>
  <c r="N1200" i="2"/>
  <c r="Q1197" i="2"/>
  <c r="L1199" i="2"/>
  <c r="K1200" i="2"/>
  <c r="P1198" i="2"/>
  <c r="S1198" i="2" s="1"/>
  <c r="T1198" i="2" s="1"/>
  <c r="W1204" i="2" l="1"/>
  <c r="X1204" i="2"/>
  <c r="F1204" i="2" s="1"/>
  <c r="R1198" i="2"/>
  <c r="V1204" i="2"/>
  <c r="U1204" i="2"/>
  <c r="M1203" i="2"/>
  <c r="J1203" i="2"/>
  <c r="P1199" i="2"/>
  <c r="S1199" i="2" s="1"/>
  <c r="T1199" i="2" s="1"/>
  <c r="G1204" i="2"/>
  <c r="H1204" i="2"/>
  <c r="E1205" i="2"/>
  <c r="I1204" i="2"/>
  <c r="O1200" i="2"/>
  <c r="N1201" i="2"/>
  <c r="L1200" i="2"/>
  <c r="K1201" i="2"/>
  <c r="Q1198" i="2"/>
  <c r="W1205" i="2" l="1"/>
  <c r="X1205" i="2"/>
  <c r="F1205" i="2" s="1"/>
  <c r="R1199" i="2"/>
  <c r="Q1199" i="2"/>
  <c r="V1205" i="2"/>
  <c r="U1205" i="2"/>
  <c r="P1200" i="2"/>
  <c r="S1200" i="2" s="1"/>
  <c r="T1200" i="2" s="1"/>
  <c r="M1204" i="2"/>
  <c r="J1204" i="2"/>
  <c r="E1206" i="2"/>
  <c r="I1205" i="2"/>
  <c r="G1205" i="2"/>
  <c r="H1205" i="2"/>
  <c r="L1201" i="2"/>
  <c r="K1202" i="2"/>
  <c r="O1201" i="2"/>
  <c r="N1202" i="2"/>
  <c r="W1206" i="2" l="1"/>
  <c r="X1206" i="2"/>
  <c r="F1206" i="2" s="1"/>
  <c r="R1200" i="2"/>
  <c r="V1206" i="2"/>
  <c r="U1206" i="2"/>
  <c r="Q1200" i="2"/>
  <c r="E1207" i="2"/>
  <c r="I1206" i="2"/>
  <c r="H1206" i="2"/>
  <c r="G1206" i="2"/>
  <c r="M1205" i="2"/>
  <c r="J1205" i="2"/>
  <c r="O1202" i="2"/>
  <c r="N1203" i="2"/>
  <c r="L1202" i="2"/>
  <c r="K1203" i="2"/>
  <c r="P1201" i="2"/>
  <c r="S1201" i="2" s="1"/>
  <c r="T1201" i="2" s="1"/>
  <c r="W1207" i="2" l="1"/>
  <c r="X1207" i="2"/>
  <c r="F1207" i="2" s="1"/>
  <c r="R1201" i="2"/>
  <c r="V1207" i="2"/>
  <c r="U1207" i="2"/>
  <c r="J1206" i="2"/>
  <c r="M1206" i="2"/>
  <c r="P1202" i="2"/>
  <c r="S1202" i="2" s="1"/>
  <c r="T1202" i="2" s="1"/>
  <c r="G1207" i="2"/>
  <c r="H1207" i="2"/>
  <c r="E1208" i="2"/>
  <c r="I1207" i="2"/>
  <c r="Q1201" i="2"/>
  <c r="L1203" i="2"/>
  <c r="K1204" i="2"/>
  <c r="O1203" i="2"/>
  <c r="N1204" i="2"/>
  <c r="W1208" i="2" l="1"/>
  <c r="X1208" i="2"/>
  <c r="F1208" i="2" s="1"/>
  <c r="R1202" i="2"/>
  <c r="V1208" i="2"/>
  <c r="U1208" i="2"/>
  <c r="Q1202" i="2"/>
  <c r="P1203" i="2"/>
  <c r="S1203" i="2" s="1"/>
  <c r="T1203" i="2" s="1"/>
  <c r="M1207" i="2"/>
  <c r="J1207" i="2"/>
  <c r="G1208" i="2"/>
  <c r="I1208" i="2"/>
  <c r="E1209" i="2"/>
  <c r="H1208" i="2"/>
  <c r="L1204" i="2"/>
  <c r="K1205" i="2"/>
  <c r="O1204" i="2"/>
  <c r="N1205" i="2"/>
  <c r="W1209" i="2" l="1"/>
  <c r="X1209" i="2"/>
  <c r="F1209" i="2" s="1"/>
  <c r="R1203" i="2"/>
  <c r="V1209" i="2"/>
  <c r="U1209" i="2"/>
  <c r="Q1203" i="2"/>
  <c r="G1209" i="2"/>
  <c r="E1210" i="2"/>
  <c r="I1209" i="2"/>
  <c r="H1209" i="2"/>
  <c r="J1208" i="2"/>
  <c r="M1208" i="2"/>
  <c r="L1205" i="2"/>
  <c r="K1206" i="2"/>
  <c r="O1205" i="2"/>
  <c r="N1206" i="2"/>
  <c r="P1204" i="2"/>
  <c r="S1204" i="2" s="1"/>
  <c r="T1204" i="2" s="1"/>
  <c r="W1210" i="2" l="1"/>
  <c r="X1210" i="2"/>
  <c r="F1210" i="2" s="1"/>
  <c r="R1204" i="2"/>
  <c r="U1210" i="2"/>
  <c r="V1210" i="2"/>
  <c r="J1209" i="2"/>
  <c r="M1209" i="2"/>
  <c r="I1210" i="2"/>
  <c r="H1210" i="2"/>
  <c r="G1210" i="2"/>
  <c r="E1211" i="2"/>
  <c r="P1205" i="2"/>
  <c r="S1205" i="2" s="1"/>
  <c r="T1205" i="2" s="1"/>
  <c r="L1206" i="2"/>
  <c r="K1207" i="2"/>
  <c r="O1206" i="2"/>
  <c r="N1207" i="2"/>
  <c r="Q1204" i="2"/>
  <c r="W1211" i="2" l="1"/>
  <c r="X1211" i="2"/>
  <c r="F1211" i="2" s="1"/>
  <c r="R1205" i="2"/>
  <c r="Q1205" i="2"/>
  <c r="V1211" i="2"/>
  <c r="U1211" i="2"/>
  <c r="I1211" i="2"/>
  <c r="H1211" i="2"/>
  <c r="E1212" i="2"/>
  <c r="G1211" i="2"/>
  <c r="J1210" i="2"/>
  <c r="M1210" i="2"/>
  <c r="O1207" i="2"/>
  <c r="N1208" i="2"/>
  <c r="P1206" i="2"/>
  <c r="S1206" i="2" s="1"/>
  <c r="T1206" i="2" s="1"/>
  <c r="L1207" i="2"/>
  <c r="K1208" i="2"/>
  <c r="W1212" i="2" l="1"/>
  <c r="X1212" i="2"/>
  <c r="F1212" i="2" s="1"/>
  <c r="R1206" i="2"/>
  <c r="V1212" i="2"/>
  <c r="U1212" i="2"/>
  <c r="P1207" i="2"/>
  <c r="S1207" i="2" s="1"/>
  <c r="T1207" i="2" s="1"/>
  <c r="M1211" i="2"/>
  <c r="J1211" i="2"/>
  <c r="E1213" i="2"/>
  <c r="I1212" i="2"/>
  <c r="H1212" i="2"/>
  <c r="G1212" i="2"/>
  <c r="L1208" i="2"/>
  <c r="K1209" i="2"/>
  <c r="Q1206" i="2"/>
  <c r="O1208" i="2"/>
  <c r="N1209" i="2"/>
  <c r="W1213" i="2" l="1"/>
  <c r="X1213" i="2"/>
  <c r="F1213" i="2" s="1"/>
  <c r="R1207" i="2"/>
  <c r="V1213" i="2"/>
  <c r="U1213" i="2"/>
  <c r="Q1207" i="2"/>
  <c r="M1212" i="2"/>
  <c r="J1212" i="2"/>
  <c r="E1214" i="2"/>
  <c r="I1213" i="2"/>
  <c r="H1213" i="2"/>
  <c r="G1213" i="2"/>
  <c r="O1209" i="2"/>
  <c r="N1210" i="2"/>
  <c r="L1209" i="2"/>
  <c r="K1210" i="2"/>
  <c r="P1208" i="2"/>
  <c r="S1208" i="2" s="1"/>
  <c r="T1208" i="2" s="1"/>
  <c r="W1214" i="2" l="1"/>
  <c r="X1214" i="2"/>
  <c r="F1214" i="2" s="1"/>
  <c r="R1208" i="2"/>
  <c r="V1214" i="2"/>
  <c r="U1214" i="2"/>
  <c r="J1213" i="2"/>
  <c r="M1213" i="2"/>
  <c r="G1214" i="2"/>
  <c r="H1214" i="2"/>
  <c r="E1215" i="2"/>
  <c r="I1214" i="2"/>
  <c r="P1209" i="2"/>
  <c r="S1209" i="2" s="1"/>
  <c r="T1209" i="2" s="1"/>
  <c r="Q1208" i="2"/>
  <c r="L1210" i="2"/>
  <c r="K1211" i="2"/>
  <c r="O1210" i="2"/>
  <c r="N1211" i="2"/>
  <c r="W1215" i="2" l="1"/>
  <c r="X1215" i="2"/>
  <c r="F1215" i="2" s="1"/>
  <c r="R1209" i="2"/>
  <c r="V1215" i="2"/>
  <c r="U1215" i="2"/>
  <c r="Q1209" i="2"/>
  <c r="P1210" i="2"/>
  <c r="S1210" i="2" s="1"/>
  <c r="T1210" i="2" s="1"/>
  <c r="I1215" i="2"/>
  <c r="G1215" i="2"/>
  <c r="E1216" i="2"/>
  <c r="H1215" i="2"/>
  <c r="J1214" i="2"/>
  <c r="M1214" i="2"/>
  <c r="O1211" i="2"/>
  <c r="N1212" i="2"/>
  <c r="L1211" i="2"/>
  <c r="K1212" i="2"/>
  <c r="W1216" i="2" l="1"/>
  <c r="X1216" i="2"/>
  <c r="F1216" i="2" s="1"/>
  <c r="R1210" i="2"/>
  <c r="V1216" i="2"/>
  <c r="U1216" i="2"/>
  <c r="Q1210" i="2"/>
  <c r="P1211" i="2"/>
  <c r="S1211" i="2" s="1"/>
  <c r="T1211" i="2" s="1"/>
  <c r="G1216" i="2"/>
  <c r="E1217" i="2"/>
  <c r="I1216" i="2"/>
  <c r="H1216" i="2"/>
  <c r="J1215" i="2"/>
  <c r="M1215" i="2"/>
  <c r="L1212" i="2"/>
  <c r="K1213" i="2"/>
  <c r="O1212" i="2"/>
  <c r="N1213" i="2"/>
  <c r="W1217" i="2" l="1"/>
  <c r="X1217" i="2"/>
  <c r="F1217" i="2" s="1"/>
  <c r="Q1211" i="2"/>
  <c r="R1211" i="2"/>
  <c r="V1217" i="2"/>
  <c r="U1217" i="2"/>
  <c r="I1217" i="2"/>
  <c r="H1217" i="2"/>
  <c r="G1217" i="2"/>
  <c r="E1218" i="2"/>
  <c r="M1216" i="2"/>
  <c r="J1216" i="2"/>
  <c r="L1213" i="2"/>
  <c r="K1214" i="2"/>
  <c r="O1213" i="2"/>
  <c r="N1214" i="2"/>
  <c r="P1212" i="2"/>
  <c r="S1212" i="2" s="1"/>
  <c r="T1212" i="2" s="1"/>
  <c r="W1218" i="2" l="1"/>
  <c r="X1218" i="2"/>
  <c r="F1218" i="2" s="1"/>
  <c r="R1212" i="2"/>
  <c r="V1218" i="2"/>
  <c r="U1218" i="2"/>
  <c r="M1217" i="2"/>
  <c r="J1217" i="2"/>
  <c r="G1218" i="2"/>
  <c r="I1218" i="2"/>
  <c r="H1218" i="2"/>
  <c r="E1219" i="2"/>
  <c r="L1214" i="2"/>
  <c r="K1215" i="2"/>
  <c r="Q1212" i="2"/>
  <c r="O1214" i="2"/>
  <c r="N1215" i="2"/>
  <c r="P1213" i="2"/>
  <c r="S1213" i="2" s="1"/>
  <c r="T1213" i="2" s="1"/>
  <c r="W1219" i="2" l="1"/>
  <c r="X1219" i="2"/>
  <c r="F1219" i="2" s="1"/>
  <c r="R1213" i="2"/>
  <c r="V1219" i="2"/>
  <c r="U1219" i="2"/>
  <c r="E1220" i="2"/>
  <c r="I1219" i="2"/>
  <c r="G1219" i="2"/>
  <c r="H1219" i="2"/>
  <c r="J1218" i="2"/>
  <c r="M1218" i="2"/>
  <c r="Q1213" i="2"/>
  <c r="O1215" i="2"/>
  <c r="N1216" i="2"/>
  <c r="L1215" i="2"/>
  <c r="K1216" i="2"/>
  <c r="P1214" i="2"/>
  <c r="S1214" i="2" s="1"/>
  <c r="T1214" i="2" s="1"/>
  <c r="W1220" i="2" l="1"/>
  <c r="X1220" i="2"/>
  <c r="F1220" i="2" s="1"/>
  <c r="R1214" i="2"/>
  <c r="V1220" i="2"/>
  <c r="U1220" i="2"/>
  <c r="P1215" i="2"/>
  <c r="S1215" i="2" s="1"/>
  <c r="T1215" i="2" s="1"/>
  <c r="G1220" i="2"/>
  <c r="H1220" i="2"/>
  <c r="I1220" i="2"/>
  <c r="E1221" i="2"/>
  <c r="M1219" i="2"/>
  <c r="J1219" i="2"/>
  <c r="L1216" i="2"/>
  <c r="K1217" i="2"/>
  <c r="O1216" i="2"/>
  <c r="N1217" i="2"/>
  <c r="Q1214" i="2"/>
  <c r="W1221" i="2" l="1"/>
  <c r="X1221" i="2"/>
  <c r="F1221" i="2" s="1"/>
  <c r="R1215" i="2"/>
  <c r="V1221" i="2"/>
  <c r="U1221" i="2"/>
  <c r="Q1215" i="2"/>
  <c r="J1220" i="2"/>
  <c r="M1220" i="2"/>
  <c r="H1221" i="2"/>
  <c r="G1221" i="2"/>
  <c r="E1222" i="2"/>
  <c r="I1221" i="2"/>
  <c r="O1217" i="2"/>
  <c r="N1218" i="2"/>
  <c r="L1217" i="2"/>
  <c r="K1218" i="2"/>
  <c r="P1216" i="2"/>
  <c r="S1216" i="2" s="1"/>
  <c r="T1216" i="2" s="1"/>
  <c r="W1222" i="2" l="1"/>
  <c r="X1222" i="2"/>
  <c r="F1222" i="2" s="1"/>
  <c r="R1216" i="2"/>
  <c r="V1222" i="2"/>
  <c r="U1222" i="2"/>
  <c r="M1221" i="2"/>
  <c r="J1221" i="2"/>
  <c r="I1222" i="2"/>
  <c r="G1222" i="2"/>
  <c r="H1222" i="2"/>
  <c r="E1223" i="2"/>
  <c r="Q1216" i="2"/>
  <c r="O1218" i="2"/>
  <c r="N1219" i="2"/>
  <c r="L1218" i="2"/>
  <c r="K1219" i="2"/>
  <c r="P1217" i="2"/>
  <c r="S1217" i="2" s="1"/>
  <c r="T1217" i="2" s="1"/>
  <c r="W1223" i="2" l="1"/>
  <c r="X1223" i="2"/>
  <c r="F1223" i="2" s="1"/>
  <c r="R1217" i="2"/>
  <c r="V1223" i="2"/>
  <c r="U1223" i="2"/>
  <c r="E1224" i="2"/>
  <c r="I1223" i="2"/>
  <c r="H1223" i="2"/>
  <c r="G1223" i="2"/>
  <c r="P1218" i="2"/>
  <c r="S1218" i="2" s="1"/>
  <c r="T1218" i="2" s="1"/>
  <c r="M1222" i="2"/>
  <c r="J1222" i="2"/>
  <c r="O1219" i="2"/>
  <c r="N1220" i="2"/>
  <c r="Q1217" i="2"/>
  <c r="L1219" i="2"/>
  <c r="K1220" i="2"/>
  <c r="W1224" i="2" l="1"/>
  <c r="X1224" i="2"/>
  <c r="F1224" i="2" s="1"/>
  <c r="R1218" i="2"/>
  <c r="V1224" i="2"/>
  <c r="U1224" i="2"/>
  <c r="Q1218" i="2"/>
  <c r="H1224" i="2"/>
  <c r="I1224" i="2"/>
  <c r="G1224" i="2"/>
  <c r="E1225" i="2"/>
  <c r="J1223" i="2"/>
  <c r="M1223" i="2"/>
  <c r="L1220" i="2"/>
  <c r="K1221" i="2"/>
  <c r="O1220" i="2"/>
  <c r="N1221" i="2"/>
  <c r="P1219" i="2"/>
  <c r="S1219" i="2" s="1"/>
  <c r="T1219" i="2" s="1"/>
  <c r="W1225" i="2" l="1"/>
  <c r="X1225" i="2"/>
  <c r="F1225" i="2" s="1"/>
  <c r="R1219" i="2"/>
  <c r="V1225" i="2"/>
  <c r="U1225" i="2"/>
  <c r="G1225" i="2"/>
  <c r="I1225" i="2"/>
  <c r="H1225" i="2"/>
  <c r="E1226" i="2"/>
  <c r="M1224" i="2"/>
  <c r="J1224" i="2"/>
  <c r="O1221" i="2"/>
  <c r="N1222" i="2"/>
  <c r="L1221" i="2"/>
  <c r="K1222" i="2"/>
  <c r="P1220" i="2"/>
  <c r="S1220" i="2" s="1"/>
  <c r="T1220" i="2" s="1"/>
  <c r="Q1219" i="2"/>
  <c r="W1226" i="2" l="1"/>
  <c r="X1226" i="2"/>
  <c r="F1226" i="2" s="1"/>
  <c r="R1220" i="2"/>
  <c r="V1226" i="2"/>
  <c r="U1226" i="2"/>
  <c r="E1227" i="2"/>
  <c r="I1226" i="2"/>
  <c r="H1226" i="2"/>
  <c r="G1226" i="2"/>
  <c r="J1225" i="2"/>
  <c r="M1225" i="2"/>
  <c r="P1221" i="2"/>
  <c r="S1221" i="2" s="1"/>
  <c r="T1221" i="2" s="1"/>
  <c r="L1222" i="2"/>
  <c r="K1223" i="2"/>
  <c r="Q1220" i="2"/>
  <c r="O1222" i="2"/>
  <c r="N1223" i="2"/>
  <c r="W1227" i="2" l="1"/>
  <c r="X1227" i="2"/>
  <c r="F1227" i="2" s="1"/>
  <c r="R1221" i="2"/>
  <c r="V1227" i="2"/>
  <c r="U1227" i="2"/>
  <c r="J1226" i="2"/>
  <c r="M1226" i="2"/>
  <c r="Q1221" i="2"/>
  <c r="I1227" i="2"/>
  <c r="E1228" i="2"/>
  <c r="H1227" i="2"/>
  <c r="G1227" i="2"/>
  <c r="L1223" i="2"/>
  <c r="K1224" i="2"/>
  <c r="P1222" i="2"/>
  <c r="S1222" i="2" s="1"/>
  <c r="T1222" i="2" s="1"/>
  <c r="O1223" i="2"/>
  <c r="N1224" i="2"/>
  <c r="W1228" i="2" l="1"/>
  <c r="X1228" i="2"/>
  <c r="F1228" i="2" s="1"/>
  <c r="R1222" i="2"/>
  <c r="V1228" i="2"/>
  <c r="U1228" i="2"/>
  <c r="H1228" i="2"/>
  <c r="G1228" i="2"/>
  <c r="E1229" i="2"/>
  <c r="I1228" i="2"/>
  <c r="M1227" i="2"/>
  <c r="J1227" i="2"/>
  <c r="Q1222" i="2"/>
  <c r="O1224" i="2"/>
  <c r="N1225" i="2"/>
  <c r="L1224" i="2"/>
  <c r="K1225" i="2"/>
  <c r="P1223" i="2"/>
  <c r="S1223" i="2" s="1"/>
  <c r="T1223" i="2" s="1"/>
  <c r="W1229" i="2" l="1"/>
  <c r="X1229" i="2"/>
  <c r="F1229" i="2" s="1"/>
  <c r="R1223" i="2"/>
  <c r="V1229" i="2"/>
  <c r="U1229" i="2"/>
  <c r="H1229" i="2"/>
  <c r="E1230" i="2"/>
  <c r="I1229" i="2"/>
  <c r="G1229" i="2"/>
  <c r="M1228" i="2"/>
  <c r="J1228" i="2"/>
  <c r="P1224" i="2"/>
  <c r="S1224" i="2" s="1"/>
  <c r="T1224" i="2" s="1"/>
  <c r="L1225" i="2"/>
  <c r="K1226" i="2"/>
  <c r="Q1223" i="2"/>
  <c r="O1225" i="2"/>
  <c r="N1226" i="2"/>
  <c r="W1230" i="2" l="1"/>
  <c r="X1230" i="2"/>
  <c r="F1230" i="2" s="1"/>
  <c r="R1224" i="2"/>
  <c r="V1230" i="2"/>
  <c r="U1230" i="2"/>
  <c r="Q1224" i="2"/>
  <c r="M1229" i="2"/>
  <c r="J1229" i="2"/>
  <c r="G1230" i="2"/>
  <c r="H1230" i="2"/>
  <c r="I1230" i="2"/>
  <c r="E1231" i="2"/>
  <c r="O1226" i="2"/>
  <c r="N1227" i="2"/>
  <c r="L1226" i="2"/>
  <c r="K1227" i="2"/>
  <c r="P1225" i="2"/>
  <c r="S1225" i="2" s="1"/>
  <c r="T1225" i="2" s="1"/>
  <c r="W1231" i="2" l="1"/>
  <c r="X1231" i="2"/>
  <c r="F1231" i="2" s="1"/>
  <c r="R1225" i="2"/>
  <c r="V1231" i="2"/>
  <c r="U1231" i="2"/>
  <c r="P1226" i="2"/>
  <c r="S1226" i="2" s="1"/>
  <c r="T1226" i="2" s="1"/>
  <c r="G1231" i="2"/>
  <c r="H1231" i="2"/>
  <c r="I1231" i="2"/>
  <c r="E1232" i="2"/>
  <c r="M1230" i="2"/>
  <c r="J1230" i="2"/>
  <c r="O1227" i="2"/>
  <c r="N1228" i="2"/>
  <c r="L1227" i="2"/>
  <c r="K1228" i="2"/>
  <c r="Q1225" i="2"/>
  <c r="W1232" i="2" l="1"/>
  <c r="X1232" i="2"/>
  <c r="F1232" i="2" s="1"/>
  <c r="R1226" i="2"/>
  <c r="V1232" i="2"/>
  <c r="U1232" i="2"/>
  <c r="Q1226" i="2"/>
  <c r="G1232" i="2"/>
  <c r="E1233" i="2"/>
  <c r="I1232" i="2"/>
  <c r="H1232" i="2"/>
  <c r="M1231" i="2"/>
  <c r="J1231" i="2"/>
  <c r="P1227" i="2"/>
  <c r="S1227" i="2" s="1"/>
  <c r="T1227" i="2" s="1"/>
  <c r="L1228" i="2"/>
  <c r="K1229" i="2"/>
  <c r="O1228" i="2"/>
  <c r="N1229" i="2"/>
  <c r="W1233" i="2" l="1"/>
  <c r="X1233" i="2"/>
  <c r="F1233" i="2" s="1"/>
  <c r="R1227" i="2"/>
  <c r="V1233" i="2"/>
  <c r="U1233" i="2"/>
  <c r="E1234" i="2"/>
  <c r="G1233" i="2"/>
  <c r="I1233" i="2"/>
  <c r="H1233" i="2"/>
  <c r="Q1227" i="2"/>
  <c r="M1232" i="2"/>
  <c r="J1232" i="2"/>
  <c r="O1229" i="2"/>
  <c r="N1230" i="2"/>
  <c r="L1229" i="2"/>
  <c r="K1230" i="2"/>
  <c r="P1228" i="2"/>
  <c r="S1228" i="2" s="1"/>
  <c r="T1228" i="2" s="1"/>
  <c r="W1234" i="2" l="1"/>
  <c r="X1234" i="2"/>
  <c r="F1234" i="2" s="1"/>
  <c r="R1228" i="2"/>
  <c r="V1234" i="2"/>
  <c r="U1234" i="2"/>
  <c r="P1229" i="2"/>
  <c r="S1229" i="2" s="1"/>
  <c r="T1229" i="2" s="1"/>
  <c r="I1234" i="2"/>
  <c r="H1234" i="2"/>
  <c r="G1234" i="2"/>
  <c r="E1235" i="2"/>
  <c r="J1233" i="2"/>
  <c r="M1233" i="2"/>
  <c r="O1230" i="2"/>
  <c r="N1231" i="2"/>
  <c r="Q1228" i="2"/>
  <c r="L1230" i="2"/>
  <c r="K1231" i="2"/>
  <c r="W1235" i="2" l="1"/>
  <c r="X1235" i="2"/>
  <c r="F1235" i="2" s="1"/>
  <c r="R1229" i="2"/>
  <c r="U1235" i="2"/>
  <c r="V1235" i="2"/>
  <c r="Q1229" i="2"/>
  <c r="E1236" i="2"/>
  <c r="I1235" i="2"/>
  <c r="H1235" i="2"/>
  <c r="G1235" i="2"/>
  <c r="M1234" i="2"/>
  <c r="J1234" i="2"/>
  <c r="P1230" i="2"/>
  <c r="S1230" i="2" s="1"/>
  <c r="T1230" i="2" s="1"/>
  <c r="L1231" i="2"/>
  <c r="K1232" i="2"/>
  <c r="O1231" i="2"/>
  <c r="N1232" i="2"/>
  <c r="W1236" i="2" l="1"/>
  <c r="X1236" i="2"/>
  <c r="F1236" i="2" s="1"/>
  <c r="R1230" i="2"/>
  <c r="V1236" i="2"/>
  <c r="U1236" i="2"/>
  <c r="Q1230" i="2"/>
  <c r="E1237" i="2"/>
  <c r="I1236" i="2"/>
  <c r="H1236" i="2"/>
  <c r="G1236" i="2"/>
  <c r="J1235" i="2"/>
  <c r="M1235" i="2"/>
  <c r="L1232" i="2"/>
  <c r="K1233" i="2"/>
  <c r="P1231" i="2"/>
  <c r="S1231" i="2" s="1"/>
  <c r="T1231" i="2" s="1"/>
  <c r="O1232" i="2"/>
  <c r="N1233" i="2"/>
  <c r="W1237" i="2" l="1"/>
  <c r="X1237" i="2"/>
  <c r="F1237" i="2" s="1"/>
  <c r="R1231" i="2"/>
  <c r="V1237" i="2"/>
  <c r="U1237" i="2"/>
  <c r="G1237" i="2"/>
  <c r="H1237" i="2"/>
  <c r="I1237" i="2"/>
  <c r="E1238" i="2"/>
  <c r="M1236" i="2"/>
  <c r="J1236" i="2"/>
  <c r="L1233" i="2"/>
  <c r="K1234" i="2"/>
  <c r="O1233" i="2"/>
  <c r="N1234" i="2"/>
  <c r="Q1231" i="2"/>
  <c r="P1232" i="2"/>
  <c r="S1232" i="2" s="1"/>
  <c r="T1232" i="2" s="1"/>
  <c r="W1238" i="2" l="1"/>
  <c r="X1238" i="2"/>
  <c r="F1238" i="2" s="1"/>
  <c r="R1232" i="2"/>
  <c r="V1238" i="2"/>
  <c r="U1238" i="2"/>
  <c r="G1238" i="2"/>
  <c r="H1238" i="2"/>
  <c r="I1238" i="2"/>
  <c r="E1239" i="2"/>
  <c r="M1237" i="2"/>
  <c r="J1237" i="2"/>
  <c r="O1234" i="2"/>
  <c r="N1235" i="2"/>
  <c r="L1234" i="2"/>
  <c r="K1235" i="2"/>
  <c r="Q1232" i="2"/>
  <c r="P1233" i="2"/>
  <c r="S1233" i="2" s="1"/>
  <c r="T1233" i="2" s="1"/>
  <c r="W1239" i="2" l="1"/>
  <c r="X1239" i="2"/>
  <c r="F1239" i="2" s="1"/>
  <c r="R1233" i="2"/>
  <c r="V1239" i="2"/>
  <c r="U1239" i="2"/>
  <c r="E1240" i="2"/>
  <c r="I1239" i="2"/>
  <c r="H1239" i="2"/>
  <c r="G1239" i="2"/>
  <c r="P1234" i="2"/>
  <c r="S1234" i="2" s="1"/>
  <c r="T1234" i="2" s="1"/>
  <c r="J1238" i="2"/>
  <c r="M1238" i="2"/>
  <c r="O1235" i="2"/>
  <c r="N1236" i="2"/>
  <c r="L1235" i="2"/>
  <c r="K1236" i="2"/>
  <c r="Q1233" i="2"/>
  <c r="W1240" i="2" l="1"/>
  <c r="X1240" i="2"/>
  <c r="F1240" i="2" s="1"/>
  <c r="R1234" i="2"/>
  <c r="V1240" i="2"/>
  <c r="U1240" i="2"/>
  <c r="P1235" i="2"/>
  <c r="S1235" i="2" s="1"/>
  <c r="T1235" i="2" s="1"/>
  <c r="Q1234" i="2"/>
  <c r="M1239" i="2"/>
  <c r="J1239" i="2"/>
  <c r="E1241" i="2"/>
  <c r="I1240" i="2"/>
  <c r="G1240" i="2"/>
  <c r="H1240" i="2"/>
  <c r="L1236" i="2"/>
  <c r="K1237" i="2"/>
  <c r="O1236" i="2"/>
  <c r="N1237" i="2"/>
  <c r="W1241" i="2" l="1"/>
  <c r="X1241" i="2"/>
  <c r="F1241" i="2" s="1"/>
  <c r="R1235" i="2"/>
  <c r="V1241" i="2"/>
  <c r="U1241" i="2"/>
  <c r="Q1235" i="2"/>
  <c r="P1236" i="2"/>
  <c r="S1236" i="2" s="1"/>
  <c r="T1236" i="2" s="1"/>
  <c r="I1241" i="2"/>
  <c r="H1241" i="2"/>
  <c r="G1241" i="2"/>
  <c r="E1242" i="2"/>
  <c r="M1240" i="2"/>
  <c r="J1240" i="2"/>
  <c r="O1237" i="2"/>
  <c r="N1238" i="2"/>
  <c r="L1237" i="2"/>
  <c r="K1238" i="2"/>
  <c r="W1242" i="2" l="1"/>
  <c r="X1242" i="2"/>
  <c r="F1242" i="2" s="1"/>
  <c r="R1236" i="2"/>
  <c r="V1242" i="2"/>
  <c r="U1242" i="2"/>
  <c r="Q1236" i="2"/>
  <c r="P1237" i="2"/>
  <c r="S1237" i="2" s="1"/>
  <c r="T1237" i="2" s="1"/>
  <c r="G1242" i="2"/>
  <c r="I1242" i="2"/>
  <c r="E1243" i="2"/>
  <c r="H1242" i="2"/>
  <c r="M1241" i="2"/>
  <c r="J1241" i="2"/>
  <c r="L1238" i="2"/>
  <c r="K1239" i="2"/>
  <c r="O1238" i="2"/>
  <c r="N1239" i="2"/>
  <c r="W1243" i="2" l="1"/>
  <c r="X1243" i="2"/>
  <c r="F1243" i="2" s="1"/>
  <c r="Q1237" i="2"/>
  <c r="R1237" i="2"/>
  <c r="V1243" i="2"/>
  <c r="U1243" i="2"/>
  <c r="I1243" i="2"/>
  <c r="H1243" i="2"/>
  <c r="G1243" i="2"/>
  <c r="E1244" i="2"/>
  <c r="J1242" i="2"/>
  <c r="M1242" i="2"/>
  <c r="O1239" i="2"/>
  <c r="N1240" i="2"/>
  <c r="L1239" i="2"/>
  <c r="K1240" i="2"/>
  <c r="P1238" i="2"/>
  <c r="S1238" i="2" s="1"/>
  <c r="T1238" i="2" s="1"/>
  <c r="W1244" i="2" l="1"/>
  <c r="X1244" i="2"/>
  <c r="F1244" i="2" s="1"/>
  <c r="R1238" i="2"/>
  <c r="V1244" i="2"/>
  <c r="U1244" i="2"/>
  <c r="J1243" i="2"/>
  <c r="M1243" i="2"/>
  <c r="H1244" i="2"/>
  <c r="E1245" i="2"/>
  <c r="I1244" i="2"/>
  <c r="G1244" i="2"/>
  <c r="P1239" i="2"/>
  <c r="S1239" i="2" s="1"/>
  <c r="T1239" i="2" s="1"/>
  <c r="L1240" i="2"/>
  <c r="K1241" i="2"/>
  <c r="O1240" i="2"/>
  <c r="N1241" i="2"/>
  <c r="Q1238" i="2"/>
  <c r="W1245" i="2" l="1"/>
  <c r="X1245" i="2"/>
  <c r="F1245" i="2" s="1"/>
  <c r="R1239" i="2"/>
  <c r="V1245" i="2"/>
  <c r="U1245" i="2"/>
  <c r="Q1239" i="2"/>
  <c r="H1245" i="2"/>
  <c r="G1245" i="2"/>
  <c r="E1246" i="2"/>
  <c r="I1245" i="2"/>
  <c r="J1244" i="2"/>
  <c r="M1244" i="2"/>
  <c r="L1241" i="2"/>
  <c r="K1242" i="2"/>
  <c r="P1240" i="2"/>
  <c r="S1240" i="2" s="1"/>
  <c r="T1240" i="2" s="1"/>
  <c r="O1241" i="2"/>
  <c r="N1242" i="2"/>
  <c r="W1246" i="2" l="1"/>
  <c r="X1246" i="2"/>
  <c r="F1246" i="2" s="1"/>
  <c r="R1240" i="2"/>
  <c r="V1246" i="2"/>
  <c r="U1246" i="2"/>
  <c r="H1246" i="2"/>
  <c r="G1246" i="2"/>
  <c r="E1247" i="2"/>
  <c r="I1246" i="2"/>
  <c r="M1245" i="2"/>
  <c r="J1245" i="2"/>
  <c r="P1241" i="2"/>
  <c r="S1241" i="2" s="1"/>
  <c r="T1241" i="2" s="1"/>
  <c r="Q1240" i="2"/>
  <c r="L1242" i="2"/>
  <c r="K1243" i="2"/>
  <c r="O1242" i="2"/>
  <c r="N1243" i="2"/>
  <c r="W1247" i="2" l="1"/>
  <c r="X1247" i="2"/>
  <c r="F1247" i="2" s="1"/>
  <c r="R1241" i="2"/>
  <c r="V1247" i="2"/>
  <c r="U1247" i="2"/>
  <c r="J1246" i="2"/>
  <c r="M1246" i="2"/>
  <c r="I1247" i="2"/>
  <c r="E1248" i="2"/>
  <c r="H1247" i="2"/>
  <c r="G1247" i="2"/>
  <c r="Q1241" i="2"/>
  <c r="O1243" i="2"/>
  <c r="N1244" i="2"/>
  <c r="L1243" i="2"/>
  <c r="K1244" i="2"/>
  <c r="P1242" i="2"/>
  <c r="S1242" i="2" s="1"/>
  <c r="T1242" i="2" s="1"/>
  <c r="W1248" i="2" l="1"/>
  <c r="X1248" i="2"/>
  <c r="F1248" i="2" s="1"/>
  <c r="R1242" i="2"/>
  <c r="V1248" i="2"/>
  <c r="U1248" i="2"/>
  <c r="P1243" i="2"/>
  <c r="S1243" i="2" s="1"/>
  <c r="T1243" i="2" s="1"/>
  <c r="J1247" i="2"/>
  <c r="M1247" i="2"/>
  <c r="E1249" i="2"/>
  <c r="I1248" i="2"/>
  <c r="H1248" i="2"/>
  <c r="G1248" i="2"/>
  <c r="L1244" i="2"/>
  <c r="K1245" i="2"/>
  <c r="O1244" i="2"/>
  <c r="N1245" i="2"/>
  <c r="Q1242" i="2"/>
  <c r="W1249" i="2" l="1"/>
  <c r="X1249" i="2"/>
  <c r="F1249" i="2" s="1"/>
  <c r="R1243" i="2"/>
  <c r="Q1243" i="2"/>
  <c r="V1249" i="2"/>
  <c r="U1249" i="2"/>
  <c r="M1248" i="2"/>
  <c r="J1248" i="2"/>
  <c r="H1249" i="2"/>
  <c r="G1249" i="2"/>
  <c r="E1250" i="2"/>
  <c r="I1249" i="2"/>
  <c r="O1245" i="2"/>
  <c r="N1246" i="2"/>
  <c r="L1245" i="2"/>
  <c r="K1246" i="2"/>
  <c r="P1244" i="2"/>
  <c r="S1244" i="2" s="1"/>
  <c r="T1244" i="2" s="1"/>
  <c r="W1250" i="2" l="1"/>
  <c r="X1250" i="2"/>
  <c r="F1250" i="2" s="1"/>
  <c r="R1244" i="2"/>
  <c r="V1250" i="2"/>
  <c r="U1250" i="2"/>
  <c r="E1251" i="2"/>
  <c r="I1250" i="2"/>
  <c r="H1250" i="2"/>
  <c r="G1250" i="2"/>
  <c r="J1249" i="2"/>
  <c r="M1249" i="2"/>
  <c r="O1246" i="2"/>
  <c r="N1247" i="2"/>
  <c r="Q1244" i="2"/>
  <c r="L1246" i="2"/>
  <c r="K1247" i="2"/>
  <c r="P1245" i="2"/>
  <c r="S1245" i="2" s="1"/>
  <c r="T1245" i="2" s="1"/>
  <c r="W1251" i="2" l="1"/>
  <c r="X1251" i="2"/>
  <c r="F1251" i="2" s="1"/>
  <c r="R1245" i="2"/>
  <c r="U1251" i="2"/>
  <c r="V1251" i="2"/>
  <c r="E1252" i="2"/>
  <c r="I1251" i="2"/>
  <c r="H1251" i="2"/>
  <c r="G1251" i="2"/>
  <c r="P1246" i="2"/>
  <c r="S1246" i="2" s="1"/>
  <c r="T1246" i="2" s="1"/>
  <c r="J1250" i="2"/>
  <c r="M1250" i="2"/>
  <c r="Q1245" i="2"/>
  <c r="L1247" i="2"/>
  <c r="K1248" i="2"/>
  <c r="O1247" i="2"/>
  <c r="N1248" i="2"/>
  <c r="W1252" i="2" l="1"/>
  <c r="X1252" i="2"/>
  <c r="F1252" i="2" s="1"/>
  <c r="R1246" i="2"/>
  <c r="V1252" i="2"/>
  <c r="U1252" i="2"/>
  <c r="Q1246" i="2"/>
  <c r="J1251" i="2"/>
  <c r="M1251" i="2"/>
  <c r="E1253" i="2"/>
  <c r="H1252" i="2"/>
  <c r="G1252" i="2"/>
  <c r="I1252" i="2"/>
  <c r="O1248" i="2"/>
  <c r="N1249" i="2"/>
  <c r="L1248" i="2"/>
  <c r="K1249" i="2"/>
  <c r="P1247" i="2"/>
  <c r="S1247" i="2" s="1"/>
  <c r="T1247" i="2" s="1"/>
  <c r="W1253" i="2" l="1"/>
  <c r="X1253" i="2"/>
  <c r="F1253" i="2" s="1"/>
  <c r="R1247" i="2"/>
  <c r="V1253" i="2"/>
  <c r="U1253" i="2"/>
  <c r="P1248" i="2"/>
  <c r="S1248" i="2" s="1"/>
  <c r="T1248" i="2" s="1"/>
  <c r="M1252" i="2"/>
  <c r="J1252" i="2"/>
  <c r="E1254" i="2"/>
  <c r="I1253" i="2"/>
  <c r="H1253" i="2"/>
  <c r="G1253" i="2"/>
  <c r="L1249" i="2"/>
  <c r="K1250" i="2"/>
  <c r="O1249" i="2"/>
  <c r="N1250" i="2"/>
  <c r="Q1247" i="2"/>
  <c r="W1254" i="2" l="1"/>
  <c r="X1254" i="2"/>
  <c r="F1254" i="2" s="1"/>
  <c r="R1248" i="2"/>
  <c r="V1254" i="2"/>
  <c r="U1254" i="2"/>
  <c r="Q1248" i="2"/>
  <c r="H1254" i="2"/>
  <c r="I1254" i="2"/>
  <c r="G1254" i="2"/>
  <c r="E1255" i="2"/>
  <c r="J1253" i="2"/>
  <c r="M1253" i="2"/>
  <c r="L1250" i="2"/>
  <c r="K1251" i="2"/>
  <c r="O1250" i="2"/>
  <c r="N1251" i="2"/>
  <c r="P1249" i="2"/>
  <c r="S1249" i="2" s="1"/>
  <c r="T1249" i="2" s="1"/>
  <c r="W1255" i="2" l="1"/>
  <c r="X1255" i="2"/>
  <c r="F1255" i="2" s="1"/>
  <c r="R1249" i="2"/>
  <c r="V1255" i="2"/>
  <c r="U1255" i="2"/>
  <c r="M1254" i="2"/>
  <c r="J1254" i="2"/>
  <c r="E1256" i="2"/>
  <c r="I1255" i="2"/>
  <c r="H1255" i="2"/>
  <c r="G1255" i="2"/>
  <c r="O1251" i="2"/>
  <c r="N1252" i="2"/>
  <c r="L1251" i="2"/>
  <c r="K1252" i="2"/>
  <c r="Q1249" i="2"/>
  <c r="P1250" i="2"/>
  <c r="S1250" i="2" s="1"/>
  <c r="T1250" i="2" s="1"/>
  <c r="W1256" i="2" l="1"/>
  <c r="X1256" i="2"/>
  <c r="F1256" i="2" s="1"/>
  <c r="R1250" i="2"/>
  <c r="V1256" i="2"/>
  <c r="U1256" i="2"/>
  <c r="P1251" i="2"/>
  <c r="S1251" i="2" s="1"/>
  <c r="T1251" i="2" s="1"/>
  <c r="H1256" i="2"/>
  <c r="G1256" i="2"/>
  <c r="E1257" i="2"/>
  <c r="I1256" i="2"/>
  <c r="J1255" i="2"/>
  <c r="M1255" i="2"/>
  <c r="Q1250" i="2"/>
  <c r="L1252" i="2"/>
  <c r="K1253" i="2"/>
  <c r="O1252" i="2"/>
  <c r="N1253" i="2"/>
  <c r="W1257" i="2" l="1"/>
  <c r="X1257" i="2"/>
  <c r="F1257" i="2" s="1"/>
  <c r="R1251" i="2"/>
  <c r="Q1251" i="2"/>
  <c r="V1257" i="2"/>
  <c r="U1257" i="2"/>
  <c r="H1257" i="2"/>
  <c r="G1257" i="2"/>
  <c r="I1257" i="2"/>
  <c r="E1258" i="2"/>
  <c r="J1256" i="2"/>
  <c r="M1256" i="2"/>
  <c r="L1253" i="2"/>
  <c r="K1254" i="2"/>
  <c r="P1252" i="2"/>
  <c r="S1252" i="2" s="1"/>
  <c r="T1252" i="2" s="1"/>
  <c r="O1253" i="2"/>
  <c r="N1254" i="2"/>
  <c r="W1258" i="2" l="1"/>
  <c r="X1258" i="2"/>
  <c r="F1258" i="2" s="1"/>
  <c r="R1252" i="2"/>
  <c r="V1258" i="2"/>
  <c r="U1258" i="2"/>
  <c r="I1258" i="2"/>
  <c r="H1258" i="2"/>
  <c r="E1259" i="2"/>
  <c r="G1258" i="2"/>
  <c r="M1257" i="2"/>
  <c r="J1257" i="2"/>
  <c r="O1254" i="2"/>
  <c r="N1255" i="2"/>
  <c r="Q1252" i="2"/>
  <c r="L1254" i="2"/>
  <c r="K1255" i="2"/>
  <c r="P1253" i="2"/>
  <c r="S1253" i="2" s="1"/>
  <c r="T1253" i="2" s="1"/>
  <c r="W1259" i="2" l="1"/>
  <c r="X1259" i="2"/>
  <c r="F1259" i="2" s="1"/>
  <c r="R1253" i="2"/>
  <c r="V1259" i="2"/>
  <c r="U1259" i="2"/>
  <c r="I1259" i="2"/>
  <c r="H1259" i="2"/>
  <c r="G1259" i="2"/>
  <c r="E1260" i="2"/>
  <c r="M1258" i="2"/>
  <c r="J1258" i="2"/>
  <c r="O1255" i="2"/>
  <c r="N1256" i="2"/>
  <c r="L1255" i="2"/>
  <c r="K1256" i="2"/>
  <c r="Q1253" i="2"/>
  <c r="P1254" i="2"/>
  <c r="S1254" i="2" s="1"/>
  <c r="T1254" i="2" s="1"/>
  <c r="W1260" i="2" l="1"/>
  <c r="X1260" i="2"/>
  <c r="F1260" i="2" s="1"/>
  <c r="R1254" i="2"/>
  <c r="V1260" i="2"/>
  <c r="U1260" i="2"/>
  <c r="J1259" i="2"/>
  <c r="M1259" i="2"/>
  <c r="G1260" i="2"/>
  <c r="E1261" i="2"/>
  <c r="H1260" i="2"/>
  <c r="I1260" i="2"/>
  <c r="P1255" i="2"/>
  <c r="S1255" i="2" s="1"/>
  <c r="T1255" i="2" s="1"/>
  <c r="Q1254" i="2"/>
  <c r="L1256" i="2"/>
  <c r="K1257" i="2"/>
  <c r="O1256" i="2"/>
  <c r="N1257" i="2"/>
  <c r="W1261" i="2" l="1"/>
  <c r="X1261" i="2"/>
  <c r="F1261" i="2" s="1"/>
  <c r="R1255" i="2"/>
  <c r="V1261" i="2"/>
  <c r="U1261" i="2"/>
  <c r="H1261" i="2"/>
  <c r="G1261" i="2"/>
  <c r="I1261" i="2"/>
  <c r="E1262" i="2"/>
  <c r="M1260" i="2"/>
  <c r="J1260" i="2"/>
  <c r="Q1255" i="2"/>
  <c r="L1257" i="2"/>
  <c r="K1258" i="2"/>
  <c r="P1256" i="2"/>
  <c r="S1256" i="2" s="1"/>
  <c r="T1256" i="2" s="1"/>
  <c r="O1257" i="2"/>
  <c r="N1258" i="2"/>
  <c r="W1262" i="2" l="1"/>
  <c r="X1262" i="2"/>
  <c r="F1262" i="2" s="1"/>
  <c r="R1256" i="2"/>
  <c r="V1262" i="2"/>
  <c r="U1262" i="2"/>
  <c r="P1257" i="2"/>
  <c r="S1257" i="2" s="1"/>
  <c r="T1257" i="2" s="1"/>
  <c r="J1261" i="2"/>
  <c r="M1261" i="2"/>
  <c r="E1263" i="2"/>
  <c r="I1262" i="2"/>
  <c r="G1262" i="2"/>
  <c r="H1262" i="2"/>
  <c r="O1258" i="2"/>
  <c r="N1259" i="2"/>
  <c r="Q1256" i="2"/>
  <c r="L1258" i="2"/>
  <c r="K1259" i="2"/>
  <c r="W1263" i="2" l="1"/>
  <c r="X1263" i="2"/>
  <c r="F1263" i="2" s="1"/>
  <c r="R1257" i="2"/>
  <c r="Q1257" i="2"/>
  <c r="V1263" i="2"/>
  <c r="U1263" i="2"/>
  <c r="I1263" i="2"/>
  <c r="H1263" i="2"/>
  <c r="G1263" i="2"/>
  <c r="E1264" i="2"/>
  <c r="J1262" i="2"/>
  <c r="M1262" i="2"/>
  <c r="O1259" i="2"/>
  <c r="N1260" i="2"/>
  <c r="L1259" i="2"/>
  <c r="K1260" i="2"/>
  <c r="P1258" i="2"/>
  <c r="S1258" i="2" s="1"/>
  <c r="T1258" i="2" s="1"/>
  <c r="W1264" i="2" l="1"/>
  <c r="X1264" i="2"/>
  <c r="F1264" i="2" s="1"/>
  <c r="R1258" i="2"/>
  <c r="V1264" i="2"/>
  <c r="U1264" i="2"/>
  <c r="E1265" i="2"/>
  <c r="I1264" i="2"/>
  <c r="G1264" i="2"/>
  <c r="H1264" i="2"/>
  <c r="J1263" i="2"/>
  <c r="M1263" i="2"/>
  <c r="P1259" i="2"/>
  <c r="S1259" i="2" s="1"/>
  <c r="T1259" i="2" s="1"/>
  <c r="O1260" i="2"/>
  <c r="N1261" i="2"/>
  <c r="Q1258" i="2"/>
  <c r="L1260" i="2"/>
  <c r="K1261" i="2"/>
  <c r="W1265" i="2" l="1"/>
  <c r="X1265" i="2"/>
  <c r="F1265" i="2" s="1"/>
  <c r="R1259" i="2"/>
  <c r="V1265" i="2"/>
  <c r="U1265" i="2"/>
  <c r="Q1259" i="2"/>
  <c r="I1265" i="2"/>
  <c r="H1265" i="2"/>
  <c r="E1266" i="2"/>
  <c r="G1265" i="2"/>
  <c r="M1264" i="2"/>
  <c r="J1264" i="2"/>
  <c r="O1261" i="2"/>
  <c r="N1262" i="2"/>
  <c r="L1261" i="2"/>
  <c r="K1262" i="2"/>
  <c r="P1260" i="2"/>
  <c r="S1260" i="2" s="1"/>
  <c r="T1260" i="2" s="1"/>
  <c r="W1266" i="2" l="1"/>
  <c r="X1266" i="2"/>
  <c r="F1266" i="2" s="1"/>
  <c r="R1260" i="2"/>
  <c r="V1266" i="2"/>
  <c r="U1266" i="2"/>
  <c r="P1261" i="2"/>
  <c r="S1261" i="2" s="1"/>
  <c r="T1261" i="2" s="1"/>
  <c r="M1265" i="2"/>
  <c r="J1265" i="2"/>
  <c r="G1266" i="2"/>
  <c r="E1267" i="2"/>
  <c r="I1266" i="2"/>
  <c r="H1266" i="2"/>
  <c r="O1262" i="2"/>
  <c r="N1263" i="2"/>
  <c r="L1262" i="2"/>
  <c r="K1263" i="2"/>
  <c r="Q1260" i="2"/>
  <c r="W1267" i="2" l="1"/>
  <c r="X1267" i="2"/>
  <c r="F1267" i="2" s="1"/>
  <c r="R1261" i="2"/>
  <c r="U1267" i="2"/>
  <c r="V1267" i="2"/>
  <c r="Q1261" i="2"/>
  <c r="I1267" i="2"/>
  <c r="G1267" i="2"/>
  <c r="H1267" i="2"/>
  <c r="E1268" i="2"/>
  <c r="M1266" i="2"/>
  <c r="J1266" i="2"/>
  <c r="L1263" i="2"/>
  <c r="K1264" i="2"/>
  <c r="P1262" i="2"/>
  <c r="S1262" i="2" s="1"/>
  <c r="T1262" i="2" s="1"/>
  <c r="O1263" i="2"/>
  <c r="N1264" i="2"/>
  <c r="W1268" i="2" l="1"/>
  <c r="X1268" i="2"/>
  <c r="F1268" i="2" s="1"/>
  <c r="R1262" i="2"/>
  <c r="V1268" i="2"/>
  <c r="U1268" i="2"/>
  <c r="H1268" i="2"/>
  <c r="G1268" i="2"/>
  <c r="E1269" i="2"/>
  <c r="I1268" i="2"/>
  <c r="J1267" i="2"/>
  <c r="M1267" i="2"/>
  <c r="L1264" i="2"/>
  <c r="K1265" i="2"/>
  <c r="O1264" i="2"/>
  <c r="N1265" i="2"/>
  <c r="Q1262" i="2"/>
  <c r="P1263" i="2"/>
  <c r="S1263" i="2" s="1"/>
  <c r="T1263" i="2" s="1"/>
  <c r="W1269" i="2" l="1"/>
  <c r="X1269" i="2"/>
  <c r="F1269" i="2" s="1"/>
  <c r="R1263" i="2"/>
  <c r="V1269" i="2"/>
  <c r="U1269" i="2"/>
  <c r="M1268" i="2"/>
  <c r="J1268" i="2"/>
  <c r="H1269" i="2"/>
  <c r="G1269" i="2"/>
  <c r="I1269" i="2"/>
  <c r="E1270" i="2"/>
  <c r="O1265" i="2"/>
  <c r="N1266" i="2"/>
  <c r="L1265" i="2"/>
  <c r="K1266" i="2"/>
  <c r="P1264" i="2"/>
  <c r="S1264" i="2" s="1"/>
  <c r="T1264" i="2" s="1"/>
  <c r="Q1263" i="2"/>
  <c r="W1270" i="2" l="1"/>
  <c r="X1270" i="2"/>
  <c r="F1270" i="2" s="1"/>
  <c r="R1264" i="2"/>
  <c r="V1270" i="2"/>
  <c r="U1270" i="2"/>
  <c r="I1270" i="2"/>
  <c r="H1270" i="2"/>
  <c r="G1270" i="2"/>
  <c r="E1271" i="2"/>
  <c r="M1269" i="2"/>
  <c r="J1269" i="2"/>
  <c r="P1265" i="2"/>
  <c r="S1265" i="2" s="1"/>
  <c r="T1265" i="2" s="1"/>
  <c r="L1266" i="2"/>
  <c r="K1267" i="2"/>
  <c r="O1266" i="2"/>
  <c r="N1267" i="2"/>
  <c r="Q1264" i="2"/>
  <c r="W1271" i="2" l="1"/>
  <c r="X1271" i="2"/>
  <c r="F1271" i="2" s="1"/>
  <c r="R1265" i="2"/>
  <c r="V1271" i="2"/>
  <c r="U1271" i="2"/>
  <c r="J1270" i="2"/>
  <c r="M1270" i="2"/>
  <c r="I1271" i="2"/>
  <c r="H1271" i="2"/>
  <c r="G1271" i="2"/>
  <c r="E1272" i="2"/>
  <c r="Q1265" i="2"/>
  <c r="L1267" i="2"/>
  <c r="K1268" i="2"/>
  <c r="P1266" i="2"/>
  <c r="S1266" i="2" s="1"/>
  <c r="T1266" i="2" s="1"/>
  <c r="O1267" i="2"/>
  <c r="N1268" i="2"/>
  <c r="W1272" i="2" l="1"/>
  <c r="X1272" i="2"/>
  <c r="F1272" i="2" s="1"/>
  <c r="R1266" i="2"/>
  <c r="V1272" i="2"/>
  <c r="U1272" i="2"/>
  <c r="P1267" i="2"/>
  <c r="S1267" i="2" s="1"/>
  <c r="T1267" i="2" s="1"/>
  <c r="I1272" i="2"/>
  <c r="H1272" i="2"/>
  <c r="G1272" i="2"/>
  <c r="E1273" i="2"/>
  <c r="J1271" i="2"/>
  <c r="M1271" i="2"/>
  <c r="L1268" i="2"/>
  <c r="K1269" i="2"/>
  <c r="O1268" i="2"/>
  <c r="N1269" i="2"/>
  <c r="Q1266" i="2"/>
  <c r="W1273" i="2" l="1"/>
  <c r="X1273" i="2"/>
  <c r="F1273" i="2" s="1"/>
  <c r="R1267" i="2"/>
  <c r="V1273" i="2"/>
  <c r="U1273" i="2"/>
  <c r="Q1267" i="2"/>
  <c r="P1268" i="2"/>
  <c r="S1268" i="2" s="1"/>
  <c r="T1268" i="2" s="1"/>
  <c r="I1273" i="2"/>
  <c r="H1273" i="2"/>
  <c r="G1273" i="2"/>
  <c r="E1274" i="2"/>
  <c r="M1272" i="2"/>
  <c r="J1272" i="2"/>
  <c r="O1269" i="2"/>
  <c r="N1270" i="2"/>
  <c r="L1269" i="2"/>
  <c r="K1270" i="2"/>
  <c r="W1274" i="2" l="1"/>
  <c r="X1274" i="2"/>
  <c r="F1274" i="2" s="1"/>
  <c r="R1268" i="2"/>
  <c r="V1274" i="2"/>
  <c r="U1274" i="2"/>
  <c r="Q1268" i="2"/>
  <c r="P1269" i="2"/>
  <c r="S1269" i="2" s="1"/>
  <c r="T1269" i="2" s="1"/>
  <c r="H1274" i="2"/>
  <c r="G1274" i="2"/>
  <c r="E1275" i="2"/>
  <c r="I1274" i="2"/>
  <c r="M1273" i="2"/>
  <c r="J1273" i="2"/>
  <c r="O1270" i="2"/>
  <c r="N1271" i="2"/>
  <c r="L1270" i="2"/>
  <c r="K1271" i="2"/>
  <c r="W1275" i="2" l="1"/>
  <c r="X1275" i="2"/>
  <c r="F1275" i="2" s="1"/>
  <c r="R1269" i="2"/>
  <c r="Q1269" i="2"/>
  <c r="V1275" i="2"/>
  <c r="U1275" i="2"/>
  <c r="I1275" i="2"/>
  <c r="H1275" i="2"/>
  <c r="G1275" i="2"/>
  <c r="E1276" i="2"/>
  <c r="M1274" i="2"/>
  <c r="J1274" i="2"/>
  <c r="O1271" i="2"/>
  <c r="N1272" i="2"/>
  <c r="L1271" i="2"/>
  <c r="K1272" i="2"/>
  <c r="P1270" i="2"/>
  <c r="S1270" i="2" s="1"/>
  <c r="T1270" i="2" s="1"/>
  <c r="W1276" i="2" l="1"/>
  <c r="X1276" i="2"/>
  <c r="F1276" i="2" s="1"/>
  <c r="R1270" i="2"/>
  <c r="V1276" i="2"/>
  <c r="U1276" i="2"/>
  <c r="E1277" i="2"/>
  <c r="G1276" i="2"/>
  <c r="I1276" i="2"/>
  <c r="H1276" i="2"/>
  <c r="M1275" i="2"/>
  <c r="J1275" i="2"/>
  <c r="P1271" i="2"/>
  <c r="S1271" i="2" s="1"/>
  <c r="T1271" i="2" s="1"/>
  <c r="L1272" i="2"/>
  <c r="K1273" i="2"/>
  <c r="O1272" i="2"/>
  <c r="N1273" i="2"/>
  <c r="Q1270" i="2"/>
  <c r="W1277" i="2" l="1"/>
  <c r="X1277" i="2"/>
  <c r="F1277" i="2" s="1"/>
  <c r="R1271" i="2"/>
  <c r="V1277" i="2"/>
  <c r="U1277" i="2"/>
  <c r="M1276" i="2"/>
  <c r="J1276" i="2"/>
  <c r="Q1271" i="2"/>
  <c r="H1277" i="2"/>
  <c r="G1277" i="2"/>
  <c r="I1277" i="2"/>
  <c r="E1278" i="2"/>
  <c r="O1273" i="2"/>
  <c r="N1274" i="2"/>
  <c r="L1273" i="2"/>
  <c r="K1274" i="2"/>
  <c r="P1272" i="2"/>
  <c r="S1272" i="2" s="1"/>
  <c r="T1272" i="2" s="1"/>
  <c r="W1278" i="2" l="1"/>
  <c r="X1278" i="2"/>
  <c r="F1278" i="2" s="1"/>
  <c r="R1272" i="2"/>
  <c r="V1278" i="2"/>
  <c r="U1278" i="2"/>
  <c r="P1273" i="2"/>
  <c r="S1273" i="2" s="1"/>
  <c r="T1273" i="2" s="1"/>
  <c r="M1277" i="2"/>
  <c r="J1277" i="2"/>
  <c r="E1279" i="2"/>
  <c r="I1278" i="2"/>
  <c r="H1278" i="2"/>
  <c r="G1278" i="2"/>
  <c r="O1274" i="2"/>
  <c r="N1275" i="2"/>
  <c r="L1274" i="2"/>
  <c r="K1275" i="2"/>
  <c r="Q1272" i="2"/>
  <c r="W1279" i="2" l="1"/>
  <c r="X1279" i="2"/>
  <c r="F1279" i="2" s="1"/>
  <c r="R1273" i="2"/>
  <c r="Q1273" i="2"/>
  <c r="V1279" i="2"/>
  <c r="U1279" i="2"/>
  <c r="M1278" i="2"/>
  <c r="J1278" i="2"/>
  <c r="E1280" i="2"/>
  <c r="I1279" i="2"/>
  <c r="G1279" i="2"/>
  <c r="H1279" i="2"/>
  <c r="P1274" i="2"/>
  <c r="S1274" i="2" s="1"/>
  <c r="T1274" i="2" s="1"/>
  <c r="O1275" i="2"/>
  <c r="N1276" i="2"/>
  <c r="L1275" i="2"/>
  <c r="K1276" i="2"/>
  <c r="W1280" i="2" l="1"/>
  <c r="X1280" i="2"/>
  <c r="F1280" i="2" s="1"/>
  <c r="R1274" i="2"/>
  <c r="V1280" i="2"/>
  <c r="U1280" i="2"/>
  <c r="Q1274" i="2"/>
  <c r="J1279" i="2"/>
  <c r="M1279" i="2"/>
  <c r="E1281" i="2"/>
  <c r="I1280" i="2"/>
  <c r="H1280" i="2"/>
  <c r="G1280" i="2"/>
  <c r="O1276" i="2"/>
  <c r="N1277" i="2"/>
  <c r="L1276" i="2"/>
  <c r="K1277" i="2"/>
  <c r="P1275" i="2"/>
  <c r="S1275" i="2" s="1"/>
  <c r="T1275" i="2" s="1"/>
  <c r="W1281" i="2" l="1"/>
  <c r="X1281" i="2"/>
  <c r="F1281" i="2" s="1"/>
  <c r="R1275" i="2"/>
  <c r="V1281" i="2"/>
  <c r="U1281" i="2"/>
  <c r="M1280" i="2"/>
  <c r="J1280" i="2"/>
  <c r="H1281" i="2"/>
  <c r="E1282" i="2"/>
  <c r="G1281" i="2"/>
  <c r="I1281" i="2"/>
  <c r="O1277" i="2"/>
  <c r="N1278" i="2"/>
  <c r="L1277" i="2"/>
  <c r="K1278" i="2"/>
  <c r="Q1275" i="2"/>
  <c r="P1276" i="2"/>
  <c r="S1276" i="2" s="1"/>
  <c r="T1276" i="2" s="1"/>
  <c r="W1282" i="2" l="1"/>
  <c r="X1282" i="2"/>
  <c r="F1282" i="2" s="1"/>
  <c r="R1276" i="2"/>
  <c r="V1282" i="2"/>
  <c r="U1282" i="2"/>
  <c r="I1282" i="2"/>
  <c r="H1282" i="2"/>
  <c r="G1282" i="2"/>
  <c r="E1283" i="2"/>
  <c r="M1281" i="2"/>
  <c r="J1281" i="2"/>
  <c r="L1278" i="2"/>
  <c r="K1279" i="2"/>
  <c r="P1277" i="2"/>
  <c r="S1277" i="2" s="1"/>
  <c r="T1277" i="2" s="1"/>
  <c r="Q1276" i="2"/>
  <c r="O1278" i="2"/>
  <c r="N1279" i="2"/>
  <c r="W1283" i="2" l="1"/>
  <c r="X1283" i="2"/>
  <c r="F1283" i="2" s="1"/>
  <c r="R1277" i="2"/>
  <c r="U1283" i="2"/>
  <c r="V1283" i="2"/>
  <c r="J1282" i="2"/>
  <c r="M1282" i="2"/>
  <c r="E1284" i="2"/>
  <c r="I1283" i="2"/>
  <c r="H1283" i="2"/>
  <c r="G1283" i="2"/>
  <c r="P1278" i="2"/>
  <c r="S1278" i="2" s="1"/>
  <c r="T1278" i="2" s="1"/>
  <c r="Q1277" i="2"/>
  <c r="L1279" i="2"/>
  <c r="K1280" i="2"/>
  <c r="O1279" i="2"/>
  <c r="N1280" i="2"/>
  <c r="W1284" i="2" l="1"/>
  <c r="X1284" i="2"/>
  <c r="F1284" i="2" s="1"/>
  <c r="R1278" i="2"/>
  <c r="V1284" i="2"/>
  <c r="U1284" i="2"/>
  <c r="M1283" i="2"/>
  <c r="J1283" i="2"/>
  <c r="Q1278" i="2"/>
  <c r="P1279" i="2"/>
  <c r="S1279" i="2" s="1"/>
  <c r="T1279" i="2" s="1"/>
  <c r="E1285" i="2"/>
  <c r="G1284" i="2"/>
  <c r="I1284" i="2"/>
  <c r="H1284" i="2"/>
  <c r="L1280" i="2"/>
  <c r="K1281" i="2"/>
  <c r="O1280" i="2"/>
  <c r="N1281" i="2"/>
  <c r="W1285" i="2" l="1"/>
  <c r="X1285" i="2"/>
  <c r="F1285" i="2" s="1"/>
  <c r="R1279" i="2"/>
  <c r="V1285" i="2"/>
  <c r="U1285" i="2"/>
  <c r="Q1279" i="2"/>
  <c r="I1285" i="2"/>
  <c r="H1285" i="2"/>
  <c r="G1285" i="2"/>
  <c r="E1286" i="2"/>
  <c r="M1284" i="2"/>
  <c r="J1284" i="2"/>
  <c r="O1281" i="2"/>
  <c r="N1282" i="2"/>
  <c r="L1281" i="2"/>
  <c r="K1282" i="2"/>
  <c r="P1280" i="2"/>
  <c r="S1280" i="2" s="1"/>
  <c r="T1280" i="2" s="1"/>
  <c r="W1286" i="2" l="1"/>
  <c r="X1286" i="2"/>
  <c r="F1286" i="2" s="1"/>
  <c r="R1280" i="2"/>
  <c r="V1286" i="2"/>
  <c r="U1286" i="2"/>
  <c r="M1285" i="2"/>
  <c r="J1285" i="2"/>
  <c r="E1287" i="2"/>
  <c r="H1286" i="2"/>
  <c r="I1286" i="2"/>
  <c r="G1286" i="2"/>
  <c r="P1281" i="2"/>
  <c r="S1281" i="2" s="1"/>
  <c r="T1281" i="2" s="1"/>
  <c r="Q1280" i="2"/>
  <c r="L1282" i="2"/>
  <c r="K1283" i="2"/>
  <c r="O1282" i="2"/>
  <c r="N1283" i="2"/>
  <c r="W1287" i="2" l="1"/>
  <c r="X1287" i="2"/>
  <c r="F1287" i="2" s="1"/>
  <c r="R1281" i="2"/>
  <c r="U1287" i="2"/>
  <c r="V1287" i="2"/>
  <c r="Q1281" i="2"/>
  <c r="P1282" i="2"/>
  <c r="S1282" i="2" s="1"/>
  <c r="T1282" i="2" s="1"/>
  <c r="I1287" i="2"/>
  <c r="H1287" i="2"/>
  <c r="G1287" i="2"/>
  <c r="E1288" i="2"/>
  <c r="J1286" i="2"/>
  <c r="M1286" i="2"/>
  <c r="O1283" i="2"/>
  <c r="N1284" i="2"/>
  <c r="L1283" i="2"/>
  <c r="K1284" i="2"/>
  <c r="W1288" i="2" l="1"/>
  <c r="X1288" i="2"/>
  <c r="F1288" i="2" s="1"/>
  <c r="R1282" i="2"/>
  <c r="V1288" i="2"/>
  <c r="U1288" i="2"/>
  <c r="Q1282" i="2"/>
  <c r="P1283" i="2"/>
  <c r="S1283" i="2" s="1"/>
  <c r="T1283" i="2" s="1"/>
  <c r="G1288" i="2"/>
  <c r="I1288" i="2"/>
  <c r="H1288" i="2"/>
  <c r="E1289" i="2"/>
  <c r="J1287" i="2"/>
  <c r="M1287" i="2"/>
  <c r="L1284" i="2"/>
  <c r="K1285" i="2"/>
  <c r="O1284" i="2"/>
  <c r="N1285" i="2"/>
  <c r="W1289" i="2" l="1"/>
  <c r="X1289" i="2"/>
  <c r="F1289" i="2" s="1"/>
  <c r="R1283" i="2"/>
  <c r="Q1283" i="2"/>
  <c r="U1289" i="2"/>
  <c r="V1289" i="2"/>
  <c r="G1289" i="2"/>
  <c r="I1289" i="2"/>
  <c r="H1289" i="2"/>
  <c r="E1290" i="2"/>
  <c r="M1288" i="2"/>
  <c r="J1288" i="2"/>
  <c r="O1285" i="2"/>
  <c r="N1286" i="2"/>
  <c r="L1285" i="2"/>
  <c r="K1286" i="2"/>
  <c r="P1284" i="2"/>
  <c r="S1284" i="2" s="1"/>
  <c r="T1284" i="2" s="1"/>
  <c r="W1290" i="2" l="1"/>
  <c r="X1290" i="2"/>
  <c r="F1290" i="2" s="1"/>
  <c r="R1284" i="2"/>
  <c r="V1290" i="2"/>
  <c r="U1290" i="2"/>
  <c r="H1290" i="2"/>
  <c r="E1291" i="2"/>
  <c r="G1290" i="2"/>
  <c r="I1290" i="2"/>
  <c r="M1289" i="2"/>
  <c r="J1289" i="2"/>
  <c r="P1285" i="2"/>
  <c r="S1285" i="2" s="1"/>
  <c r="T1285" i="2" s="1"/>
  <c r="L1286" i="2"/>
  <c r="K1287" i="2"/>
  <c r="O1286" i="2"/>
  <c r="N1287" i="2"/>
  <c r="Q1284" i="2"/>
  <c r="W1291" i="2" l="1"/>
  <c r="X1291" i="2"/>
  <c r="F1291" i="2" s="1"/>
  <c r="R1285" i="2"/>
  <c r="V1291" i="2"/>
  <c r="U1291" i="2"/>
  <c r="P1286" i="2"/>
  <c r="S1286" i="2" s="1"/>
  <c r="T1286" i="2" s="1"/>
  <c r="Q1285" i="2"/>
  <c r="I1291" i="2"/>
  <c r="E1292" i="2"/>
  <c r="H1291" i="2"/>
  <c r="G1291" i="2"/>
  <c r="M1290" i="2"/>
  <c r="J1290" i="2"/>
  <c r="O1287" i="2"/>
  <c r="N1288" i="2"/>
  <c r="L1287" i="2"/>
  <c r="K1288" i="2"/>
  <c r="W1292" i="2" l="1"/>
  <c r="X1292" i="2"/>
  <c r="F1292" i="2" s="1"/>
  <c r="P1287" i="2"/>
  <c r="S1287" i="2" s="1"/>
  <c r="T1287" i="2" s="1"/>
  <c r="R1286" i="2"/>
  <c r="U1292" i="2"/>
  <c r="V1292" i="2"/>
  <c r="Q1286" i="2"/>
  <c r="H1292" i="2"/>
  <c r="G1292" i="2"/>
  <c r="E1293" i="2"/>
  <c r="I1292" i="2"/>
  <c r="J1291" i="2"/>
  <c r="M1291" i="2"/>
  <c r="O1288" i="2"/>
  <c r="N1289" i="2"/>
  <c r="L1288" i="2"/>
  <c r="K1289" i="2"/>
  <c r="W1293" i="2" l="1"/>
  <c r="X1293" i="2"/>
  <c r="F1293" i="2" s="1"/>
  <c r="Q1287" i="2"/>
  <c r="R1287" i="2"/>
  <c r="P1288" i="2"/>
  <c r="S1288" i="2" s="1"/>
  <c r="T1288" i="2" s="1"/>
  <c r="U1293" i="2"/>
  <c r="V1293" i="2"/>
  <c r="E1294" i="2"/>
  <c r="I1293" i="2"/>
  <c r="H1293" i="2"/>
  <c r="G1293" i="2"/>
  <c r="M1292" i="2"/>
  <c r="J1292" i="2"/>
  <c r="L1289" i="2"/>
  <c r="K1290" i="2"/>
  <c r="O1289" i="2"/>
  <c r="N1290" i="2"/>
  <c r="W1294" i="2" l="1"/>
  <c r="X1294" i="2"/>
  <c r="F1294" i="2" s="1"/>
  <c r="Q1288" i="2"/>
  <c r="R1288" i="2"/>
  <c r="U1294" i="2"/>
  <c r="V1294" i="2"/>
  <c r="M1293" i="2"/>
  <c r="J1293" i="2"/>
  <c r="E1295" i="2"/>
  <c r="I1294" i="2"/>
  <c r="G1294" i="2"/>
  <c r="H1294" i="2"/>
  <c r="O1290" i="2"/>
  <c r="N1291" i="2"/>
  <c r="P1289" i="2"/>
  <c r="S1289" i="2" s="1"/>
  <c r="T1289" i="2" s="1"/>
  <c r="L1290" i="2"/>
  <c r="K1291" i="2"/>
  <c r="W1295" i="2" l="1"/>
  <c r="X1295" i="2"/>
  <c r="F1295" i="2" s="1"/>
  <c r="R1289" i="2"/>
  <c r="V1295" i="2"/>
  <c r="U1295" i="2"/>
  <c r="M1294" i="2"/>
  <c r="J1294" i="2"/>
  <c r="H1295" i="2"/>
  <c r="G1295" i="2"/>
  <c r="I1295" i="2"/>
  <c r="E1296" i="2"/>
  <c r="P1290" i="2"/>
  <c r="S1290" i="2" s="1"/>
  <c r="T1290" i="2" s="1"/>
  <c r="O1291" i="2"/>
  <c r="N1292" i="2"/>
  <c r="L1291" i="2"/>
  <c r="K1292" i="2"/>
  <c r="Q1289" i="2"/>
  <c r="W1296" i="2" l="1"/>
  <c r="X1296" i="2"/>
  <c r="F1296" i="2" s="1"/>
  <c r="R1290" i="2"/>
  <c r="V1296" i="2"/>
  <c r="U1296" i="2"/>
  <c r="M1295" i="2"/>
  <c r="J1295" i="2"/>
  <c r="E1297" i="2"/>
  <c r="H1296" i="2"/>
  <c r="G1296" i="2"/>
  <c r="I1296" i="2"/>
  <c r="Q1290" i="2"/>
  <c r="L1292" i="2"/>
  <c r="K1293" i="2"/>
  <c r="P1291" i="2"/>
  <c r="S1291" i="2" s="1"/>
  <c r="T1291" i="2" s="1"/>
  <c r="O1292" i="2"/>
  <c r="N1293" i="2"/>
  <c r="W1297" i="2" l="1"/>
  <c r="X1297" i="2"/>
  <c r="F1297" i="2" s="1"/>
  <c r="R1291" i="2"/>
  <c r="V1297" i="2"/>
  <c r="U1297" i="2"/>
  <c r="E1298" i="2"/>
  <c r="I1297" i="2"/>
  <c r="G1297" i="2"/>
  <c r="H1297" i="2"/>
  <c r="M1296" i="2"/>
  <c r="J1296" i="2"/>
  <c r="L1293" i="2"/>
  <c r="K1294" i="2"/>
  <c r="P1292" i="2"/>
  <c r="S1292" i="2" s="1"/>
  <c r="T1292" i="2" s="1"/>
  <c r="O1293" i="2"/>
  <c r="N1294" i="2"/>
  <c r="Q1291" i="2"/>
  <c r="W1298" i="2" l="1"/>
  <c r="X1298" i="2"/>
  <c r="F1298" i="2" s="1"/>
  <c r="R1292" i="2"/>
  <c r="V1298" i="2"/>
  <c r="U1298" i="2"/>
  <c r="M1297" i="2"/>
  <c r="J1297" i="2"/>
  <c r="H1298" i="2"/>
  <c r="I1298" i="2"/>
  <c r="E1299" i="2"/>
  <c r="G1298" i="2"/>
  <c r="L1294" i="2"/>
  <c r="K1295" i="2"/>
  <c r="O1294" i="2"/>
  <c r="N1295" i="2"/>
  <c r="Q1292" i="2"/>
  <c r="P1293" i="2"/>
  <c r="S1293" i="2" s="1"/>
  <c r="T1293" i="2" s="1"/>
  <c r="W1299" i="2" l="1"/>
  <c r="X1299" i="2"/>
  <c r="F1299" i="2" s="1"/>
  <c r="R1293" i="2"/>
  <c r="V1299" i="2"/>
  <c r="U1299" i="2"/>
  <c r="E1300" i="2"/>
  <c r="I1299" i="2"/>
  <c r="H1299" i="2"/>
  <c r="G1299" i="2"/>
  <c r="M1298" i="2"/>
  <c r="J1298" i="2"/>
  <c r="P1294" i="2"/>
  <c r="S1294" i="2" s="1"/>
  <c r="T1294" i="2" s="1"/>
  <c r="O1295" i="2"/>
  <c r="N1296" i="2"/>
  <c r="L1295" i="2"/>
  <c r="K1296" i="2"/>
  <c r="Q1293" i="2"/>
  <c r="W1300" i="2" l="1"/>
  <c r="X1300" i="2"/>
  <c r="F1300" i="2" s="1"/>
  <c r="R1294" i="2"/>
  <c r="V1300" i="2"/>
  <c r="U1300" i="2"/>
  <c r="P1295" i="2"/>
  <c r="S1295" i="2" s="1"/>
  <c r="T1295" i="2" s="1"/>
  <c r="Q1294" i="2"/>
  <c r="M1299" i="2"/>
  <c r="J1299" i="2"/>
  <c r="E1301" i="2"/>
  <c r="H1300" i="2"/>
  <c r="G1300" i="2"/>
  <c r="I1300" i="2"/>
  <c r="O1296" i="2"/>
  <c r="N1297" i="2"/>
  <c r="L1296" i="2"/>
  <c r="K1297" i="2"/>
  <c r="W1301" i="2" l="1"/>
  <c r="X1301" i="2"/>
  <c r="F1301" i="2" s="1"/>
  <c r="R1295" i="2"/>
  <c r="V1301" i="2"/>
  <c r="U1301" i="2"/>
  <c r="Q1295" i="2"/>
  <c r="P1296" i="2"/>
  <c r="S1296" i="2" s="1"/>
  <c r="T1296" i="2" s="1"/>
  <c r="J1300" i="2"/>
  <c r="M1300" i="2"/>
  <c r="G1301" i="2"/>
  <c r="E1302" i="2"/>
  <c r="I1301" i="2"/>
  <c r="H1301" i="2"/>
  <c r="O1297" i="2"/>
  <c r="N1298" i="2"/>
  <c r="L1297" i="2"/>
  <c r="K1298" i="2"/>
  <c r="W1302" i="2" l="1"/>
  <c r="X1302" i="2"/>
  <c r="F1302" i="2" s="1"/>
  <c r="R1296" i="2"/>
  <c r="Q1296" i="2"/>
  <c r="V1302" i="2"/>
  <c r="U1302" i="2"/>
  <c r="J1301" i="2"/>
  <c r="M1301" i="2"/>
  <c r="H1302" i="2"/>
  <c r="G1302" i="2"/>
  <c r="E1303" i="2"/>
  <c r="I1302" i="2"/>
  <c r="P1297" i="2"/>
  <c r="S1297" i="2" s="1"/>
  <c r="T1297" i="2" s="1"/>
  <c r="L1298" i="2"/>
  <c r="K1299" i="2"/>
  <c r="O1298" i="2"/>
  <c r="N1299" i="2"/>
  <c r="W1303" i="2" l="1"/>
  <c r="X1303" i="2"/>
  <c r="F1303" i="2" s="1"/>
  <c r="R1297" i="2"/>
  <c r="U1303" i="2"/>
  <c r="V1303" i="2"/>
  <c r="G1303" i="2"/>
  <c r="E1304" i="2"/>
  <c r="H1303" i="2"/>
  <c r="I1303" i="2"/>
  <c r="M1302" i="2"/>
  <c r="J1302" i="2"/>
  <c r="Q1297" i="2"/>
  <c r="O1299" i="2"/>
  <c r="N1300" i="2"/>
  <c r="L1299" i="2"/>
  <c r="K1300" i="2"/>
  <c r="P1298" i="2"/>
  <c r="S1298" i="2" s="1"/>
  <c r="T1298" i="2" s="1"/>
  <c r="W1304" i="2" l="1"/>
  <c r="X1304" i="2"/>
  <c r="F1304" i="2" s="1"/>
  <c r="R1298" i="2"/>
  <c r="U1304" i="2"/>
  <c r="V1304" i="2"/>
  <c r="P1299" i="2"/>
  <c r="S1299" i="2" s="1"/>
  <c r="T1299" i="2" s="1"/>
  <c r="E1305" i="2"/>
  <c r="I1304" i="2"/>
  <c r="G1304" i="2"/>
  <c r="H1304" i="2"/>
  <c r="M1303" i="2"/>
  <c r="J1303" i="2"/>
  <c r="L1300" i="2"/>
  <c r="K1301" i="2"/>
  <c r="Q1298" i="2"/>
  <c r="O1300" i="2"/>
  <c r="N1301" i="2"/>
  <c r="W1305" i="2" l="1"/>
  <c r="X1305" i="2"/>
  <c r="F1305" i="2" s="1"/>
  <c r="R1299" i="2"/>
  <c r="U1305" i="2"/>
  <c r="V1305" i="2"/>
  <c r="Q1299" i="2"/>
  <c r="H1305" i="2"/>
  <c r="E1306" i="2"/>
  <c r="I1305" i="2"/>
  <c r="G1305" i="2"/>
  <c r="M1304" i="2"/>
  <c r="J1304" i="2"/>
  <c r="L1301" i="2"/>
  <c r="K1302" i="2"/>
  <c r="P1300" i="2"/>
  <c r="S1300" i="2" s="1"/>
  <c r="T1300" i="2" s="1"/>
  <c r="O1301" i="2"/>
  <c r="N1302" i="2"/>
  <c r="W1306" i="2" l="1"/>
  <c r="X1306" i="2"/>
  <c r="F1306" i="2" s="1"/>
  <c r="R1300" i="2"/>
  <c r="U1306" i="2"/>
  <c r="V1306" i="2"/>
  <c r="J1305" i="2"/>
  <c r="M1305" i="2"/>
  <c r="G1306" i="2"/>
  <c r="I1306" i="2"/>
  <c r="H1306" i="2"/>
  <c r="E1307" i="2"/>
  <c r="O1302" i="2"/>
  <c r="N1303" i="2"/>
  <c r="Q1300" i="2"/>
  <c r="L1302" i="2"/>
  <c r="K1303" i="2"/>
  <c r="P1301" i="2"/>
  <c r="S1301" i="2" s="1"/>
  <c r="T1301" i="2" s="1"/>
  <c r="W1307" i="2" l="1"/>
  <c r="X1307" i="2"/>
  <c r="F1307" i="2" s="1"/>
  <c r="R1301" i="2"/>
  <c r="V1307" i="2"/>
  <c r="U1307" i="2"/>
  <c r="E1308" i="2"/>
  <c r="I1307" i="2"/>
  <c r="G1307" i="2"/>
  <c r="H1307" i="2"/>
  <c r="M1306" i="2"/>
  <c r="J1306" i="2"/>
  <c r="L1303" i="2"/>
  <c r="K1304" i="2"/>
  <c r="P1302" i="2"/>
  <c r="S1302" i="2" s="1"/>
  <c r="T1302" i="2" s="1"/>
  <c r="Q1301" i="2"/>
  <c r="O1303" i="2"/>
  <c r="N1304" i="2"/>
  <c r="W1308" i="2" l="1"/>
  <c r="X1308" i="2"/>
  <c r="F1308" i="2" s="1"/>
  <c r="R1302" i="2"/>
  <c r="V1308" i="2"/>
  <c r="U1308" i="2"/>
  <c r="P1303" i="2"/>
  <c r="S1303" i="2" s="1"/>
  <c r="T1303" i="2" s="1"/>
  <c r="M1307" i="2"/>
  <c r="J1307" i="2"/>
  <c r="E1309" i="2"/>
  <c r="I1308" i="2"/>
  <c r="H1308" i="2"/>
  <c r="G1308" i="2"/>
  <c r="Q1302" i="2"/>
  <c r="L1304" i="2"/>
  <c r="K1305" i="2"/>
  <c r="O1304" i="2"/>
  <c r="N1305" i="2"/>
  <c r="W1309" i="2" l="1"/>
  <c r="X1309" i="2"/>
  <c r="F1309" i="2" s="1"/>
  <c r="R1303" i="2"/>
  <c r="V1309" i="2"/>
  <c r="U1309" i="2"/>
  <c r="Q1303" i="2"/>
  <c r="M1308" i="2"/>
  <c r="J1308" i="2"/>
  <c r="I1309" i="2"/>
  <c r="E1310" i="2"/>
  <c r="G1309" i="2"/>
  <c r="H1309" i="2"/>
  <c r="P1304" i="2"/>
  <c r="S1304" i="2" s="1"/>
  <c r="T1304" i="2" s="1"/>
  <c r="L1305" i="2"/>
  <c r="K1306" i="2"/>
  <c r="O1305" i="2"/>
  <c r="N1306" i="2"/>
  <c r="W1310" i="2" l="1"/>
  <c r="X1310" i="2"/>
  <c r="F1310" i="2" s="1"/>
  <c r="R1304" i="2"/>
  <c r="V1310" i="2"/>
  <c r="U1310" i="2"/>
  <c r="H1310" i="2"/>
  <c r="E1311" i="2"/>
  <c r="I1310" i="2"/>
  <c r="G1310" i="2"/>
  <c r="M1309" i="2"/>
  <c r="J1309" i="2"/>
  <c r="Q1304" i="2"/>
  <c r="L1306" i="2"/>
  <c r="K1307" i="2"/>
  <c r="P1305" i="2"/>
  <c r="S1305" i="2" s="1"/>
  <c r="T1305" i="2" s="1"/>
  <c r="O1306" i="2"/>
  <c r="N1307" i="2"/>
  <c r="W1311" i="2" l="1"/>
  <c r="X1311" i="2"/>
  <c r="F1311" i="2" s="1"/>
  <c r="R1305" i="2"/>
  <c r="V1311" i="2"/>
  <c r="U1311" i="2"/>
  <c r="G1311" i="2"/>
  <c r="E1312" i="2"/>
  <c r="I1311" i="2"/>
  <c r="H1311" i="2"/>
  <c r="M1310" i="2"/>
  <c r="J1310" i="2"/>
  <c r="L1307" i="2"/>
  <c r="K1308" i="2"/>
  <c r="O1307" i="2"/>
  <c r="N1308" i="2"/>
  <c r="P1306" i="2"/>
  <c r="S1306" i="2" s="1"/>
  <c r="T1306" i="2" s="1"/>
  <c r="Q1305" i="2"/>
  <c r="W1312" i="2" l="1"/>
  <c r="X1312" i="2"/>
  <c r="F1312" i="2" s="1"/>
  <c r="R1306" i="2"/>
  <c r="V1312" i="2"/>
  <c r="U1312" i="2"/>
  <c r="P1307" i="2"/>
  <c r="S1307" i="2" s="1"/>
  <c r="T1307" i="2" s="1"/>
  <c r="E1313" i="2"/>
  <c r="H1312" i="2"/>
  <c r="I1312" i="2"/>
  <c r="G1312" i="2"/>
  <c r="J1311" i="2"/>
  <c r="M1311" i="2"/>
  <c r="Q1306" i="2"/>
  <c r="L1308" i="2"/>
  <c r="K1309" i="2"/>
  <c r="O1308" i="2"/>
  <c r="N1309" i="2"/>
  <c r="W1313" i="2" l="1"/>
  <c r="X1313" i="2"/>
  <c r="F1313" i="2" s="1"/>
  <c r="R1307" i="2"/>
  <c r="Q1307" i="2"/>
  <c r="V1313" i="2"/>
  <c r="U1313" i="2"/>
  <c r="G1313" i="2"/>
  <c r="H1313" i="2"/>
  <c r="E1314" i="2"/>
  <c r="I1313" i="2"/>
  <c r="J1312" i="2"/>
  <c r="M1312" i="2"/>
  <c r="O1309" i="2"/>
  <c r="N1310" i="2"/>
  <c r="P1308" i="2"/>
  <c r="S1308" i="2" s="1"/>
  <c r="T1308" i="2" s="1"/>
  <c r="L1309" i="2"/>
  <c r="K1310" i="2"/>
  <c r="W1314" i="2" l="1"/>
  <c r="X1314" i="2"/>
  <c r="F1314" i="2" s="1"/>
  <c r="R1308" i="2"/>
  <c r="V1314" i="2"/>
  <c r="U1314" i="2"/>
  <c r="I1314" i="2"/>
  <c r="G1314" i="2"/>
  <c r="E1315" i="2"/>
  <c r="H1314" i="2"/>
  <c r="J1313" i="2"/>
  <c r="M1313" i="2"/>
  <c r="P1309" i="2"/>
  <c r="S1309" i="2" s="1"/>
  <c r="T1309" i="2" s="1"/>
  <c r="L1310" i="2"/>
  <c r="K1311" i="2"/>
  <c r="O1310" i="2"/>
  <c r="N1311" i="2"/>
  <c r="Q1308" i="2"/>
  <c r="W1315" i="2" l="1"/>
  <c r="X1315" i="2"/>
  <c r="F1315" i="2" s="1"/>
  <c r="R1309" i="2"/>
  <c r="U1315" i="2"/>
  <c r="V1315" i="2"/>
  <c r="Q1309" i="2"/>
  <c r="I1315" i="2"/>
  <c r="E1316" i="2"/>
  <c r="H1315" i="2"/>
  <c r="G1315" i="2"/>
  <c r="J1314" i="2"/>
  <c r="M1314" i="2"/>
  <c r="L1311" i="2"/>
  <c r="K1312" i="2"/>
  <c r="O1311" i="2"/>
  <c r="N1312" i="2"/>
  <c r="P1310" i="2"/>
  <c r="S1310" i="2" s="1"/>
  <c r="T1310" i="2" s="1"/>
  <c r="W1316" i="2" l="1"/>
  <c r="X1316" i="2"/>
  <c r="F1316" i="2" s="1"/>
  <c r="R1310" i="2"/>
  <c r="V1316" i="2"/>
  <c r="U1316" i="2"/>
  <c r="J1315" i="2"/>
  <c r="M1315" i="2"/>
  <c r="H1316" i="2"/>
  <c r="E1317" i="2"/>
  <c r="I1316" i="2"/>
  <c r="G1316" i="2"/>
  <c r="O1312" i="2"/>
  <c r="N1313" i="2"/>
  <c r="L1312" i="2"/>
  <c r="K1313" i="2"/>
  <c r="P1311" i="2"/>
  <c r="S1311" i="2" s="1"/>
  <c r="T1311" i="2" s="1"/>
  <c r="Q1310" i="2"/>
  <c r="W1317" i="2" l="1"/>
  <c r="X1317" i="2"/>
  <c r="F1317" i="2" s="1"/>
  <c r="R1311" i="2"/>
  <c r="V1317" i="2"/>
  <c r="U1317" i="2"/>
  <c r="P1312" i="2"/>
  <c r="S1312" i="2" s="1"/>
  <c r="T1312" i="2" s="1"/>
  <c r="G1317" i="2"/>
  <c r="E1318" i="2"/>
  <c r="I1317" i="2"/>
  <c r="H1317" i="2"/>
  <c r="M1316" i="2"/>
  <c r="J1316" i="2"/>
  <c r="O1313" i="2"/>
  <c r="N1314" i="2"/>
  <c r="Q1311" i="2"/>
  <c r="L1313" i="2"/>
  <c r="K1314" i="2"/>
  <c r="W1318" i="2" l="1"/>
  <c r="X1318" i="2"/>
  <c r="F1318" i="2" s="1"/>
  <c r="R1312" i="2"/>
  <c r="Q1312" i="2"/>
  <c r="V1318" i="2"/>
  <c r="U1318" i="2"/>
  <c r="J1317" i="2"/>
  <c r="M1317" i="2"/>
  <c r="P1313" i="2"/>
  <c r="S1313" i="2" s="1"/>
  <c r="T1313" i="2" s="1"/>
  <c r="I1318" i="2"/>
  <c r="H1318" i="2"/>
  <c r="G1318" i="2"/>
  <c r="E1319" i="2"/>
  <c r="O1314" i="2"/>
  <c r="N1315" i="2"/>
  <c r="L1314" i="2"/>
  <c r="K1315" i="2"/>
  <c r="W1319" i="2" l="1"/>
  <c r="X1319" i="2"/>
  <c r="F1319" i="2" s="1"/>
  <c r="R1313" i="2"/>
  <c r="V1319" i="2"/>
  <c r="U1319" i="2"/>
  <c r="P1314" i="2"/>
  <c r="S1314" i="2" s="1"/>
  <c r="T1314" i="2" s="1"/>
  <c r="Q1313" i="2"/>
  <c r="J1318" i="2"/>
  <c r="M1318" i="2"/>
  <c r="I1319" i="2"/>
  <c r="H1319" i="2"/>
  <c r="G1319" i="2"/>
  <c r="E1320" i="2"/>
  <c r="L1315" i="2"/>
  <c r="K1316" i="2"/>
  <c r="O1315" i="2"/>
  <c r="N1316" i="2"/>
  <c r="W1320" i="2" l="1"/>
  <c r="X1320" i="2"/>
  <c r="F1320" i="2" s="1"/>
  <c r="R1314" i="2"/>
  <c r="Q1314" i="2"/>
  <c r="V1320" i="2"/>
  <c r="U1320" i="2"/>
  <c r="J1319" i="2"/>
  <c r="M1319" i="2"/>
  <c r="H1320" i="2"/>
  <c r="G1320" i="2"/>
  <c r="E1321" i="2"/>
  <c r="I1320" i="2"/>
  <c r="P1315" i="2"/>
  <c r="S1315" i="2" s="1"/>
  <c r="T1315" i="2" s="1"/>
  <c r="L1316" i="2"/>
  <c r="K1317" i="2"/>
  <c r="O1316" i="2"/>
  <c r="N1317" i="2"/>
  <c r="W1321" i="2" l="1"/>
  <c r="X1321" i="2"/>
  <c r="F1321" i="2" s="1"/>
  <c r="R1315" i="2"/>
  <c r="V1321" i="2"/>
  <c r="U1321" i="2"/>
  <c r="G1321" i="2"/>
  <c r="H1321" i="2"/>
  <c r="E1322" i="2"/>
  <c r="I1321" i="2"/>
  <c r="M1320" i="2"/>
  <c r="J1320" i="2"/>
  <c r="Q1315" i="2"/>
  <c r="O1317" i="2"/>
  <c r="N1318" i="2"/>
  <c r="L1317" i="2"/>
  <c r="K1318" i="2"/>
  <c r="P1316" i="2"/>
  <c r="S1316" i="2" s="1"/>
  <c r="T1316" i="2" s="1"/>
  <c r="W1322" i="2" l="1"/>
  <c r="X1322" i="2"/>
  <c r="F1322" i="2" s="1"/>
  <c r="R1316" i="2"/>
  <c r="V1322" i="2"/>
  <c r="U1322" i="2"/>
  <c r="P1317" i="2"/>
  <c r="S1317" i="2" s="1"/>
  <c r="T1317" i="2" s="1"/>
  <c r="J1321" i="2"/>
  <c r="M1321" i="2"/>
  <c r="I1322" i="2"/>
  <c r="G1322" i="2"/>
  <c r="E1323" i="2"/>
  <c r="H1322" i="2"/>
  <c r="L1318" i="2"/>
  <c r="K1319" i="2"/>
  <c r="Q1316" i="2"/>
  <c r="O1318" i="2"/>
  <c r="N1319" i="2"/>
  <c r="W1323" i="2" l="1"/>
  <c r="X1323" i="2"/>
  <c r="F1323" i="2" s="1"/>
  <c r="Q1317" i="2"/>
  <c r="R1317" i="2"/>
  <c r="V1323" i="2"/>
  <c r="U1323" i="2"/>
  <c r="J1322" i="2"/>
  <c r="M1322" i="2"/>
  <c r="E1324" i="2"/>
  <c r="G1323" i="2"/>
  <c r="I1323" i="2"/>
  <c r="H1323" i="2"/>
  <c r="L1319" i="2"/>
  <c r="K1320" i="2"/>
  <c r="O1319" i="2"/>
  <c r="N1320" i="2"/>
  <c r="P1318" i="2"/>
  <c r="S1318" i="2" s="1"/>
  <c r="T1318" i="2" s="1"/>
  <c r="W1324" i="2" l="1"/>
  <c r="X1324" i="2"/>
  <c r="F1324" i="2" s="1"/>
  <c r="R1318" i="2"/>
  <c r="U1324" i="2"/>
  <c r="V1324" i="2"/>
  <c r="J1323" i="2"/>
  <c r="M1323" i="2"/>
  <c r="E1325" i="2"/>
  <c r="I1324" i="2"/>
  <c r="H1324" i="2"/>
  <c r="G1324" i="2"/>
  <c r="Q1318" i="2"/>
  <c r="L1320" i="2"/>
  <c r="K1321" i="2"/>
  <c r="O1320" i="2"/>
  <c r="N1321" i="2"/>
  <c r="P1319" i="2"/>
  <c r="S1319" i="2" s="1"/>
  <c r="T1319" i="2" s="1"/>
  <c r="W1325" i="2" l="1"/>
  <c r="X1325" i="2"/>
  <c r="F1325" i="2" s="1"/>
  <c r="R1319" i="2"/>
  <c r="U1325" i="2"/>
  <c r="V1325" i="2"/>
  <c r="P1320" i="2"/>
  <c r="S1320" i="2" s="1"/>
  <c r="T1320" i="2" s="1"/>
  <c r="M1324" i="2"/>
  <c r="J1324" i="2"/>
  <c r="G1325" i="2"/>
  <c r="E1326" i="2"/>
  <c r="H1325" i="2"/>
  <c r="I1325" i="2"/>
  <c r="L1321" i="2"/>
  <c r="K1322" i="2"/>
  <c r="O1321" i="2"/>
  <c r="N1322" i="2"/>
  <c r="Q1319" i="2"/>
  <c r="W1326" i="2" l="1"/>
  <c r="X1326" i="2"/>
  <c r="F1326" i="2" s="1"/>
  <c r="R1320" i="2"/>
  <c r="U1326" i="2"/>
  <c r="V1326" i="2"/>
  <c r="Q1320" i="2"/>
  <c r="J1325" i="2"/>
  <c r="M1325" i="2"/>
  <c r="I1326" i="2"/>
  <c r="H1326" i="2"/>
  <c r="G1326" i="2"/>
  <c r="E1327" i="2"/>
  <c r="O1322" i="2"/>
  <c r="N1323" i="2"/>
  <c r="L1322" i="2"/>
  <c r="K1323" i="2"/>
  <c r="P1321" i="2"/>
  <c r="S1321" i="2" s="1"/>
  <c r="T1321" i="2" s="1"/>
  <c r="W1327" i="2" l="1"/>
  <c r="X1327" i="2"/>
  <c r="F1327" i="2" s="1"/>
  <c r="R1321" i="2"/>
  <c r="V1327" i="2"/>
  <c r="U1327" i="2"/>
  <c r="P1322" i="2"/>
  <c r="S1322" i="2" s="1"/>
  <c r="T1322" i="2" s="1"/>
  <c r="J1326" i="2"/>
  <c r="M1326" i="2"/>
  <c r="E1328" i="2"/>
  <c r="I1327" i="2"/>
  <c r="H1327" i="2"/>
  <c r="G1327" i="2"/>
  <c r="Q1321" i="2"/>
  <c r="L1323" i="2"/>
  <c r="K1324" i="2"/>
  <c r="O1323" i="2"/>
  <c r="N1324" i="2"/>
  <c r="W1328" i="2" l="1"/>
  <c r="X1328" i="2"/>
  <c r="F1328" i="2" s="1"/>
  <c r="R1322" i="2"/>
  <c r="Q1322" i="2"/>
  <c r="V1328" i="2"/>
  <c r="U1328" i="2"/>
  <c r="J1327" i="2"/>
  <c r="M1327" i="2"/>
  <c r="E1329" i="2"/>
  <c r="H1328" i="2"/>
  <c r="I1328" i="2"/>
  <c r="G1328" i="2"/>
  <c r="O1324" i="2"/>
  <c r="N1325" i="2"/>
  <c r="L1324" i="2"/>
  <c r="K1325" i="2"/>
  <c r="P1323" i="2"/>
  <c r="S1323" i="2" s="1"/>
  <c r="T1323" i="2" s="1"/>
  <c r="W1329" i="2" l="1"/>
  <c r="X1329" i="2"/>
  <c r="F1329" i="2" s="1"/>
  <c r="R1323" i="2"/>
  <c r="V1329" i="2"/>
  <c r="U1329" i="2"/>
  <c r="H1329" i="2"/>
  <c r="E1330" i="2"/>
  <c r="G1329" i="2"/>
  <c r="I1329" i="2"/>
  <c r="M1328" i="2"/>
  <c r="J1328" i="2"/>
  <c r="P1324" i="2"/>
  <c r="S1324" i="2" s="1"/>
  <c r="T1324" i="2" s="1"/>
  <c r="L1325" i="2"/>
  <c r="K1326" i="2"/>
  <c r="Q1323" i="2"/>
  <c r="O1325" i="2"/>
  <c r="N1326" i="2"/>
  <c r="W1330" i="2" l="1"/>
  <c r="X1330" i="2"/>
  <c r="F1330" i="2" s="1"/>
  <c r="R1324" i="2"/>
  <c r="V1330" i="2"/>
  <c r="U1330" i="2"/>
  <c r="Q1324" i="2"/>
  <c r="P1325" i="2"/>
  <c r="S1325" i="2" s="1"/>
  <c r="T1325" i="2" s="1"/>
  <c r="M1329" i="2"/>
  <c r="J1329" i="2"/>
  <c r="H1330" i="2"/>
  <c r="G1330" i="2"/>
  <c r="E1331" i="2"/>
  <c r="I1330" i="2"/>
  <c r="L1326" i="2"/>
  <c r="K1327" i="2"/>
  <c r="O1326" i="2"/>
  <c r="N1327" i="2"/>
  <c r="W1331" i="2" l="1"/>
  <c r="X1331" i="2"/>
  <c r="F1331" i="2" s="1"/>
  <c r="R1325" i="2"/>
  <c r="V1331" i="2"/>
  <c r="U1331" i="2"/>
  <c r="Q1325" i="2"/>
  <c r="J1330" i="2"/>
  <c r="M1330" i="2"/>
  <c r="E1332" i="2"/>
  <c r="H1331" i="2"/>
  <c r="G1331" i="2"/>
  <c r="I1331" i="2"/>
  <c r="O1327" i="2"/>
  <c r="N1328" i="2"/>
  <c r="P1326" i="2"/>
  <c r="S1326" i="2" s="1"/>
  <c r="T1326" i="2" s="1"/>
  <c r="L1327" i="2"/>
  <c r="K1328" i="2"/>
  <c r="W1332" i="2" l="1"/>
  <c r="X1332" i="2"/>
  <c r="F1332" i="2" s="1"/>
  <c r="R1326" i="2"/>
  <c r="V1332" i="2"/>
  <c r="U1332" i="2"/>
  <c r="J1331" i="2"/>
  <c r="M1331" i="2"/>
  <c r="E1333" i="2"/>
  <c r="I1332" i="2"/>
  <c r="H1332" i="2"/>
  <c r="G1332" i="2"/>
  <c r="L1328" i="2"/>
  <c r="K1329" i="2"/>
  <c r="Q1326" i="2"/>
  <c r="O1328" i="2"/>
  <c r="N1329" i="2"/>
  <c r="P1327" i="2"/>
  <c r="S1327" i="2" s="1"/>
  <c r="T1327" i="2" s="1"/>
  <c r="W1333" i="2" l="1"/>
  <c r="X1333" i="2"/>
  <c r="F1333" i="2" s="1"/>
  <c r="R1327" i="2"/>
  <c r="V1333" i="2"/>
  <c r="U1333" i="2"/>
  <c r="J1332" i="2"/>
  <c r="M1332" i="2"/>
  <c r="G1333" i="2"/>
  <c r="H1333" i="2"/>
  <c r="I1333" i="2"/>
  <c r="E1334" i="2"/>
  <c r="P1328" i="2"/>
  <c r="S1328" i="2" s="1"/>
  <c r="T1328" i="2" s="1"/>
  <c r="L1329" i="2"/>
  <c r="K1330" i="2"/>
  <c r="O1329" i="2"/>
  <c r="N1330" i="2"/>
  <c r="Q1327" i="2"/>
  <c r="W1334" i="2" l="1"/>
  <c r="X1334" i="2"/>
  <c r="F1334" i="2" s="1"/>
  <c r="R1328" i="2"/>
  <c r="V1334" i="2"/>
  <c r="U1334" i="2"/>
  <c r="E1335" i="2"/>
  <c r="H1334" i="2"/>
  <c r="I1334" i="2"/>
  <c r="G1334" i="2"/>
  <c r="J1333" i="2"/>
  <c r="M1333" i="2"/>
  <c r="L1330" i="2"/>
  <c r="K1331" i="2"/>
  <c r="P1329" i="2"/>
  <c r="S1329" i="2" s="1"/>
  <c r="T1329" i="2" s="1"/>
  <c r="O1330" i="2"/>
  <c r="N1331" i="2"/>
  <c r="Q1328" i="2"/>
  <c r="W1335" i="2" l="1"/>
  <c r="X1335" i="2"/>
  <c r="F1335" i="2" s="1"/>
  <c r="R1329" i="2"/>
  <c r="U1335" i="2"/>
  <c r="V1335" i="2"/>
  <c r="G1335" i="2"/>
  <c r="I1335" i="2"/>
  <c r="E1336" i="2"/>
  <c r="H1335" i="2"/>
  <c r="M1334" i="2"/>
  <c r="J1334" i="2"/>
  <c r="Q1329" i="2"/>
  <c r="O1331" i="2"/>
  <c r="N1332" i="2"/>
  <c r="L1331" i="2"/>
  <c r="K1332" i="2"/>
  <c r="P1330" i="2"/>
  <c r="S1330" i="2" s="1"/>
  <c r="T1330" i="2" s="1"/>
  <c r="W1336" i="2" l="1"/>
  <c r="X1336" i="2"/>
  <c r="F1336" i="2" s="1"/>
  <c r="R1330" i="2"/>
  <c r="U1336" i="2"/>
  <c r="V1336" i="2"/>
  <c r="M1335" i="2"/>
  <c r="J1335" i="2"/>
  <c r="H1336" i="2"/>
  <c r="G1336" i="2"/>
  <c r="E1337" i="2"/>
  <c r="I1336" i="2"/>
  <c r="Q1330" i="2"/>
  <c r="L1332" i="2"/>
  <c r="K1333" i="2"/>
  <c r="O1332" i="2"/>
  <c r="N1333" i="2"/>
  <c r="P1331" i="2"/>
  <c r="S1331" i="2" s="1"/>
  <c r="T1331" i="2" s="1"/>
  <c r="W1337" i="2" l="1"/>
  <c r="X1337" i="2"/>
  <c r="F1337" i="2" s="1"/>
  <c r="R1331" i="2"/>
  <c r="U1337" i="2"/>
  <c r="V1337" i="2"/>
  <c r="P1332" i="2"/>
  <c r="S1332" i="2" s="1"/>
  <c r="T1332" i="2" s="1"/>
  <c r="G1337" i="2"/>
  <c r="H1337" i="2"/>
  <c r="E1338" i="2"/>
  <c r="I1337" i="2"/>
  <c r="M1336" i="2"/>
  <c r="J1336" i="2"/>
  <c r="L1333" i="2"/>
  <c r="K1334" i="2"/>
  <c r="O1333" i="2"/>
  <c r="N1334" i="2"/>
  <c r="Q1331" i="2"/>
  <c r="W1338" i="2" l="1"/>
  <c r="X1338" i="2"/>
  <c r="F1338" i="2" s="1"/>
  <c r="R1332" i="2"/>
  <c r="U1338" i="2"/>
  <c r="V1338" i="2"/>
  <c r="Q1332" i="2"/>
  <c r="M1337" i="2"/>
  <c r="J1337" i="2"/>
  <c r="I1338" i="2"/>
  <c r="H1338" i="2"/>
  <c r="G1338" i="2"/>
  <c r="E1339" i="2"/>
  <c r="O1334" i="2"/>
  <c r="N1335" i="2"/>
  <c r="L1334" i="2"/>
  <c r="K1335" i="2"/>
  <c r="P1333" i="2"/>
  <c r="S1333" i="2" s="1"/>
  <c r="T1333" i="2" s="1"/>
  <c r="W1339" i="2" l="1"/>
  <c r="X1339" i="2"/>
  <c r="F1339" i="2" s="1"/>
  <c r="R1333" i="2"/>
  <c r="U1339" i="2"/>
  <c r="V1339" i="2"/>
  <c r="P1334" i="2"/>
  <c r="S1334" i="2" s="1"/>
  <c r="T1334" i="2" s="1"/>
  <c r="G1339" i="2"/>
  <c r="E1340" i="2"/>
  <c r="H1339" i="2"/>
  <c r="I1339" i="2"/>
  <c r="M1338" i="2"/>
  <c r="J1338" i="2"/>
  <c r="L1335" i="2"/>
  <c r="K1336" i="2"/>
  <c r="O1335" i="2"/>
  <c r="N1336" i="2"/>
  <c r="Q1333" i="2"/>
  <c r="W1340" i="2" l="1"/>
  <c r="X1340" i="2"/>
  <c r="F1340" i="2" s="1"/>
  <c r="R1334" i="2"/>
  <c r="Q1334" i="2"/>
  <c r="V1340" i="2"/>
  <c r="U1340" i="2"/>
  <c r="G1340" i="2"/>
  <c r="H1340" i="2"/>
  <c r="E1341" i="2"/>
  <c r="I1340" i="2"/>
  <c r="J1339" i="2"/>
  <c r="M1339" i="2"/>
  <c r="O1336" i="2"/>
  <c r="N1337" i="2"/>
  <c r="L1336" i="2"/>
  <c r="K1337" i="2"/>
  <c r="P1335" i="2"/>
  <c r="S1335" i="2" s="1"/>
  <c r="T1335" i="2" s="1"/>
  <c r="W1341" i="2" l="1"/>
  <c r="X1341" i="2"/>
  <c r="F1341" i="2" s="1"/>
  <c r="R1335" i="2"/>
  <c r="V1341" i="2"/>
  <c r="U1341" i="2"/>
  <c r="J1340" i="2"/>
  <c r="M1340" i="2"/>
  <c r="P1336" i="2"/>
  <c r="S1336" i="2" s="1"/>
  <c r="T1336" i="2" s="1"/>
  <c r="H1341" i="2"/>
  <c r="I1341" i="2"/>
  <c r="G1341" i="2"/>
  <c r="E1342" i="2"/>
  <c r="L1337" i="2"/>
  <c r="K1338" i="2"/>
  <c r="O1337" i="2"/>
  <c r="N1338" i="2"/>
  <c r="Q1335" i="2"/>
  <c r="W1342" i="2" l="1"/>
  <c r="X1342" i="2"/>
  <c r="F1342" i="2" s="1"/>
  <c r="R1336" i="2"/>
  <c r="V1342" i="2"/>
  <c r="U1342" i="2"/>
  <c r="Q1336" i="2"/>
  <c r="E1343" i="2"/>
  <c r="H1342" i="2"/>
  <c r="G1342" i="2"/>
  <c r="I1342" i="2"/>
  <c r="J1341" i="2"/>
  <c r="M1341" i="2"/>
  <c r="P1337" i="2"/>
  <c r="S1337" i="2" s="1"/>
  <c r="T1337" i="2" s="1"/>
  <c r="L1338" i="2"/>
  <c r="K1339" i="2"/>
  <c r="O1338" i="2"/>
  <c r="N1339" i="2"/>
  <c r="W1343" i="2" l="1"/>
  <c r="X1343" i="2"/>
  <c r="F1343" i="2" s="1"/>
  <c r="R1337" i="2"/>
  <c r="V1343" i="2"/>
  <c r="U1343" i="2"/>
  <c r="Q1337" i="2"/>
  <c r="J1342" i="2"/>
  <c r="M1342" i="2"/>
  <c r="P1338" i="2"/>
  <c r="S1338" i="2" s="1"/>
  <c r="T1338" i="2" s="1"/>
  <c r="E1344" i="2"/>
  <c r="H1343" i="2"/>
  <c r="I1343" i="2"/>
  <c r="G1343" i="2"/>
  <c r="O1339" i="2"/>
  <c r="N1340" i="2"/>
  <c r="L1339" i="2"/>
  <c r="K1340" i="2"/>
  <c r="W1344" i="2" l="1"/>
  <c r="X1344" i="2"/>
  <c r="F1344" i="2" s="1"/>
  <c r="P1339" i="2"/>
  <c r="S1339" i="2" s="1"/>
  <c r="T1339" i="2" s="1"/>
  <c r="R1338" i="2"/>
  <c r="V1344" i="2"/>
  <c r="U1344" i="2"/>
  <c r="E1345" i="2"/>
  <c r="I1344" i="2"/>
  <c r="G1344" i="2"/>
  <c r="H1344" i="2"/>
  <c r="Q1338" i="2"/>
  <c r="J1343" i="2"/>
  <c r="M1343" i="2"/>
  <c r="L1340" i="2"/>
  <c r="K1341" i="2"/>
  <c r="O1340" i="2"/>
  <c r="N1341" i="2"/>
  <c r="W1345" i="2" l="1"/>
  <c r="X1345" i="2"/>
  <c r="F1345" i="2" s="1"/>
  <c r="R1339" i="2"/>
  <c r="Q1339" i="2"/>
  <c r="V1345" i="2"/>
  <c r="U1345" i="2"/>
  <c r="J1344" i="2"/>
  <c r="M1344" i="2"/>
  <c r="E1346" i="2"/>
  <c r="I1345" i="2"/>
  <c r="G1345" i="2"/>
  <c r="H1345" i="2"/>
  <c r="L1341" i="2"/>
  <c r="K1342" i="2"/>
  <c r="O1341" i="2"/>
  <c r="N1342" i="2"/>
  <c r="P1340" i="2"/>
  <c r="S1340" i="2" s="1"/>
  <c r="T1340" i="2" s="1"/>
  <c r="W1346" i="2" l="1"/>
  <c r="X1346" i="2"/>
  <c r="F1346" i="2" s="1"/>
  <c r="R1340" i="2"/>
  <c r="V1346" i="2"/>
  <c r="U1346" i="2"/>
  <c r="J1345" i="2"/>
  <c r="M1345" i="2"/>
  <c r="P1341" i="2"/>
  <c r="S1341" i="2" s="1"/>
  <c r="T1341" i="2" s="1"/>
  <c r="E1347" i="2"/>
  <c r="I1346" i="2"/>
  <c r="H1346" i="2"/>
  <c r="G1346" i="2"/>
  <c r="O1342" i="2"/>
  <c r="N1343" i="2"/>
  <c r="L1342" i="2"/>
  <c r="K1343" i="2"/>
  <c r="Q1340" i="2"/>
  <c r="W1347" i="2" l="1"/>
  <c r="X1347" i="2"/>
  <c r="F1347" i="2" s="1"/>
  <c r="R1341" i="2"/>
  <c r="U1347" i="2"/>
  <c r="V1347" i="2"/>
  <c r="P1342" i="2"/>
  <c r="S1342" i="2" s="1"/>
  <c r="T1342" i="2" s="1"/>
  <c r="Q1341" i="2"/>
  <c r="E1348" i="2"/>
  <c r="H1347" i="2"/>
  <c r="I1347" i="2"/>
  <c r="G1347" i="2"/>
  <c r="J1346" i="2"/>
  <c r="M1346" i="2"/>
  <c r="L1343" i="2"/>
  <c r="K1344" i="2"/>
  <c r="O1343" i="2"/>
  <c r="N1344" i="2"/>
  <c r="W1348" i="2" l="1"/>
  <c r="X1348" i="2"/>
  <c r="F1348" i="2" s="1"/>
  <c r="R1342" i="2"/>
  <c r="Q1342" i="2"/>
  <c r="V1348" i="2"/>
  <c r="U1348" i="2"/>
  <c r="M1347" i="2"/>
  <c r="J1347" i="2"/>
  <c r="P1343" i="2"/>
  <c r="S1343" i="2" s="1"/>
  <c r="T1343" i="2" s="1"/>
  <c r="E1349" i="2"/>
  <c r="H1348" i="2"/>
  <c r="I1348" i="2"/>
  <c r="G1348" i="2"/>
  <c r="L1344" i="2"/>
  <c r="K1345" i="2"/>
  <c r="O1344" i="2"/>
  <c r="N1345" i="2"/>
  <c r="W1349" i="2" l="1"/>
  <c r="X1349" i="2"/>
  <c r="F1349" i="2" s="1"/>
  <c r="R1343" i="2"/>
  <c r="U1349" i="2"/>
  <c r="V1349" i="2"/>
  <c r="Q1343" i="2"/>
  <c r="M1348" i="2"/>
  <c r="J1348" i="2"/>
  <c r="G1349" i="2"/>
  <c r="I1349" i="2"/>
  <c r="H1349" i="2"/>
  <c r="E1350" i="2"/>
  <c r="P1344" i="2"/>
  <c r="S1344" i="2" s="1"/>
  <c r="T1344" i="2" s="1"/>
  <c r="L1345" i="2"/>
  <c r="K1346" i="2"/>
  <c r="O1345" i="2"/>
  <c r="N1346" i="2"/>
  <c r="W1350" i="2" l="1"/>
  <c r="X1350" i="2"/>
  <c r="F1350" i="2" s="1"/>
  <c r="R1344" i="2"/>
  <c r="V1350" i="2"/>
  <c r="U1350" i="2"/>
  <c r="M1349" i="2"/>
  <c r="J1349" i="2"/>
  <c r="I1350" i="2"/>
  <c r="G1350" i="2"/>
  <c r="H1350" i="2"/>
  <c r="E1351" i="2"/>
  <c r="L1346" i="2"/>
  <c r="K1347" i="2"/>
  <c r="P1345" i="2"/>
  <c r="S1345" i="2" s="1"/>
  <c r="T1345" i="2" s="1"/>
  <c r="Q1344" i="2"/>
  <c r="O1346" i="2"/>
  <c r="N1347" i="2"/>
  <c r="W1351" i="2" l="1"/>
  <c r="X1351" i="2"/>
  <c r="F1351" i="2" s="1"/>
  <c r="R1345" i="2"/>
  <c r="V1351" i="2"/>
  <c r="U1351" i="2"/>
  <c r="E1352" i="2"/>
  <c r="I1351" i="2"/>
  <c r="H1351" i="2"/>
  <c r="G1351" i="2"/>
  <c r="M1350" i="2"/>
  <c r="J1350" i="2"/>
  <c r="Q1345" i="2"/>
  <c r="O1347" i="2"/>
  <c r="N1348" i="2"/>
  <c r="L1347" i="2"/>
  <c r="K1348" i="2"/>
  <c r="P1346" i="2"/>
  <c r="S1346" i="2" s="1"/>
  <c r="T1346" i="2" s="1"/>
  <c r="W1352" i="2" l="1"/>
  <c r="X1352" i="2"/>
  <c r="F1352" i="2" s="1"/>
  <c r="R1346" i="2"/>
  <c r="V1352" i="2"/>
  <c r="U1352" i="2"/>
  <c r="J1351" i="2"/>
  <c r="M1351" i="2"/>
  <c r="G1352" i="2"/>
  <c r="E1353" i="2"/>
  <c r="I1352" i="2"/>
  <c r="H1352" i="2"/>
  <c r="O1348" i="2"/>
  <c r="N1349" i="2"/>
  <c r="Q1346" i="2"/>
  <c r="L1348" i="2"/>
  <c r="K1349" i="2"/>
  <c r="P1347" i="2"/>
  <c r="S1347" i="2" s="1"/>
  <c r="T1347" i="2" s="1"/>
  <c r="W1353" i="2" l="1"/>
  <c r="X1353" i="2"/>
  <c r="F1353" i="2" s="1"/>
  <c r="R1347" i="2"/>
  <c r="V1353" i="2"/>
  <c r="U1353" i="2"/>
  <c r="J1352" i="2"/>
  <c r="M1352" i="2"/>
  <c r="I1353" i="2"/>
  <c r="H1353" i="2"/>
  <c r="E1354" i="2"/>
  <c r="G1353" i="2"/>
  <c r="P1348" i="2"/>
  <c r="S1348" i="2" s="1"/>
  <c r="T1348" i="2" s="1"/>
  <c r="L1349" i="2"/>
  <c r="K1350" i="2"/>
  <c r="O1349" i="2"/>
  <c r="N1350" i="2"/>
  <c r="Q1347" i="2"/>
  <c r="W1354" i="2" l="1"/>
  <c r="X1354" i="2"/>
  <c r="F1354" i="2" s="1"/>
  <c r="R1348" i="2"/>
  <c r="V1354" i="2"/>
  <c r="U1354" i="2"/>
  <c r="Q1348" i="2"/>
  <c r="M1353" i="2"/>
  <c r="J1353" i="2"/>
  <c r="H1354" i="2"/>
  <c r="G1354" i="2"/>
  <c r="E1355" i="2"/>
  <c r="I1354" i="2"/>
  <c r="O1350" i="2"/>
  <c r="N1351" i="2"/>
  <c r="L1350" i="2"/>
  <c r="K1351" i="2"/>
  <c r="P1349" i="2"/>
  <c r="S1349" i="2" s="1"/>
  <c r="T1349" i="2" s="1"/>
  <c r="W1355" i="2" l="1"/>
  <c r="X1355" i="2"/>
  <c r="F1355" i="2" s="1"/>
  <c r="R1349" i="2"/>
  <c r="V1355" i="2"/>
  <c r="U1355" i="2"/>
  <c r="P1350" i="2"/>
  <c r="S1350" i="2" s="1"/>
  <c r="T1350" i="2" s="1"/>
  <c r="H1355" i="2"/>
  <c r="G1355" i="2"/>
  <c r="E1356" i="2"/>
  <c r="I1355" i="2"/>
  <c r="J1354" i="2"/>
  <c r="M1354" i="2"/>
  <c r="L1351" i="2"/>
  <c r="K1352" i="2"/>
  <c r="O1351" i="2"/>
  <c r="N1352" i="2"/>
  <c r="Q1349" i="2"/>
  <c r="W1356" i="2" l="1"/>
  <c r="X1356" i="2"/>
  <c r="F1356" i="2" s="1"/>
  <c r="R1350" i="2"/>
  <c r="Q1350" i="2"/>
  <c r="U1356" i="2"/>
  <c r="V1356" i="2"/>
  <c r="E1357" i="2"/>
  <c r="I1356" i="2"/>
  <c r="H1356" i="2"/>
  <c r="G1356" i="2"/>
  <c r="J1355" i="2"/>
  <c r="M1355" i="2"/>
  <c r="L1352" i="2"/>
  <c r="K1353" i="2"/>
  <c r="P1351" i="2"/>
  <c r="S1351" i="2" s="1"/>
  <c r="T1351" i="2" s="1"/>
  <c r="O1352" i="2"/>
  <c r="N1353" i="2"/>
  <c r="W1357" i="2" l="1"/>
  <c r="X1357" i="2"/>
  <c r="F1357" i="2" s="1"/>
  <c r="R1351" i="2"/>
  <c r="U1357" i="2"/>
  <c r="V1357" i="2"/>
  <c r="J1356" i="2"/>
  <c r="M1356" i="2"/>
  <c r="H1357" i="2"/>
  <c r="G1357" i="2"/>
  <c r="E1358" i="2"/>
  <c r="I1357" i="2"/>
  <c r="Q1351" i="2"/>
  <c r="P1352" i="2"/>
  <c r="S1352" i="2" s="1"/>
  <c r="T1352" i="2" s="1"/>
  <c r="L1353" i="2"/>
  <c r="K1354" i="2"/>
  <c r="O1353" i="2"/>
  <c r="N1354" i="2"/>
  <c r="W1358" i="2" l="1"/>
  <c r="X1358" i="2"/>
  <c r="F1358" i="2" s="1"/>
  <c r="R1352" i="2"/>
  <c r="U1358" i="2"/>
  <c r="V1358" i="2"/>
  <c r="H1358" i="2"/>
  <c r="I1358" i="2"/>
  <c r="E1359" i="2"/>
  <c r="G1358" i="2"/>
  <c r="J1357" i="2"/>
  <c r="M1357" i="2"/>
  <c r="P1353" i="2"/>
  <c r="S1353" i="2" s="1"/>
  <c r="T1353" i="2" s="1"/>
  <c r="L1354" i="2"/>
  <c r="K1355" i="2"/>
  <c r="Q1352" i="2"/>
  <c r="O1354" i="2"/>
  <c r="N1355" i="2"/>
  <c r="W1359" i="2" l="1"/>
  <c r="X1359" i="2"/>
  <c r="F1359" i="2" s="1"/>
  <c r="R1353" i="2"/>
  <c r="V1359" i="2"/>
  <c r="U1359" i="2"/>
  <c r="Q1353" i="2"/>
  <c r="J1358" i="2"/>
  <c r="M1358" i="2"/>
  <c r="H1359" i="2"/>
  <c r="G1359" i="2"/>
  <c r="E1360" i="2"/>
  <c r="I1359" i="2"/>
  <c r="P1354" i="2"/>
  <c r="S1354" i="2" s="1"/>
  <c r="T1354" i="2" s="1"/>
  <c r="L1355" i="2"/>
  <c r="K1356" i="2"/>
  <c r="O1355" i="2"/>
  <c r="N1356" i="2"/>
  <c r="W1360" i="2" l="1"/>
  <c r="X1360" i="2"/>
  <c r="F1360" i="2" s="1"/>
  <c r="R1354" i="2"/>
  <c r="V1360" i="2"/>
  <c r="U1360" i="2"/>
  <c r="Q1354" i="2"/>
  <c r="E1361" i="2"/>
  <c r="I1360" i="2"/>
  <c r="H1360" i="2"/>
  <c r="G1360" i="2"/>
  <c r="M1359" i="2"/>
  <c r="J1359" i="2"/>
  <c r="O1356" i="2"/>
  <c r="N1357" i="2"/>
  <c r="P1355" i="2"/>
  <c r="S1355" i="2" s="1"/>
  <c r="T1355" i="2" s="1"/>
  <c r="L1356" i="2"/>
  <c r="K1357" i="2"/>
  <c r="W1361" i="2" l="1"/>
  <c r="X1361" i="2"/>
  <c r="F1361" i="2" s="1"/>
  <c r="R1355" i="2"/>
  <c r="U1361" i="2"/>
  <c r="V1361" i="2"/>
  <c r="P1356" i="2"/>
  <c r="S1356" i="2" s="1"/>
  <c r="T1356" i="2" s="1"/>
  <c r="J1360" i="2"/>
  <c r="M1360" i="2"/>
  <c r="E1362" i="2"/>
  <c r="H1361" i="2"/>
  <c r="I1361" i="2"/>
  <c r="G1361" i="2"/>
  <c r="Q1355" i="2"/>
  <c r="O1357" i="2"/>
  <c r="N1358" i="2"/>
  <c r="L1357" i="2"/>
  <c r="K1358" i="2"/>
  <c r="W1362" i="2" l="1"/>
  <c r="X1362" i="2"/>
  <c r="F1362" i="2" s="1"/>
  <c r="R1356" i="2"/>
  <c r="U1362" i="2"/>
  <c r="V1362" i="2"/>
  <c r="Q1356" i="2"/>
  <c r="J1361" i="2"/>
  <c r="M1361" i="2"/>
  <c r="P1357" i="2"/>
  <c r="S1357" i="2" s="1"/>
  <c r="T1357" i="2" s="1"/>
  <c r="E1363" i="2"/>
  <c r="I1362" i="2"/>
  <c r="H1362" i="2"/>
  <c r="G1362" i="2"/>
  <c r="L1358" i="2"/>
  <c r="K1359" i="2"/>
  <c r="O1358" i="2"/>
  <c r="N1359" i="2"/>
  <c r="W1363" i="2" l="1"/>
  <c r="X1363" i="2"/>
  <c r="F1363" i="2" s="1"/>
  <c r="R1357" i="2"/>
  <c r="U1363" i="2"/>
  <c r="V1363" i="2"/>
  <c r="M1362" i="2"/>
  <c r="J1362" i="2"/>
  <c r="Q1357" i="2"/>
  <c r="G1363" i="2"/>
  <c r="E1364" i="2"/>
  <c r="H1363" i="2"/>
  <c r="I1363" i="2"/>
  <c r="L1359" i="2"/>
  <c r="K1360" i="2"/>
  <c r="P1358" i="2"/>
  <c r="S1358" i="2" s="1"/>
  <c r="T1358" i="2" s="1"/>
  <c r="O1359" i="2"/>
  <c r="N1360" i="2"/>
  <c r="W1364" i="2" l="1"/>
  <c r="X1364" i="2"/>
  <c r="F1364" i="2" s="1"/>
  <c r="R1358" i="2"/>
  <c r="V1364" i="2"/>
  <c r="U1364" i="2"/>
  <c r="M1363" i="2"/>
  <c r="J1363" i="2"/>
  <c r="H1364" i="2"/>
  <c r="G1364" i="2"/>
  <c r="I1364" i="2"/>
  <c r="E1365" i="2"/>
  <c r="O1360" i="2"/>
  <c r="N1361" i="2"/>
  <c r="P1359" i="2"/>
  <c r="S1359" i="2" s="1"/>
  <c r="T1359" i="2" s="1"/>
  <c r="Q1358" i="2"/>
  <c r="L1360" i="2"/>
  <c r="K1361" i="2"/>
  <c r="W1365" i="2" l="1"/>
  <c r="X1365" i="2"/>
  <c r="F1365" i="2" s="1"/>
  <c r="R1359" i="2"/>
  <c r="U1365" i="2"/>
  <c r="V1365" i="2"/>
  <c r="P1360" i="2"/>
  <c r="S1360" i="2" s="1"/>
  <c r="T1360" i="2" s="1"/>
  <c r="I1365" i="2"/>
  <c r="G1365" i="2"/>
  <c r="H1365" i="2"/>
  <c r="E1366" i="2"/>
  <c r="M1364" i="2"/>
  <c r="J1364" i="2"/>
  <c r="L1361" i="2"/>
  <c r="K1362" i="2"/>
  <c r="Q1359" i="2"/>
  <c r="O1361" i="2"/>
  <c r="N1362" i="2"/>
  <c r="W1366" i="2" l="1"/>
  <c r="X1366" i="2"/>
  <c r="F1366" i="2" s="1"/>
  <c r="Q1360" i="2"/>
  <c r="R1360" i="2"/>
  <c r="V1366" i="2"/>
  <c r="U1366" i="2"/>
  <c r="G1366" i="2"/>
  <c r="H1366" i="2"/>
  <c r="E1367" i="2"/>
  <c r="I1366" i="2"/>
  <c r="M1365" i="2"/>
  <c r="J1365" i="2"/>
  <c r="L1362" i="2"/>
  <c r="K1363" i="2"/>
  <c r="O1362" i="2"/>
  <c r="N1363" i="2"/>
  <c r="P1361" i="2"/>
  <c r="S1361" i="2" s="1"/>
  <c r="T1361" i="2" s="1"/>
  <c r="W1367" i="2" l="1"/>
  <c r="X1367" i="2"/>
  <c r="F1367" i="2" s="1"/>
  <c r="R1361" i="2"/>
  <c r="U1367" i="2"/>
  <c r="V1367" i="2"/>
  <c r="J1366" i="2"/>
  <c r="M1366" i="2"/>
  <c r="E1368" i="2"/>
  <c r="I1367" i="2"/>
  <c r="H1367" i="2"/>
  <c r="G1367" i="2"/>
  <c r="Q1361" i="2"/>
  <c r="O1363" i="2"/>
  <c r="N1364" i="2"/>
  <c r="L1363" i="2"/>
  <c r="P1363" i="2" s="1"/>
  <c r="K1364" i="2"/>
  <c r="P1362" i="2"/>
  <c r="S1362" i="2" s="1"/>
  <c r="T1362" i="2" s="1"/>
  <c r="W1368" i="2" l="1"/>
  <c r="X1368" i="2"/>
  <c r="F1368" i="2" s="1"/>
  <c r="S1363" i="2"/>
  <c r="T1363" i="2" s="1"/>
  <c r="R1363" i="2"/>
  <c r="R1362" i="2"/>
  <c r="U1368" i="2"/>
  <c r="V1368" i="2"/>
  <c r="J1367" i="2"/>
  <c r="M1367" i="2"/>
  <c r="H1368" i="2"/>
  <c r="G1368" i="2"/>
  <c r="E1369" i="2"/>
  <c r="I1368" i="2"/>
  <c r="L1364" i="2"/>
  <c r="K1365" i="2"/>
  <c r="Q1363" i="2"/>
  <c r="O1364" i="2"/>
  <c r="N1365" i="2"/>
  <c r="Q1362" i="2"/>
  <c r="W1369" i="2" l="1"/>
  <c r="X1369" i="2"/>
  <c r="F1369" i="2" s="1"/>
  <c r="V1369" i="2"/>
  <c r="U1369" i="2"/>
  <c r="I1369" i="2"/>
  <c r="H1369" i="2"/>
  <c r="G1369" i="2"/>
  <c r="E1370" i="2"/>
  <c r="M1368" i="2"/>
  <c r="J1368" i="2"/>
  <c r="L1365" i="2"/>
  <c r="K1366" i="2"/>
  <c r="P1364" i="2"/>
  <c r="S1364" i="2" s="1"/>
  <c r="T1364" i="2" s="1"/>
  <c r="O1365" i="2"/>
  <c r="N1366" i="2"/>
  <c r="W1370" i="2" l="1"/>
  <c r="X1370" i="2"/>
  <c r="F1370" i="2" s="1"/>
  <c r="R1364" i="2"/>
  <c r="U1370" i="2"/>
  <c r="V1370" i="2"/>
  <c r="J1369" i="2"/>
  <c r="M1369" i="2"/>
  <c r="E1371" i="2"/>
  <c r="H1370" i="2"/>
  <c r="G1370" i="2"/>
  <c r="I1370" i="2"/>
  <c r="O1366" i="2"/>
  <c r="N1367" i="2"/>
  <c r="L1366" i="2"/>
  <c r="K1367" i="2"/>
  <c r="Q1364" i="2"/>
  <c r="P1365" i="2"/>
  <c r="S1365" i="2" s="1"/>
  <c r="T1365" i="2" s="1"/>
  <c r="W1371" i="2" l="1"/>
  <c r="X1371" i="2"/>
  <c r="F1371" i="2" s="1"/>
  <c r="R1365" i="2"/>
  <c r="V1371" i="2"/>
  <c r="U1371" i="2"/>
  <c r="E1372" i="2"/>
  <c r="I1371" i="2"/>
  <c r="H1371" i="2"/>
  <c r="G1371" i="2"/>
  <c r="M1370" i="2"/>
  <c r="J1370" i="2"/>
  <c r="L1367" i="2"/>
  <c r="K1368" i="2"/>
  <c r="O1367" i="2"/>
  <c r="N1368" i="2"/>
  <c r="P1366" i="2"/>
  <c r="S1366" i="2" s="1"/>
  <c r="T1366" i="2" s="1"/>
  <c r="Q1365" i="2"/>
  <c r="W1372" i="2" l="1"/>
  <c r="X1372" i="2"/>
  <c r="F1372" i="2" s="1"/>
  <c r="R1366" i="2"/>
  <c r="V1372" i="2"/>
  <c r="U1372" i="2"/>
  <c r="M1371" i="2"/>
  <c r="J1371" i="2"/>
  <c r="H1372" i="2"/>
  <c r="I1372" i="2"/>
  <c r="G1372" i="2"/>
  <c r="E1373" i="2"/>
  <c r="O1368" i="2"/>
  <c r="N1369" i="2"/>
  <c r="L1368" i="2"/>
  <c r="K1369" i="2"/>
  <c r="Q1366" i="2"/>
  <c r="P1367" i="2"/>
  <c r="S1367" i="2" s="1"/>
  <c r="T1367" i="2" s="1"/>
  <c r="W1373" i="2" l="1"/>
  <c r="X1373" i="2"/>
  <c r="F1373" i="2" s="1"/>
  <c r="R1367" i="2"/>
  <c r="V1373" i="2"/>
  <c r="U1373" i="2"/>
  <c r="P1368" i="2"/>
  <c r="S1368" i="2" s="1"/>
  <c r="T1368" i="2" s="1"/>
  <c r="G1373" i="2"/>
  <c r="I1373" i="2"/>
  <c r="E1374" i="2"/>
  <c r="H1373" i="2"/>
  <c r="J1372" i="2"/>
  <c r="M1372" i="2"/>
  <c r="Q1367" i="2"/>
  <c r="O1369" i="2"/>
  <c r="N1370" i="2"/>
  <c r="L1369" i="2"/>
  <c r="P1369" i="2" s="1"/>
  <c r="K1370" i="2"/>
  <c r="W1374" i="2" l="1"/>
  <c r="X1374" i="2"/>
  <c r="F1374" i="2" s="1"/>
  <c r="S1369" i="2"/>
  <c r="T1369" i="2" s="1"/>
  <c r="R1369" i="2"/>
  <c r="R1368" i="2"/>
  <c r="V1374" i="2"/>
  <c r="U1374" i="2"/>
  <c r="Q1368" i="2"/>
  <c r="E1375" i="2"/>
  <c r="I1374" i="2"/>
  <c r="H1374" i="2"/>
  <c r="G1374" i="2"/>
  <c r="J1373" i="2"/>
  <c r="M1373" i="2"/>
  <c r="Q1369" i="2"/>
  <c r="O1370" i="2"/>
  <c r="N1371" i="2"/>
  <c r="L1370" i="2"/>
  <c r="K1371" i="2"/>
  <c r="W1375" i="2" l="1"/>
  <c r="X1375" i="2"/>
  <c r="F1375" i="2" s="1"/>
  <c r="V1375" i="2"/>
  <c r="U1375" i="2"/>
  <c r="M1374" i="2"/>
  <c r="J1374" i="2"/>
  <c r="P1370" i="2"/>
  <c r="S1370" i="2" s="1"/>
  <c r="T1370" i="2" s="1"/>
  <c r="G1375" i="2"/>
  <c r="E1376" i="2"/>
  <c r="H1375" i="2"/>
  <c r="I1375" i="2"/>
  <c r="L1371" i="2"/>
  <c r="K1372" i="2"/>
  <c r="O1371" i="2"/>
  <c r="N1372" i="2"/>
  <c r="W1376" i="2" l="1"/>
  <c r="X1376" i="2"/>
  <c r="F1376" i="2" s="1"/>
  <c r="R1370" i="2"/>
  <c r="V1376" i="2"/>
  <c r="U1376" i="2"/>
  <c r="E1377" i="2"/>
  <c r="G1376" i="2"/>
  <c r="I1376" i="2"/>
  <c r="H1376" i="2"/>
  <c r="Q1370" i="2"/>
  <c r="J1375" i="2"/>
  <c r="M1375" i="2"/>
  <c r="O1372" i="2"/>
  <c r="N1373" i="2"/>
  <c r="L1372" i="2"/>
  <c r="K1373" i="2"/>
  <c r="P1371" i="2"/>
  <c r="S1371" i="2" s="1"/>
  <c r="T1371" i="2" s="1"/>
  <c r="W1377" i="2" l="1"/>
  <c r="X1377" i="2"/>
  <c r="F1377" i="2" s="1"/>
  <c r="R1371" i="2"/>
  <c r="V1377" i="2"/>
  <c r="U1377" i="2"/>
  <c r="P1372" i="2"/>
  <c r="S1372" i="2" s="1"/>
  <c r="T1372" i="2" s="1"/>
  <c r="M1376" i="2"/>
  <c r="J1376" i="2"/>
  <c r="E1378" i="2"/>
  <c r="H1377" i="2"/>
  <c r="G1377" i="2"/>
  <c r="I1377" i="2"/>
  <c r="L1373" i="2"/>
  <c r="K1374" i="2"/>
  <c r="Q1371" i="2"/>
  <c r="O1373" i="2"/>
  <c r="N1374" i="2"/>
  <c r="W1378" i="2" l="1"/>
  <c r="X1378" i="2"/>
  <c r="F1378" i="2" s="1"/>
  <c r="R1372" i="2"/>
  <c r="V1378" i="2"/>
  <c r="U1378" i="2"/>
  <c r="Q1372" i="2"/>
  <c r="P1373" i="2"/>
  <c r="S1373" i="2" s="1"/>
  <c r="T1373" i="2" s="1"/>
  <c r="M1377" i="2"/>
  <c r="J1377" i="2"/>
  <c r="E1379" i="2"/>
  <c r="I1378" i="2"/>
  <c r="G1378" i="2"/>
  <c r="H1378" i="2"/>
  <c r="L1374" i="2"/>
  <c r="K1375" i="2"/>
  <c r="O1374" i="2"/>
  <c r="N1375" i="2"/>
  <c r="W1379" i="2" l="1"/>
  <c r="X1379" i="2"/>
  <c r="F1379" i="2" s="1"/>
  <c r="R1373" i="2"/>
  <c r="Q1373" i="2"/>
  <c r="U1379" i="2"/>
  <c r="V1379" i="2"/>
  <c r="I1379" i="2"/>
  <c r="H1379" i="2"/>
  <c r="E1380" i="2"/>
  <c r="G1379" i="2"/>
  <c r="J1378" i="2"/>
  <c r="M1378" i="2"/>
  <c r="L1375" i="2"/>
  <c r="K1376" i="2"/>
  <c r="P1374" i="2"/>
  <c r="S1374" i="2" s="1"/>
  <c r="T1374" i="2" s="1"/>
  <c r="O1375" i="2"/>
  <c r="N1376" i="2"/>
  <c r="W1380" i="2" l="1"/>
  <c r="X1380" i="2"/>
  <c r="F1380" i="2" s="1"/>
  <c r="R1374" i="2"/>
  <c r="V1380" i="2"/>
  <c r="U1380" i="2"/>
  <c r="J1379" i="2"/>
  <c r="M1379" i="2"/>
  <c r="H1380" i="2"/>
  <c r="G1380" i="2"/>
  <c r="I1380" i="2"/>
  <c r="E1381" i="2"/>
  <c r="O1376" i="2"/>
  <c r="N1377" i="2"/>
  <c r="Q1374" i="2"/>
  <c r="L1376" i="2"/>
  <c r="K1377" i="2"/>
  <c r="P1375" i="2"/>
  <c r="S1375" i="2" s="1"/>
  <c r="T1375" i="2" s="1"/>
  <c r="W1381" i="2" l="1"/>
  <c r="X1381" i="2"/>
  <c r="F1381" i="2" s="1"/>
  <c r="R1375" i="2"/>
  <c r="V1381" i="2"/>
  <c r="U1381" i="2"/>
  <c r="I1381" i="2"/>
  <c r="G1381" i="2"/>
  <c r="H1381" i="2"/>
  <c r="E1382" i="2"/>
  <c r="P1376" i="2"/>
  <c r="S1376" i="2" s="1"/>
  <c r="T1376" i="2" s="1"/>
  <c r="J1380" i="2"/>
  <c r="M1380" i="2"/>
  <c r="O1377" i="2"/>
  <c r="N1378" i="2"/>
  <c r="Q1375" i="2"/>
  <c r="L1377" i="2"/>
  <c r="K1378" i="2"/>
  <c r="W1382" i="2" l="1"/>
  <c r="X1382" i="2"/>
  <c r="F1382" i="2" s="1"/>
  <c r="R1376" i="2"/>
  <c r="V1382" i="2"/>
  <c r="U1382" i="2"/>
  <c r="J1381" i="2"/>
  <c r="M1381" i="2"/>
  <c r="Q1376" i="2"/>
  <c r="E1383" i="2"/>
  <c r="I1382" i="2"/>
  <c r="H1382" i="2"/>
  <c r="G1382" i="2"/>
  <c r="O1378" i="2"/>
  <c r="N1379" i="2"/>
  <c r="L1378" i="2"/>
  <c r="K1379" i="2"/>
  <c r="P1377" i="2"/>
  <c r="S1377" i="2" s="1"/>
  <c r="T1377" i="2" s="1"/>
  <c r="W1383" i="2" l="1"/>
  <c r="X1383" i="2"/>
  <c r="F1383" i="2" s="1"/>
  <c r="R1377" i="2"/>
  <c r="V1383" i="2"/>
  <c r="U1383" i="2"/>
  <c r="P1378" i="2"/>
  <c r="S1378" i="2" s="1"/>
  <c r="T1378" i="2" s="1"/>
  <c r="M1382" i="2"/>
  <c r="J1382" i="2"/>
  <c r="E1384" i="2"/>
  <c r="I1383" i="2"/>
  <c r="G1383" i="2"/>
  <c r="H1383" i="2"/>
  <c r="Q1377" i="2"/>
  <c r="O1379" i="2"/>
  <c r="N1380" i="2"/>
  <c r="L1379" i="2"/>
  <c r="K1380" i="2"/>
  <c r="Q1378" i="2" l="1"/>
  <c r="W1384" i="2"/>
  <c r="X1384" i="2"/>
  <c r="F1384" i="2" s="1"/>
  <c r="R1378" i="2"/>
  <c r="V1384" i="2"/>
  <c r="U1384" i="2"/>
  <c r="J1383" i="2"/>
  <c r="M1383" i="2"/>
  <c r="I1384" i="2"/>
  <c r="G1384" i="2"/>
  <c r="E1385" i="2"/>
  <c r="H1384" i="2"/>
  <c r="L1380" i="2"/>
  <c r="K1381" i="2"/>
  <c r="O1380" i="2"/>
  <c r="N1381" i="2"/>
  <c r="P1379" i="2"/>
  <c r="S1379" i="2" s="1"/>
  <c r="T1379" i="2" s="1"/>
  <c r="W1385" i="2" l="1"/>
  <c r="X1385" i="2"/>
  <c r="F1385" i="2" s="1"/>
  <c r="R1379" i="2"/>
  <c r="V1385" i="2"/>
  <c r="U1385" i="2"/>
  <c r="H1385" i="2"/>
  <c r="E1386" i="2"/>
  <c r="G1385" i="2"/>
  <c r="I1385" i="2"/>
  <c r="M1384" i="2"/>
  <c r="J1384" i="2"/>
  <c r="L1381" i="2"/>
  <c r="K1382" i="2"/>
  <c r="Q1379" i="2"/>
  <c r="O1381" i="2"/>
  <c r="N1382" i="2"/>
  <c r="P1380" i="2"/>
  <c r="S1380" i="2" s="1"/>
  <c r="T1380" i="2" s="1"/>
  <c r="W1386" i="2" l="1"/>
  <c r="X1386" i="2"/>
  <c r="F1386" i="2" s="1"/>
  <c r="R1380" i="2"/>
  <c r="V1386" i="2"/>
  <c r="U1386" i="2"/>
  <c r="J1385" i="2"/>
  <c r="M1385" i="2"/>
  <c r="G1386" i="2"/>
  <c r="E1387" i="2"/>
  <c r="I1386" i="2"/>
  <c r="H1386" i="2"/>
  <c r="O1382" i="2"/>
  <c r="N1383" i="2"/>
  <c r="P1381" i="2"/>
  <c r="S1381" i="2" s="1"/>
  <c r="T1381" i="2" s="1"/>
  <c r="L1382" i="2"/>
  <c r="K1383" i="2"/>
  <c r="Q1380" i="2"/>
  <c r="W1387" i="2" l="1"/>
  <c r="X1387" i="2"/>
  <c r="F1387" i="2" s="1"/>
  <c r="R1381" i="2"/>
  <c r="V1387" i="2"/>
  <c r="U1387" i="2"/>
  <c r="P1382" i="2"/>
  <c r="S1382" i="2" s="1"/>
  <c r="T1382" i="2" s="1"/>
  <c r="M1386" i="2"/>
  <c r="J1386" i="2"/>
  <c r="G1387" i="2"/>
  <c r="I1387" i="2"/>
  <c r="E1388" i="2"/>
  <c r="H1387" i="2"/>
  <c r="Q1381" i="2"/>
  <c r="O1383" i="2"/>
  <c r="N1384" i="2"/>
  <c r="L1383" i="2"/>
  <c r="K1384" i="2"/>
  <c r="W1388" i="2" l="1"/>
  <c r="X1388" i="2"/>
  <c r="F1388" i="2" s="1"/>
  <c r="R1382" i="2"/>
  <c r="Q1382" i="2"/>
  <c r="U1388" i="2"/>
  <c r="V1388" i="2"/>
  <c r="H1388" i="2"/>
  <c r="G1388" i="2"/>
  <c r="I1388" i="2"/>
  <c r="E1389" i="2"/>
  <c r="M1387" i="2"/>
  <c r="J1387" i="2"/>
  <c r="O1384" i="2"/>
  <c r="N1385" i="2"/>
  <c r="L1384" i="2"/>
  <c r="K1385" i="2"/>
  <c r="P1383" i="2"/>
  <c r="S1383" i="2" s="1"/>
  <c r="T1383" i="2" s="1"/>
  <c r="W1389" i="2" l="1"/>
  <c r="X1389" i="2"/>
  <c r="F1389" i="2" s="1"/>
  <c r="R1383" i="2"/>
  <c r="V1389" i="2"/>
  <c r="U1389" i="2"/>
  <c r="J1388" i="2"/>
  <c r="M1388" i="2"/>
  <c r="H1389" i="2"/>
  <c r="G1389" i="2"/>
  <c r="E1390" i="2"/>
  <c r="I1389" i="2"/>
  <c r="L1385" i="2"/>
  <c r="K1386" i="2"/>
  <c r="Q1383" i="2"/>
  <c r="P1384" i="2"/>
  <c r="S1384" i="2" s="1"/>
  <c r="T1384" i="2" s="1"/>
  <c r="O1385" i="2"/>
  <c r="N1386" i="2"/>
  <c r="W1390" i="2" l="1"/>
  <c r="X1390" i="2"/>
  <c r="F1390" i="2" s="1"/>
  <c r="R1384" i="2"/>
  <c r="U1390" i="2"/>
  <c r="V1390" i="2"/>
  <c r="E1391" i="2"/>
  <c r="I1390" i="2"/>
  <c r="H1390" i="2"/>
  <c r="G1390" i="2"/>
  <c r="J1389" i="2"/>
  <c r="M1389" i="2"/>
  <c r="Q1384" i="2"/>
  <c r="L1386" i="2"/>
  <c r="K1387" i="2"/>
  <c r="P1385" i="2"/>
  <c r="S1385" i="2" s="1"/>
  <c r="T1385" i="2" s="1"/>
  <c r="O1386" i="2"/>
  <c r="N1387" i="2"/>
  <c r="W1391" i="2" l="1"/>
  <c r="X1391" i="2"/>
  <c r="F1391" i="2" s="1"/>
  <c r="R1385" i="2"/>
  <c r="V1391" i="2"/>
  <c r="U1391" i="2"/>
  <c r="M1390" i="2"/>
  <c r="J1390" i="2"/>
  <c r="P1386" i="2"/>
  <c r="S1386" i="2" s="1"/>
  <c r="T1386" i="2" s="1"/>
  <c r="I1391" i="2"/>
  <c r="H1391" i="2"/>
  <c r="G1391" i="2"/>
  <c r="E1392" i="2"/>
  <c r="Q1385" i="2"/>
  <c r="O1387" i="2"/>
  <c r="N1388" i="2"/>
  <c r="L1387" i="2"/>
  <c r="K1388" i="2"/>
  <c r="W1392" i="2" l="1"/>
  <c r="X1392" i="2"/>
  <c r="F1392" i="2" s="1"/>
  <c r="R1386" i="2"/>
  <c r="U1392" i="2"/>
  <c r="V1392" i="2"/>
  <c r="P1387" i="2"/>
  <c r="S1387" i="2" s="1"/>
  <c r="T1387" i="2" s="1"/>
  <c r="G1392" i="2"/>
  <c r="E1393" i="2"/>
  <c r="H1392" i="2"/>
  <c r="I1392" i="2"/>
  <c r="J1391" i="2"/>
  <c r="M1391" i="2"/>
  <c r="Q1386" i="2"/>
  <c r="L1388" i="2"/>
  <c r="K1389" i="2"/>
  <c r="Q1387" i="2"/>
  <c r="O1388" i="2"/>
  <c r="N1389" i="2"/>
  <c r="W1393" i="2" l="1"/>
  <c r="X1393" i="2"/>
  <c r="F1393" i="2" s="1"/>
  <c r="R1387" i="2"/>
  <c r="U1393" i="2"/>
  <c r="V1393" i="2"/>
  <c r="G1393" i="2"/>
  <c r="E1394" i="2"/>
  <c r="I1393" i="2"/>
  <c r="H1393" i="2"/>
  <c r="J1392" i="2"/>
  <c r="M1392" i="2"/>
  <c r="O1389" i="2"/>
  <c r="N1390" i="2"/>
  <c r="L1389" i="2"/>
  <c r="K1390" i="2"/>
  <c r="P1388" i="2"/>
  <c r="S1388" i="2" s="1"/>
  <c r="T1388" i="2" s="1"/>
  <c r="W1394" i="2" l="1"/>
  <c r="X1394" i="2"/>
  <c r="F1394" i="2" s="1"/>
  <c r="R1388" i="2"/>
  <c r="U1394" i="2"/>
  <c r="V1394" i="2"/>
  <c r="G1394" i="2"/>
  <c r="E1395" i="2"/>
  <c r="I1394" i="2"/>
  <c r="H1394" i="2"/>
  <c r="M1393" i="2"/>
  <c r="J1393" i="2"/>
  <c r="P1389" i="2"/>
  <c r="S1389" i="2" s="1"/>
  <c r="T1389" i="2" s="1"/>
  <c r="Q1388" i="2"/>
  <c r="L1390" i="2"/>
  <c r="K1391" i="2"/>
  <c r="O1390" i="2"/>
  <c r="N1391" i="2"/>
  <c r="W1395" i="2" l="1"/>
  <c r="X1395" i="2"/>
  <c r="F1395" i="2" s="1"/>
  <c r="R1389" i="2"/>
  <c r="V1395" i="2"/>
  <c r="U1395" i="2"/>
  <c r="Q1389" i="2"/>
  <c r="J1394" i="2"/>
  <c r="M1394" i="2"/>
  <c r="H1395" i="2"/>
  <c r="G1395" i="2"/>
  <c r="E1396" i="2"/>
  <c r="I1395" i="2"/>
  <c r="P1390" i="2"/>
  <c r="S1390" i="2" s="1"/>
  <c r="T1390" i="2" s="1"/>
  <c r="L1391" i="2"/>
  <c r="K1392" i="2"/>
  <c r="O1391" i="2"/>
  <c r="N1392" i="2"/>
  <c r="W1396" i="2" l="1"/>
  <c r="X1396" i="2"/>
  <c r="F1396" i="2" s="1"/>
  <c r="R1390" i="2"/>
  <c r="V1396" i="2"/>
  <c r="U1396" i="2"/>
  <c r="Q1390" i="2"/>
  <c r="P1391" i="2"/>
  <c r="S1391" i="2" s="1"/>
  <c r="T1391" i="2" s="1"/>
  <c r="M1395" i="2"/>
  <c r="J1395" i="2"/>
  <c r="G1396" i="2"/>
  <c r="E1397" i="2"/>
  <c r="I1396" i="2"/>
  <c r="H1396" i="2"/>
  <c r="L1392" i="2"/>
  <c r="K1393" i="2"/>
  <c r="O1392" i="2"/>
  <c r="N1393" i="2"/>
  <c r="W1397" i="2" l="1"/>
  <c r="X1397" i="2"/>
  <c r="F1397" i="2" s="1"/>
  <c r="R1391" i="2"/>
  <c r="Q1391" i="2"/>
  <c r="V1397" i="2"/>
  <c r="U1397" i="2"/>
  <c r="P1392" i="2"/>
  <c r="S1392" i="2" s="1"/>
  <c r="T1392" i="2" s="1"/>
  <c r="I1397" i="2"/>
  <c r="E1398" i="2"/>
  <c r="H1397" i="2"/>
  <c r="G1397" i="2"/>
  <c r="J1396" i="2"/>
  <c r="M1396" i="2"/>
  <c r="O1393" i="2"/>
  <c r="N1394" i="2"/>
  <c r="L1393" i="2"/>
  <c r="K1394" i="2"/>
  <c r="W1398" i="2" l="1"/>
  <c r="X1398" i="2"/>
  <c r="F1398" i="2" s="1"/>
  <c r="R1392" i="2"/>
  <c r="V1398" i="2"/>
  <c r="U1398" i="2"/>
  <c r="Q1392" i="2"/>
  <c r="M1397" i="2"/>
  <c r="J1397" i="2"/>
  <c r="P1393" i="2"/>
  <c r="S1393" i="2" s="1"/>
  <c r="T1393" i="2" s="1"/>
  <c r="I1398" i="2"/>
  <c r="H1398" i="2"/>
  <c r="G1398" i="2"/>
  <c r="E1399" i="2"/>
  <c r="O1394" i="2"/>
  <c r="N1395" i="2"/>
  <c r="L1394" i="2"/>
  <c r="K1395" i="2"/>
  <c r="W1399" i="2" l="1"/>
  <c r="X1399" i="2"/>
  <c r="F1399" i="2" s="1"/>
  <c r="P1394" i="2"/>
  <c r="S1394" i="2"/>
  <c r="T1394" i="2" s="1"/>
  <c r="R1394" i="2"/>
  <c r="R1393" i="2"/>
  <c r="Q1393" i="2"/>
  <c r="V1399" i="2"/>
  <c r="U1399" i="2"/>
  <c r="E1400" i="2"/>
  <c r="I1399" i="2"/>
  <c r="H1399" i="2"/>
  <c r="G1399" i="2"/>
  <c r="J1398" i="2"/>
  <c r="M1398" i="2"/>
  <c r="Q1394" i="2"/>
  <c r="L1395" i="2"/>
  <c r="K1396" i="2"/>
  <c r="O1395" i="2"/>
  <c r="N1396" i="2"/>
  <c r="W1400" i="2" l="1"/>
  <c r="X1400" i="2"/>
  <c r="F1400" i="2" s="1"/>
  <c r="V1400" i="2"/>
  <c r="U1400" i="2"/>
  <c r="M1399" i="2"/>
  <c r="J1399" i="2"/>
  <c r="E1401" i="2"/>
  <c r="H1400" i="2"/>
  <c r="G1400" i="2"/>
  <c r="I1400" i="2"/>
  <c r="O1396" i="2"/>
  <c r="N1397" i="2"/>
  <c r="L1396" i="2"/>
  <c r="K1397" i="2"/>
  <c r="P1395" i="2"/>
  <c r="S1395" i="2" s="1"/>
  <c r="T1395" i="2" s="1"/>
  <c r="W1401" i="2" l="1"/>
  <c r="X1401" i="2"/>
  <c r="F1401" i="2" s="1"/>
  <c r="R1395" i="2"/>
  <c r="V1401" i="2"/>
  <c r="U1401" i="2"/>
  <c r="J1400" i="2"/>
  <c r="M1400" i="2"/>
  <c r="I1401" i="2"/>
  <c r="G1401" i="2"/>
  <c r="E1402" i="2"/>
  <c r="H1401" i="2"/>
  <c r="P1396" i="2"/>
  <c r="S1396" i="2" s="1"/>
  <c r="T1396" i="2" s="1"/>
  <c r="L1397" i="2"/>
  <c r="K1398" i="2"/>
  <c r="Q1395" i="2"/>
  <c r="O1397" i="2"/>
  <c r="N1398" i="2"/>
  <c r="W1402" i="2" l="1"/>
  <c r="X1402" i="2"/>
  <c r="F1402" i="2" s="1"/>
  <c r="R1396" i="2"/>
  <c r="V1402" i="2"/>
  <c r="U1402" i="2"/>
  <c r="Q1396" i="2"/>
  <c r="P1397" i="2"/>
  <c r="S1397" i="2" s="1"/>
  <c r="T1397" i="2" s="1"/>
  <c r="M1401" i="2"/>
  <c r="J1401" i="2"/>
  <c r="H1402" i="2"/>
  <c r="E1403" i="2"/>
  <c r="I1402" i="2"/>
  <c r="G1402" i="2"/>
  <c r="O1398" i="2"/>
  <c r="N1399" i="2"/>
  <c r="L1398" i="2"/>
  <c r="K1399" i="2"/>
  <c r="W1403" i="2" l="1"/>
  <c r="X1403" i="2"/>
  <c r="F1403" i="2" s="1"/>
  <c r="R1397" i="2"/>
  <c r="Q1397" i="2"/>
  <c r="V1403" i="2"/>
  <c r="U1403" i="2"/>
  <c r="J1402" i="2"/>
  <c r="M1402" i="2"/>
  <c r="G1403" i="2"/>
  <c r="E1404" i="2"/>
  <c r="H1403" i="2"/>
  <c r="I1403" i="2"/>
  <c r="P1398" i="2"/>
  <c r="S1398" i="2" s="1"/>
  <c r="T1398" i="2" s="1"/>
  <c r="O1399" i="2"/>
  <c r="N1400" i="2"/>
  <c r="L1399" i="2"/>
  <c r="K1400" i="2"/>
  <c r="W1404" i="2" l="1"/>
  <c r="X1404" i="2"/>
  <c r="F1404" i="2" s="1"/>
  <c r="R1398" i="2"/>
  <c r="U1404" i="2"/>
  <c r="V1404" i="2"/>
  <c r="P1399" i="2"/>
  <c r="S1399" i="2" s="1"/>
  <c r="T1399" i="2" s="1"/>
  <c r="J1403" i="2"/>
  <c r="M1403" i="2"/>
  <c r="E1405" i="2"/>
  <c r="I1404" i="2"/>
  <c r="G1404" i="2"/>
  <c r="H1404" i="2"/>
  <c r="Q1398" i="2"/>
  <c r="L1400" i="2"/>
  <c r="K1401" i="2"/>
  <c r="O1400" i="2"/>
  <c r="N1401" i="2"/>
  <c r="W1405" i="2" l="1"/>
  <c r="X1405" i="2"/>
  <c r="F1405" i="2" s="1"/>
  <c r="R1399" i="2"/>
  <c r="Q1399" i="2"/>
  <c r="U1405" i="2"/>
  <c r="V1405" i="2"/>
  <c r="M1404" i="2"/>
  <c r="J1404" i="2"/>
  <c r="I1405" i="2"/>
  <c r="H1405" i="2"/>
  <c r="G1405" i="2"/>
  <c r="E1406" i="2"/>
  <c r="L1401" i="2"/>
  <c r="K1402" i="2"/>
  <c r="O1401" i="2"/>
  <c r="N1402" i="2"/>
  <c r="P1400" i="2"/>
  <c r="S1400" i="2" s="1"/>
  <c r="T1400" i="2" s="1"/>
  <c r="W1406" i="2" l="1"/>
  <c r="X1406" i="2"/>
  <c r="F1406" i="2" s="1"/>
  <c r="R1400" i="2"/>
  <c r="U1406" i="2"/>
  <c r="V1406" i="2"/>
  <c r="I1406" i="2"/>
  <c r="H1406" i="2"/>
  <c r="G1406" i="2"/>
  <c r="E1407" i="2"/>
  <c r="M1405" i="2"/>
  <c r="J1405" i="2"/>
  <c r="P1401" i="2"/>
  <c r="S1401" i="2" s="1"/>
  <c r="T1401" i="2" s="1"/>
  <c r="L1402" i="2"/>
  <c r="K1403" i="2"/>
  <c r="O1402" i="2"/>
  <c r="N1403" i="2"/>
  <c r="Q1400" i="2"/>
  <c r="W1407" i="2" l="1"/>
  <c r="X1407" i="2"/>
  <c r="F1407" i="2" s="1"/>
  <c r="R1401" i="2"/>
  <c r="U1407" i="2"/>
  <c r="V1407" i="2"/>
  <c r="J1406" i="2"/>
  <c r="M1406" i="2"/>
  <c r="E1408" i="2"/>
  <c r="I1407" i="2"/>
  <c r="G1407" i="2"/>
  <c r="H1407" i="2"/>
  <c r="Q1401" i="2"/>
  <c r="P1402" i="2"/>
  <c r="S1402" i="2" s="1"/>
  <c r="T1402" i="2" s="1"/>
  <c r="O1403" i="2"/>
  <c r="N1404" i="2"/>
  <c r="L1403" i="2"/>
  <c r="K1404" i="2"/>
  <c r="W1408" i="2" l="1"/>
  <c r="X1408" i="2"/>
  <c r="F1408" i="2" s="1"/>
  <c r="P1403" i="2"/>
  <c r="S1403" i="2" s="1"/>
  <c r="T1403" i="2" s="1"/>
  <c r="R1402" i="2"/>
  <c r="U1408" i="2"/>
  <c r="V1408" i="2"/>
  <c r="M1407" i="2"/>
  <c r="J1407" i="2"/>
  <c r="E1409" i="2"/>
  <c r="G1408" i="2"/>
  <c r="H1408" i="2"/>
  <c r="I1408" i="2"/>
  <c r="L1404" i="2"/>
  <c r="K1405" i="2"/>
  <c r="O1404" i="2"/>
  <c r="N1405" i="2"/>
  <c r="Q1402" i="2"/>
  <c r="W1409" i="2" l="1"/>
  <c r="X1409" i="2"/>
  <c r="F1409" i="2" s="1"/>
  <c r="Q1403" i="2"/>
  <c r="R1403" i="2"/>
  <c r="U1409" i="2"/>
  <c r="V1409" i="2"/>
  <c r="H1409" i="2"/>
  <c r="G1409" i="2"/>
  <c r="I1409" i="2"/>
  <c r="E1410" i="2"/>
  <c r="J1408" i="2"/>
  <c r="M1408" i="2"/>
  <c r="P1404" i="2"/>
  <c r="S1404" i="2" s="1"/>
  <c r="T1404" i="2" s="1"/>
  <c r="L1405" i="2"/>
  <c r="K1406" i="2"/>
  <c r="O1405" i="2"/>
  <c r="N1406" i="2"/>
  <c r="W1410" i="2" l="1"/>
  <c r="X1410" i="2"/>
  <c r="F1410" i="2" s="1"/>
  <c r="R1404" i="2"/>
  <c r="U1410" i="2"/>
  <c r="V1410" i="2"/>
  <c r="M1409" i="2"/>
  <c r="J1409" i="2"/>
  <c r="E1411" i="2"/>
  <c r="I1410" i="2"/>
  <c r="H1410" i="2"/>
  <c r="G1410" i="2"/>
  <c r="L1406" i="2"/>
  <c r="K1407" i="2"/>
  <c r="P1405" i="2"/>
  <c r="S1405" i="2" s="1"/>
  <c r="T1405" i="2" s="1"/>
  <c r="Q1404" i="2"/>
  <c r="O1406" i="2"/>
  <c r="N1407" i="2"/>
  <c r="W1411" i="2" l="1"/>
  <c r="X1411" i="2"/>
  <c r="F1411" i="2" s="1"/>
  <c r="R1405" i="2"/>
  <c r="V1411" i="2"/>
  <c r="U1411" i="2"/>
  <c r="J1410" i="2"/>
  <c r="M1410" i="2"/>
  <c r="I1411" i="2"/>
  <c r="H1411" i="2"/>
  <c r="G1411" i="2"/>
  <c r="E1412" i="2"/>
  <c r="Q1405" i="2"/>
  <c r="L1407" i="2"/>
  <c r="K1408" i="2"/>
  <c r="O1407" i="2"/>
  <c r="N1408" i="2"/>
  <c r="P1406" i="2"/>
  <c r="S1406" i="2" s="1"/>
  <c r="T1406" i="2" s="1"/>
  <c r="W1412" i="2" l="1"/>
  <c r="X1412" i="2"/>
  <c r="F1412" i="2" s="1"/>
  <c r="R1406" i="2"/>
  <c r="V1412" i="2"/>
  <c r="U1412" i="2"/>
  <c r="H1412" i="2"/>
  <c r="E1413" i="2"/>
  <c r="G1412" i="2"/>
  <c r="I1412" i="2"/>
  <c r="M1411" i="2"/>
  <c r="J1411" i="2"/>
  <c r="P1407" i="2"/>
  <c r="S1407" i="2" s="1"/>
  <c r="T1407" i="2" s="1"/>
  <c r="L1408" i="2"/>
  <c r="K1409" i="2"/>
  <c r="Q1406" i="2"/>
  <c r="O1408" i="2"/>
  <c r="N1409" i="2"/>
  <c r="W1413" i="2" l="1"/>
  <c r="X1413" i="2"/>
  <c r="F1413" i="2" s="1"/>
  <c r="R1407" i="2"/>
  <c r="V1413" i="2"/>
  <c r="U1413" i="2"/>
  <c r="Q1407" i="2"/>
  <c r="J1412" i="2"/>
  <c r="M1412" i="2"/>
  <c r="I1413" i="2"/>
  <c r="H1413" i="2"/>
  <c r="G1413" i="2"/>
  <c r="E1414" i="2"/>
  <c r="L1409" i="2"/>
  <c r="K1410" i="2"/>
  <c r="P1408" i="2"/>
  <c r="S1408" i="2" s="1"/>
  <c r="T1408" i="2" s="1"/>
  <c r="O1409" i="2"/>
  <c r="N1410" i="2"/>
  <c r="W1414" i="2" l="1"/>
  <c r="X1414" i="2"/>
  <c r="F1414" i="2" s="1"/>
  <c r="R1408" i="2"/>
  <c r="V1414" i="2"/>
  <c r="U1414" i="2"/>
  <c r="J1413" i="2"/>
  <c r="M1413" i="2"/>
  <c r="G1414" i="2"/>
  <c r="E1415" i="2"/>
  <c r="H1414" i="2"/>
  <c r="I1414" i="2"/>
  <c r="P1409" i="2"/>
  <c r="S1409" i="2" s="1"/>
  <c r="T1409" i="2" s="1"/>
  <c r="O1410" i="2"/>
  <c r="N1411" i="2"/>
  <c r="L1410" i="2"/>
  <c r="K1411" i="2"/>
  <c r="Q1408" i="2"/>
  <c r="W1415" i="2" l="1"/>
  <c r="X1415" i="2"/>
  <c r="F1415" i="2" s="1"/>
  <c r="R1409" i="2"/>
  <c r="U1415" i="2"/>
  <c r="V1415" i="2"/>
  <c r="P1410" i="2"/>
  <c r="S1410" i="2" s="1"/>
  <c r="T1410" i="2" s="1"/>
  <c r="M1414" i="2"/>
  <c r="J1414" i="2"/>
  <c r="E1416" i="2"/>
  <c r="H1415" i="2"/>
  <c r="G1415" i="2"/>
  <c r="I1415" i="2"/>
  <c r="L1411" i="2"/>
  <c r="K1412" i="2"/>
  <c r="O1411" i="2"/>
  <c r="N1412" i="2"/>
  <c r="Q1409" i="2"/>
  <c r="W1416" i="2" l="1"/>
  <c r="X1416" i="2"/>
  <c r="F1416" i="2" s="1"/>
  <c r="R1410" i="2"/>
  <c r="Q1410" i="2"/>
  <c r="V1416" i="2"/>
  <c r="U1416" i="2"/>
  <c r="G1416" i="2"/>
  <c r="E1417" i="2"/>
  <c r="H1416" i="2"/>
  <c r="I1416" i="2"/>
  <c r="M1415" i="2"/>
  <c r="J1415" i="2"/>
  <c r="O1412" i="2"/>
  <c r="N1413" i="2"/>
  <c r="L1412" i="2"/>
  <c r="K1413" i="2"/>
  <c r="P1411" i="2"/>
  <c r="S1411" i="2" s="1"/>
  <c r="T1411" i="2" s="1"/>
  <c r="W1417" i="2" l="1"/>
  <c r="X1417" i="2"/>
  <c r="F1417" i="2" s="1"/>
  <c r="R1411" i="2"/>
  <c r="V1417" i="2"/>
  <c r="U1417" i="2"/>
  <c r="I1417" i="2"/>
  <c r="H1417" i="2"/>
  <c r="G1417" i="2"/>
  <c r="E1418" i="2"/>
  <c r="M1416" i="2"/>
  <c r="J1416" i="2"/>
  <c r="P1412" i="2"/>
  <c r="S1412" i="2" s="1"/>
  <c r="T1412" i="2" s="1"/>
  <c r="Q1411" i="2"/>
  <c r="O1413" i="2"/>
  <c r="N1414" i="2"/>
  <c r="L1413" i="2"/>
  <c r="K1414" i="2"/>
  <c r="W1418" i="2" l="1"/>
  <c r="X1418" i="2"/>
  <c r="F1418" i="2" s="1"/>
  <c r="R1412" i="2"/>
  <c r="V1418" i="2"/>
  <c r="U1418" i="2"/>
  <c r="J1417" i="2"/>
  <c r="M1417" i="2"/>
  <c r="Q1412" i="2"/>
  <c r="E1419" i="2"/>
  <c r="I1418" i="2"/>
  <c r="H1418" i="2"/>
  <c r="G1418" i="2"/>
  <c r="O1414" i="2"/>
  <c r="N1415" i="2"/>
  <c r="L1414" i="2"/>
  <c r="K1415" i="2"/>
  <c r="P1413" i="2"/>
  <c r="S1413" i="2" s="1"/>
  <c r="T1413" i="2" s="1"/>
  <c r="W1419" i="2" l="1"/>
  <c r="X1419" i="2"/>
  <c r="F1419" i="2" s="1"/>
  <c r="R1413" i="2"/>
  <c r="V1419" i="2"/>
  <c r="U1419" i="2"/>
  <c r="J1418" i="2"/>
  <c r="M1418" i="2"/>
  <c r="P1414" i="2"/>
  <c r="S1414" i="2" s="1"/>
  <c r="T1414" i="2" s="1"/>
  <c r="E1420" i="2"/>
  <c r="I1419" i="2"/>
  <c r="H1419" i="2"/>
  <c r="G1419" i="2"/>
  <c r="Q1413" i="2"/>
  <c r="L1415" i="2"/>
  <c r="K1416" i="2"/>
  <c r="O1415" i="2"/>
  <c r="N1416" i="2"/>
  <c r="W1420" i="2" l="1"/>
  <c r="X1420" i="2"/>
  <c r="F1420" i="2" s="1"/>
  <c r="R1414" i="2"/>
  <c r="Q1414" i="2"/>
  <c r="U1420" i="2"/>
  <c r="V1420" i="2"/>
  <c r="P1415" i="2"/>
  <c r="S1415" i="2" s="1"/>
  <c r="T1415" i="2" s="1"/>
  <c r="M1419" i="2"/>
  <c r="J1419" i="2"/>
  <c r="G1420" i="2"/>
  <c r="H1420" i="2"/>
  <c r="I1420" i="2"/>
  <c r="E1421" i="2"/>
  <c r="L1416" i="2"/>
  <c r="K1417" i="2"/>
  <c r="O1416" i="2"/>
  <c r="N1417" i="2"/>
  <c r="W1421" i="2" l="1"/>
  <c r="X1421" i="2"/>
  <c r="F1421" i="2" s="1"/>
  <c r="R1415" i="2"/>
  <c r="Q1415" i="2"/>
  <c r="U1421" i="2"/>
  <c r="V1421" i="2"/>
  <c r="M1420" i="2"/>
  <c r="J1420" i="2"/>
  <c r="G1421" i="2"/>
  <c r="E1422" i="2"/>
  <c r="I1421" i="2"/>
  <c r="H1421" i="2"/>
  <c r="O1417" i="2"/>
  <c r="N1418" i="2"/>
  <c r="L1417" i="2"/>
  <c r="K1418" i="2"/>
  <c r="P1416" i="2"/>
  <c r="S1416" i="2" s="1"/>
  <c r="T1416" i="2" s="1"/>
  <c r="W1422" i="2" l="1"/>
  <c r="X1422" i="2"/>
  <c r="F1422" i="2" s="1"/>
  <c r="R1416" i="2"/>
  <c r="U1422" i="2"/>
  <c r="V1422" i="2"/>
  <c r="P1417" i="2"/>
  <c r="S1417" i="2" s="1"/>
  <c r="T1417" i="2" s="1"/>
  <c r="E1423" i="2"/>
  <c r="H1422" i="2"/>
  <c r="G1422" i="2"/>
  <c r="I1422" i="2"/>
  <c r="M1421" i="2"/>
  <c r="J1421" i="2"/>
  <c r="L1418" i="2"/>
  <c r="K1419" i="2"/>
  <c r="Q1416" i="2"/>
  <c r="O1418" i="2"/>
  <c r="N1419" i="2"/>
  <c r="W1423" i="2" l="1"/>
  <c r="X1423" i="2"/>
  <c r="F1423" i="2" s="1"/>
  <c r="R1417" i="2"/>
  <c r="U1423" i="2"/>
  <c r="V1423" i="2"/>
  <c r="Q1417" i="2"/>
  <c r="P1418" i="2"/>
  <c r="S1418" i="2" s="1"/>
  <c r="T1418" i="2" s="1"/>
  <c r="J1422" i="2"/>
  <c r="M1422" i="2"/>
  <c r="H1423" i="2"/>
  <c r="E1424" i="2"/>
  <c r="I1423" i="2"/>
  <c r="G1423" i="2"/>
  <c r="L1419" i="2"/>
  <c r="K1420" i="2"/>
  <c r="O1419" i="2"/>
  <c r="N1420" i="2"/>
  <c r="W1424" i="2" l="1"/>
  <c r="X1424" i="2"/>
  <c r="F1424" i="2" s="1"/>
  <c r="R1418" i="2"/>
  <c r="Q1418" i="2"/>
  <c r="U1424" i="2"/>
  <c r="V1424" i="2"/>
  <c r="J1423" i="2"/>
  <c r="M1423" i="2"/>
  <c r="P1419" i="2"/>
  <c r="S1419" i="2" s="1"/>
  <c r="T1419" i="2" s="1"/>
  <c r="E1425" i="2"/>
  <c r="G1424" i="2"/>
  <c r="H1424" i="2"/>
  <c r="I1424" i="2"/>
  <c r="L1420" i="2"/>
  <c r="K1421" i="2"/>
  <c r="O1420" i="2"/>
  <c r="N1421" i="2"/>
  <c r="W1425" i="2" l="1"/>
  <c r="X1425" i="2"/>
  <c r="F1425" i="2" s="1"/>
  <c r="R1419" i="2"/>
  <c r="U1425" i="2"/>
  <c r="V1425" i="2"/>
  <c r="I1425" i="2"/>
  <c r="H1425" i="2"/>
  <c r="E1426" i="2"/>
  <c r="G1425" i="2"/>
  <c r="P1420" i="2"/>
  <c r="S1420" i="2" s="1"/>
  <c r="T1420" i="2" s="1"/>
  <c r="M1424" i="2"/>
  <c r="J1424" i="2"/>
  <c r="Q1419" i="2"/>
  <c r="L1421" i="2"/>
  <c r="K1422" i="2"/>
  <c r="O1421" i="2"/>
  <c r="N1422" i="2"/>
  <c r="W1426" i="2" l="1"/>
  <c r="X1426" i="2"/>
  <c r="F1426" i="2" s="1"/>
  <c r="R1420" i="2"/>
  <c r="U1426" i="2"/>
  <c r="V1426" i="2"/>
  <c r="Q1420" i="2"/>
  <c r="G1426" i="2"/>
  <c r="I1426" i="2"/>
  <c r="H1426" i="2"/>
  <c r="E1427" i="2"/>
  <c r="J1425" i="2"/>
  <c r="M1425" i="2"/>
  <c r="O1422" i="2"/>
  <c r="N1423" i="2"/>
  <c r="P1421" i="2"/>
  <c r="S1421" i="2" s="1"/>
  <c r="T1421" i="2" s="1"/>
  <c r="L1422" i="2"/>
  <c r="K1423" i="2"/>
  <c r="W1427" i="2" l="1"/>
  <c r="X1427" i="2"/>
  <c r="F1427" i="2" s="1"/>
  <c r="R1421" i="2"/>
  <c r="V1427" i="2"/>
  <c r="U1427" i="2"/>
  <c r="P1422" i="2"/>
  <c r="J1426" i="2"/>
  <c r="M1426" i="2"/>
  <c r="E1428" i="2"/>
  <c r="I1427" i="2"/>
  <c r="H1427" i="2"/>
  <c r="G1427" i="2"/>
  <c r="Q1421" i="2"/>
  <c r="O1423" i="2"/>
  <c r="N1424" i="2"/>
  <c r="L1423" i="2"/>
  <c r="K1424" i="2"/>
  <c r="W1428" i="2" l="1"/>
  <c r="X1428" i="2"/>
  <c r="F1428" i="2" s="1"/>
  <c r="P1423" i="2"/>
  <c r="S1423" i="2" s="1"/>
  <c r="T1423" i="2" s="1"/>
  <c r="Q1422" i="2"/>
  <c r="S1422" i="2"/>
  <c r="T1422" i="2" s="1"/>
  <c r="R1422" i="2"/>
  <c r="V1428" i="2"/>
  <c r="U1428" i="2"/>
  <c r="M1427" i="2"/>
  <c r="J1427" i="2"/>
  <c r="G1428" i="2"/>
  <c r="E1429" i="2"/>
  <c r="I1428" i="2"/>
  <c r="H1428" i="2"/>
  <c r="O1424" i="2"/>
  <c r="N1425" i="2"/>
  <c r="L1424" i="2"/>
  <c r="K1425" i="2"/>
  <c r="W1429" i="2" l="1"/>
  <c r="X1429" i="2"/>
  <c r="F1429" i="2" s="1"/>
  <c r="R1423" i="2"/>
  <c r="Q1423" i="2"/>
  <c r="V1429" i="2"/>
  <c r="U1429" i="2"/>
  <c r="M1428" i="2"/>
  <c r="J1428" i="2"/>
  <c r="I1429" i="2"/>
  <c r="E1430" i="2"/>
  <c r="H1429" i="2"/>
  <c r="G1429" i="2"/>
  <c r="P1424" i="2"/>
  <c r="S1424" i="2" s="1"/>
  <c r="T1424" i="2" s="1"/>
  <c r="L1425" i="2"/>
  <c r="K1426" i="2"/>
  <c r="O1425" i="2"/>
  <c r="N1426" i="2"/>
  <c r="W1430" i="2" l="1"/>
  <c r="X1430" i="2"/>
  <c r="F1430" i="2" s="1"/>
  <c r="R1424" i="2"/>
  <c r="V1430" i="2"/>
  <c r="U1430" i="2"/>
  <c r="E1431" i="2"/>
  <c r="I1430" i="2"/>
  <c r="G1430" i="2"/>
  <c r="H1430" i="2"/>
  <c r="Q1424" i="2"/>
  <c r="M1429" i="2"/>
  <c r="J1429" i="2"/>
  <c r="L1426" i="2"/>
  <c r="K1427" i="2"/>
  <c r="O1426" i="2"/>
  <c r="N1427" i="2"/>
  <c r="P1425" i="2"/>
  <c r="S1425" i="2" s="1"/>
  <c r="T1425" i="2" s="1"/>
  <c r="W1431" i="2" l="1"/>
  <c r="X1431" i="2"/>
  <c r="F1431" i="2" s="1"/>
  <c r="R1425" i="2"/>
  <c r="V1431" i="2"/>
  <c r="U1431" i="2"/>
  <c r="J1430" i="2"/>
  <c r="M1430" i="2"/>
  <c r="E1432" i="2"/>
  <c r="H1431" i="2"/>
  <c r="I1431" i="2"/>
  <c r="G1431" i="2"/>
  <c r="L1427" i="2"/>
  <c r="K1428" i="2"/>
  <c r="O1427" i="2"/>
  <c r="N1428" i="2"/>
  <c r="P1426" i="2"/>
  <c r="S1426" i="2" s="1"/>
  <c r="T1426" i="2" s="1"/>
  <c r="Q1425" i="2"/>
  <c r="W1432" i="2" l="1"/>
  <c r="X1432" i="2"/>
  <c r="F1432" i="2" s="1"/>
  <c r="R1426" i="2"/>
  <c r="V1432" i="2"/>
  <c r="U1432" i="2"/>
  <c r="M1431" i="2"/>
  <c r="J1431" i="2"/>
  <c r="E1433" i="2"/>
  <c r="G1432" i="2"/>
  <c r="I1432" i="2"/>
  <c r="H1432" i="2"/>
  <c r="Q1426" i="2"/>
  <c r="L1428" i="2"/>
  <c r="K1429" i="2"/>
  <c r="O1428" i="2"/>
  <c r="N1429" i="2"/>
  <c r="P1427" i="2"/>
  <c r="S1427" i="2" s="1"/>
  <c r="T1427" i="2" s="1"/>
  <c r="W1433" i="2" l="1"/>
  <c r="X1433" i="2"/>
  <c r="F1433" i="2" s="1"/>
  <c r="R1427" i="2"/>
  <c r="V1433" i="2"/>
  <c r="U1433" i="2"/>
  <c r="M1432" i="2"/>
  <c r="J1432" i="2"/>
  <c r="G1433" i="2"/>
  <c r="E1434" i="2"/>
  <c r="I1433" i="2"/>
  <c r="H1433" i="2"/>
  <c r="P1428" i="2"/>
  <c r="S1428" i="2" s="1"/>
  <c r="T1428" i="2" s="1"/>
  <c r="Q1427" i="2"/>
  <c r="O1429" i="2"/>
  <c r="N1430" i="2"/>
  <c r="L1429" i="2"/>
  <c r="K1430" i="2"/>
  <c r="W1434" i="2" l="1"/>
  <c r="X1434" i="2"/>
  <c r="F1434" i="2" s="1"/>
  <c r="R1428" i="2"/>
  <c r="V1434" i="2"/>
  <c r="U1434" i="2"/>
  <c r="Q1428" i="2"/>
  <c r="G1434" i="2"/>
  <c r="E1435" i="2"/>
  <c r="I1434" i="2"/>
  <c r="H1434" i="2"/>
  <c r="M1433" i="2"/>
  <c r="J1433" i="2"/>
  <c r="O1430" i="2"/>
  <c r="N1431" i="2"/>
  <c r="L1430" i="2"/>
  <c r="K1431" i="2"/>
  <c r="P1429" i="2"/>
  <c r="S1429" i="2" s="1"/>
  <c r="T1429" i="2" s="1"/>
  <c r="W1435" i="2" l="1"/>
  <c r="X1435" i="2"/>
  <c r="F1435" i="2" s="1"/>
  <c r="R1429" i="2"/>
  <c r="V1435" i="2"/>
  <c r="U1435" i="2"/>
  <c r="E1436" i="2"/>
  <c r="H1435" i="2"/>
  <c r="G1435" i="2"/>
  <c r="I1435" i="2"/>
  <c r="J1434" i="2"/>
  <c r="M1434" i="2"/>
  <c r="P1430" i="2"/>
  <c r="S1430" i="2" s="1"/>
  <c r="T1430" i="2" s="1"/>
  <c r="Q1429" i="2"/>
  <c r="L1431" i="2"/>
  <c r="K1432" i="2"/>
  <c r="O1431" i="2"/>
  <c r="N1432" i="2"/>
  <c r="W1436" i="2" l="1"/>
  <c r="X1436" i="2"/>
  <c r="F1436" i="2" s="1"/>
  <c r="R1430" i="2"/>
  <c r="U1436" i="2"/>
  <c r="V1436" i="2"/>
  <c r="Q1430" i="2"/>
  <c r="J1435" i="2"/>
  <c r="M1435" i="2"/>
  <c r="G1436" i="2"/>
  <c r="E1437" i="2"/>
  <c r="I1436" i="2"/>
  <c r="H1436" i="2"/>
  <c r="P1431" i="2"/>
  <c r="S1431" i="2" s="1"/>
  <c r="T1431" i="2" s="1"/>
  <c r="L1432" i="2"/>
  <c r="K1433" i="2"/>
  <c r="O1432" i="2"/>
  <c r="N1433" i="2"/>
  <c r="W1437" i="2" l="1"/>
  <c r="X1437" i="2"/>
  <c r="F1437" i="2" s="1"/>
  <c r="R1431" i="2"/>
  <c r="U1437" i="2"/>
  <c r="V1437" i="2"/>
  <c r="E1438" i="2"/>
  <c r="H1437" i="2"/>
  <c r="G1437" i="2"/>
  <c r="I1437" i="2"/>
  <c r="M1436" i="2"/>
  <c r="J1436" i="2"/>
  <c r="O1433" i="2"/>
  <c r="N1434" i="2"/>
  <c r="L1433" i="2"/>
  <c r="K1434" i="2"/>
  <c r="P1432" i="2"/>
  <c r="S1432" i="2" s="1"/>
  <c r="T1432" i="2" s="1"/>
  <c r="Q1431" i="2"/>
  <c r="W1438" i="2" l="1"/>
  <c r="X1438" i="2"/>
  <c r="F1438" i="2" s="1"/>
  <c r="R1432" i="2"/>
  <c r="U1438" i="2"/>
  <c r="V1438" i="2"/>
  <c r="E1439" i="2"/>
  <c r="I1438" i="2"/>
  <c r="H1438" i="2"/>
  <c r="G1438" i="2"/>
  <c r="P1433" i="2"/>
  <c r="S1433" i="2" s="1"/>
  <c r="T1433" i="2" s="1"/>
  <c r="M1437" i="2"/>
  <c r="J1437" i="2"/>
  <c r="L1434" i="2"/>
  <c r="K1435" i="2"/>
  <c r="O1434" i="2"/>
  <c r="N1435" i="2"/>
  <c r="Q1432" i="2"/>
  <c r="W1439" i="2" l="1"/>
  <c r="X1439" i="2"/>
  <c r="F1439" i="2" s="1"/>
  <c r="R1433" i="2"/>
  <c r="Q1433" i="2"/>
  <c r="U1439" i="2"/>
  <c r="V1439" i="2"/>
  <c r="J1438" i="2"/>
  <c r="M1438" i="2"/>
  <c r="E1440" i="2"/>
  <c r="G1439" i="2"/>
  <c r="H1439" i="2"/>
  <c r="I1439" i="2"/>
  <c r="L1435" i="2"/>
  <c r="K1436" i="2"/>
  <c r="O1435" i="2"/>
  <c r="N1436" i="2"/>
  <c r="P1434" i="2"/>
  <c r="S1434" i="2" s="1"/>
  <c r="T1434" i="2" s="1"/>
  <c r="W1440" i="2" l="1"/>
  <c r="X1440" i="2"/>
  <c r="F1440" i="2" s="1"/>
  <c r="R1434" i="2"/>
  <c r="U1440" i="2"/>
  <c r="V1440" i="2"/>
  <c r="M1439" i="2"/>
  <c r="J1439" i="2"/>
  <c r="H1440" i="2"/>
  <c r="G1440" i="2"/>
  <c r="E1441" i="2"/>
  <c r="I1440" i="2"/>
  <c r="O1436" i="2"/>
  <c r="N1437" i="2"/>
  <c r="P1435" i="2"/>
  <c r="S1435" i="2" s="1"/>
  <c r="T1435" i="2" s="1"/>
  <c r="Q1434" i="2"/>
  <c r="L1436" i="2"/>
  <c r="K1437" i="2"/>
  <c r="W1441" i="2" l="1"/>
  <c r="X1441" i="2"/>
  <c r="F1441" i="2" s="1"/>
  <c r="R1435" i="2"/>
  <c r="U1441" i="2"/>
  <c r="V1441" i="2"/>
  <c r="P1436" i="2"/>
  <c r="S1436" i="2" s="1"/>
  <c r="T1436" i="2" s="1"/>
  <c r="M1440" i="2"/>
  <c r="J1440" i="2"/>
  <c r="H1441" i="2"/>
  <c r="E1442" i="2"/>
  <c r="I1441" i="2"/>
  <c r="G1441" i="2"/>
  <c r="L1437" i="2"/>
  <c r="K1438" i="2"/>
  <c r="Q1435" i="2"/>
  <c r="O1437" i="2"/>
  <c r="N1438" i="2"/>
  <c r="W1442" i="2" l="1"/>
  <c r="X1442" i="2"/>
  <c r="F1442" i="2" s="1"/>
  <c r="R1436" i="2"/>
  <c r="U1442" i="2"/>
  <c r="V1442" i="2"/>
  <c r="Q1436" i="2"/>
  <c r="M1441" i="2"/>
  <c r="J1441" i="2"/>
  <c r="H1442" i="2"/>
  <c r="I1442" i="2"/>
  <c r="G1442" i="2"/>
  <c r="E1443" i="2"/>
  <c r="O1438" i="2"/>
  <c r="N1439" i="2"/>
  <c r="L1438" i="2"/>
  <c r="K1439" i="2"/>
  <c r="P1437" i="2"/>
  <c r="S1437" i="2" s="1"/>
  <c r="T1437" i="2" s="1"/>
  <c r="W1443" i="2" l="1"/>
  <c r="X1443" i="2"/>
  <c r="F1443" i="2" s="1"/>
  <c r="R1437" i="2"/>
  <c r="V1443" i="2"/>
  <c r="U1443" i="2"/>
  <c r="M1442" i="2"/>
  <c r="J1442" i="2"/>
  <c r="E1444" i="2"/>
  <c r="I1443" i="2"/>
  <c r="H1443" i="2"/>
  <c r="G1443" i="2"/>
  <c r="P1438" i="2"/>
  <c r="S1438" i="2" s="1"/>
  <c r="T1438" i="2" s="1"/>
  <c r="L1439" i="2"/>
  <c r="K1440" i="2"/>
  <c r="O1439" i="2"/>
  <c r="N1440" i="2"/>
  <c r="Q1437" i="2"/>
  <c r="W1444" i="2" l="1"/>
  <c r="X1444" i="2"/>
  <c r="F1444" i="2" s="1"/>
  <c r="R1438" i="2"/>
  <c r="V1444" i="2"/>
  <c r="U1444" i="2"/>
  <c r="M1443" i="2"/>
  <c r="J1443" i="2"/>
  <c r="Q1438" i="2"/>
  <c r="G1444" i="2"/>
  <c r="H1444" i="2"/>
  <c r="E1445" i="2"/>
  <c r="I1444" i="2"/>
  <c r="L1440" i="2"/>
  <c r="K1441" i="2"/>
  <c r="O1440" i="2"/>
  <c r="N1441" i="2"/>
  <c r="P1439" i="2"/>
  <c r="S1439" i="2" s="1"/>
  <c r="T1439" i="2" s="1"/>
  <c r="W1445" i="2" l="1"/>
  <c r="X1445" i="2"/>
  <c r="F1445" i="2" s="1"/>
  <c r="R1439" i="2"/>
  <c r="V1445" i="2"/>
  <c r="U1445" i="2"/>
  <c r="G1445" i="2"/>
  <c r="E1446" i="2"/>
  <c r="I1445" i="2"/>
  <c r="H1445" i="2"/>
  <c r="M1444" i="2"/>
  <c r="J1444" i="2"/>
  <c r="O1441" i="2"/>
  <c r="N1442" i="2"/>
  <c r="P1440" i="2"/>
  <c r="S1440" i="2" s="1"/>
  <c r="T1440" i="2" s="1"/>
  <c r="L1441" i="2"/>
  <c r="K1442" i="2"/>
  <c r="Q1439" i="2"/>
  <c r="W1446" i="2" l="1"/>
  <c r="X1446" i="2"/>
  <c r="F1446" i="2" s="1"/>
  <c r="R1440" i="2"/>
  <c r="U1446" i="2"/>
  <c r="V1446" i="2"/>
  <c r="P1441" i="2"/>
  <c r="S1441" i="2" s="1"/>
  <c r="T1441" i="2" s="1"/>
  <c r="J1445" i="2"/>
  <c r="M1445" i="2"/>
  <c r="H1446" i="2"/>
  <c r="E1447" i="2"/>
  <c r="I1446" i="2"/>
  <c r="G1446" i="2"/>
  <c r="O1442" i="2"/>
  <c r="N1443" i="2"/>
  <c r="Q1440" i="2"/>
  <c r="L1442" i="2"/>
  <c r="K1443" i="2"/>
  <c r="W1447" i="2" l="1"/>
  <c r="X1447" i="2"/>
  <c r="F1447" i="2" s="1"/>
  <c r="R1441" i="2"/>
  <c r="V1447" i="2"/>
  <c r="U1447" i="2"/>
  <c r="Q1441" i="2"/>
  <c r="J1446" i="2"/>
  <c r="M1446" i="2"/>
  <c r="E1448" i="2"/>
  <c r="I1447" i="2"/>
  <c r="H1447" i="2"/>
  <c r="G1447" i="2"/>
  <c r="P1442" i="2"/>
  <c r="S1442" i="2" s="1"/>
  <c r="T1442" i="2" s="1"/>
  <c r="L1443" i="2"/>
  <c r="K1444" i="2"/>
  <c r="O1443" i="2"/>
  <c r="N1444" i="2"/>
  <c r="W1448" i="2" l="1"/>
  <c r="X1448" i="2"/>
  <c r="F1448" i="2" s="1"/>
  <c r="R1442" i="2"/>
  <c r="V1448" i="2"/>
  <c r="U1448" i="2"/>
  <c r="Q1442" i="2"/>
  <c r="M1447" i="2"/>
  <c r="J1447" i="2"/>
  <c r="E1449" i="2"/>
  <c r="I1448" i="2"/>
  <c r="H1448" i="2"/>
  <c r="G1448" i="2"/>
  <c r="O1444" i="2"/>
  <c r="N1445" i="2"/>
  <c r="L1444" i="2"/>
  <c r="K1445" i="2"/>
  <c r="P1443" i="2"/>
  <c r="S1443" i="2" s="1"/>
  <c r="T1443" i="2" s="1"/>
  <c r="W1449" i="2" l="1"/>
  <c r="X1449" i="2"/>
  <c r="F1449" i="2" s="1"/>
  <c r="R1443" i="2"/>
  <c r="V1449" i="2"/>
  <c r="U1449" i="2"/>
  <c r="P1444" i="2"/>
  <c r="S1444" i="2" s="1"/>
  <c r="T1444" i="2" s="1"/>
  <c r="J1448" i="2"/>
  <c r="M1448" i="2"/>
  <c r="H1449" i="2"/>
  <c r="G1449" i="2"/>
  <c r="E1450" i="2"/>
  <c r="I1449" i="2"/>
  <c r="L1445" i="2"/>
  <c r="K1446" i="2"/>
  <c r="O1445" i="2"/>
  <c r="N1446" i="2"/>
  <c r="Q1443" i="2"/>
  <c r="W1450" i="2" l="1"/>
  <c r="X1450" i="2"/>
  <c r="F1450" i="2" s="1"/>
  <c r="R1444" i="2"/>
  <c r="Q1444" i="2"/>
  <c r="V1450" i="2"/>
  <c r="U1450" i="2"/>
  <c r="E1451" i="2"/>
  <c r="I1450" i="2"/>
  <c r="H1450" i="2"/>
  <c r="G1450" i="2"/>
  <c r="M1449" i="2"/>
  <c r="J1449" i="2"/>
  <c r="O1446" i="2"/>
  <c r="N1447" i="2"/>
  <c r="L1446" i="2"/>
  <c r="K1447" i="2"/>
  <c r="P1445" i="2"/>
  <c r="S1445" i="2" s="1"/>
  <c r="T1445" i="2" s="1"/>
  <c r="W1451" i="2" l="1"/>
  <c r="X1451" i="2"/>
  <c r="F1451" i="2" s="1"/>
  <c r="R1445" i="2"/>
  <c r="V1451" i="2"/>
  <c r="U1451" i="2"/>
  <c r="P1446" i="2"/>
  <c r="S1446" i="2" s="1"/>
  <c r="T1446" i="2" s="1"/>
  <c r="M1450" i="2"/>
  <c r="J1450" i="2"/>
  <c r="E1452" i="2"/>
  <c r="I1451" i="2"/>
  <c r="H1451" i="2"/>
  <c r="G1451" i="2"/>
  <c r="L1447" i="2"/>
  <c r="K1448" i="2"/>
  <c r="O1447" i="2"/>
  <c r="N1448" i="2"/>
  <c r="Q1445" i="2"/>
  <c r="W1452" i="2" l="1"/>
  <c r="X1452" i="2"/>
  <c r="F1452" i="2" s="1"/>
  <c r="R1446" i="2"/>
  <c r="U1452" i="2"/>
  <c r="V1452" i="2"/>
  <c r="Q1446" i="2"/>
  <c r="M1451" i="2"/>
  <c r="J1451" i="2"/>
  <c r="E1453" i="2"/>
  <c r="I1452" i="2"/>
  <c r="H1452" i="2"/>
  <c r="G1452" i="2"/>
  <c r="P1447" i="2"/>
  <c r="S1447" i="2" s="1"/>
  <c r="T1447" i="2" s="1"/>
  <c r="L1448" i="2"/>
  <c r="K1449" i="2"/>
  <c r="O1448" i="2"/>
  <c r="N1449" i="2"/>
  <c r="W1453" i="2" l="1"/>
  <c r="X1453" i="2"/>
  <c r="F1453" i="2" s="1"/>
  <c r="R1447" i="2"/>
  <c r="U1453" i="2"/>
  <c r="V1453" i="2"/>
  <c r="Q1447" i="2"/>
  <c r="I1453" i="2"/>
  <c r="G1453" i="2"/>
  <c r="H1453" i="2"/>
  <c r="E1454" i="2"/>
  <c r="M1452" i="2"/>
  <c r="J1452" i="2"/>
  <c r="P1448" i="2"/>
  <c r="S1448" i="2" s="1"/>
  <c r="T1448" i="2" s="1"/>
  <c r="O1449" i="2"/>
  <c r="N1450" i="2"/>
  <c r="L1449" i="2"/>
  <c r="K1450" i="2"/>
  <c r="W1454" i="2" l="1"/>
  <c r="X1454" i="2"/>
  <c r="F1454" i="2" s="1"/>
  <c r="P1449" i="2"/>
  <c r="S1449" i="2" s="1"/>
  <c r="T1449" i="2" s="1"/>
  <c r="R1448" i="2"/>
  <c r="U1454" i="2"/>
  <c r="V1454" i="2"/>
  <c r="E1455" i="2"/>
  <c r="I1454" i="2"/>
  <c r="H1454" i="2"/>
  <c r="G1454" i="2"/>
  <c r="J1453" i="2"/>
  <c r="M1453" i="2"/>
  <c r="Q1448" i="2"/>
  <c r="L1450" i="2"/>
  <c r="K1451" i="2"/>
  <c r="O1450" i="2"/>
  <c r="N1451" i="2"/>
  <c r="W1455" i="2" l="1"/>
  <c r="X1455" i="2"/>
  <c r="F1455" i="2" s="1"/>
  <c r="Q1449" i="2"/>
  <c r="R1449" i="2"/>
  <c r="U1455" i="2"/>
  <c r="V1455" i="2"/>
  <c r="J1454" i="2"/>
  <c r="M1454" i="2"/>
  <c r="P1450" i="2"/>
  <c r="S1450" i="2" s="1"/>
  <c r="T1450" i="2" s="1"/>
  <c r="I1455" i="2"/>
  <c r="E1456" i="2"/>
  <c r="H1455" i="2"/>
  <c r="G1455" i="2"/>
  <c r="L1451" i="2"/>
  <c r="K1452" i="2"/>
  <c r="O1451" i="2"/>
  <c r="N1452" i="2"/>
  <c r="W1456" i="2" l="1"/>
  <c r="X1456" i="2"/>
  <c r="F1456" i="2" s="1"/>
  <c r="Q1450" i="2"/>
  <c r="R1450" i="2"/>
  <c r="U1456" i="2"/>
  <c r="V1456" i="2"/>
  <c r="M1455" i="2"/>
  <c r="J1455" i="2"/>
  <c r="E1457" i="2"/>
  <c r="I1456" i="2"/>
  <c r="G1456" i="2"/>
  <c r="H1456" i="2"/>
  <c r="L1452" i="2"/>
  <c r="K1453" i="2"/>
  <c r="O1452" i="2"/>
  <c r="N1453" i="2"/>
  <c r="P1451" i="2"/>
  <c r="S1451" i="2" s="1"/>
  <c r="T1451" i="2" s="1"/>
  <c r="W1457" i="2" l="1"/>
  <c r="X1457" i="2"/>
  <c r="F1457" i="2" s="1"/>
  <c r="R1451" i="2"/>
  <c r="U1457" i="2"/>
  <c r="V1457" i="2"/>
  <c r="P1452" i="2"/>
  <c r="S1452" i="2" s="1"/>
  <c r="T1452" i="2" s="1"/>
  <c r="G1457" i="2"/>
  <c r="I1457" i="2"/>
  <c r="E1458" i="2"/>
  <c r="H1457" i="2"/>
  <c r="M1456" i="2"/>
  <c r="J1456" i="2"/>
  <c r="Q1451" i="2"/>
  <c r="O1453" i="2"/>
  <c r="N1454" i="2"/>
  <c r="L1453" i="2"/>
  <c r="K1454" i="2"/>
  <c r="W1458" i="2" l="1"/>
  <c r="X1458" i="2"/>
  <c r="F1458" i="2" s="1"/>
  <c r="Q1452" i="2"/>
  <c r="R1452" i="2"/>
  <c r="P1453" i="2"/>
  <c r="S1453" i="2" s="1"/>
  <c r="T1453" i="2" s="1"/>
  <c r="U1458" i="2"/>
  <c r="V1458" i="2"/>
  <c r="J1457" i="2"/>
  <c r="M1457" i="2"/>
  <c r="G1458" i="2"/>
  <c r="I1458" i="2"/>
  <c r="H1458" i="2"/>
  <c r="E1459" i="2"/>
  <c r="L1454" i="2"/>
  <c r="K1455" i="2"/>
  <c r="O1454" i="2"/>
  <c r="N1455" i="2"/>
  <c r="W1459" i="2" l="1"/>
  <c r="X1459" i="2"/>
  <c r="F1459" i="2" s="1"/>
  <c r="R1453" i="2"/>
  <c r="Q1453" i="2"/>
  <c r="V1459" i="2"/>
  <c r="U1459" i="2"/>
  <c r="J1458" i="2"/>
  <c r="M1458" i="2"/>
  <c r="E1460" i="2"/>
  <c r="G1459" i="2"/>
  <c r="H1459" i="2"/>
  <c r="I1459" i="2"/>
  <c r="P1454" i="2"/>
  <c r="S1454" i="2" s="1"/>
  <c r="T1454" i="2" s="1"/>
  <c r="O1455" i="2"/>
  <c r="N1456" i="2"/>
  <c r="L1455" i="2"/>
  <c r="K1456" i="2"/>
  <c r="W1460" i="2" l="1"/>
  <c r="X1460" i="2"/>
  <c r="F1460" i="2" s="1"/>
  <c r="R1454" i="2"/>
  <c r="V1460" i="2"/>
  <c r="U1460" i="2"/>
  <c r="P1455" i="2"/>
  <c r="S1455" i="2" s="1"/>
  <c r="T1455" i="2" s="1"/>
  <c r="M1459" i="2"/>
  <c r="J1459" i="2"/>
  <c r="G1460" i="2"/>
  <c r="E1461" i="2"/>
  <c r="H1460" i="2"/>
  <c r="I1460" i="2"/>
  <c r="O1456" i="2"/>
  <c r="N1457" i="2"/>
  <c r="L1456" i="2"/>
  <c r="K1457" i="2"/>
  <c r="Q1454" i="2"/>
  <c r="W1461" i="2" l="1"/>
  <c r="X1461" i="2"/>
  <c r="F1461" i="2" s="1"/>
  <c r="Q1455" i="2"/>
  <c r="R1455" i="2"/>
  <c r="V1461" i="2"/>
  <c r="U1461" i="2"/>
  <c r="P1456" i="2"/>
  <c r="S1456" i="2" s="1"/>
  <c r="T1456" i="2" s="1"/>
  <c r="I1461" i="2"/>
  <c r="H1461" i="2"/>
  <c r="E1462" i="2"/>
  <c r="G1461" i="2"/>
  <c r="M1460" i="2"/>
  <c r="J1460" i="2"/>
  <c r="L1457" i="2"/>
  <c r="K1458" i="2"/>
  <c r="O1457" i="2"/>
  <c r="N1458" i="2"/>
  <c r="W1462" i="2" l="1"/>
  <c r="X1462" i="2"/>
  <c r="F1462" i="2" s="1"/>
  <c r="R1456" i="2"/>
  <c r="V1462" i="2"/>
  <c r="U1462" i="2"/>
  <c r="Q1456" i="2"/>
  <c r="H1462" i="2"/>
  <c r="G1462" i="2"/>
  <c r="I1462" i="2"/>
  <c r="E1463" i="2"/>
  <c r="J1461" i="2"/>
  <c r="M1461" i="2"/>
  <c r="O1458" i="2"/>
  <c r="N1459" i="2"/>
  <c r="L1458" i="2"/>
  <c r="K1459" i="2"/>
  <c r="P1457" i="2"/>
  <c r="S1457" i="2" s="1"/>
  <c r="T1457" i="2" s="1"/>
  <c r="W1463" i="2" l="1"/>
  <c r="X1463" i="2"/>
  <c r="F1463" i="2" s="1"/>
  <c r="R1457" i="2"/>
  <c r="V1463" i="2"/>
  <c r="U1463" i="2"/>
  <c r="J1462" i="2"/>
  <c r="M1462" i="2"/>
  <c r="E1464" i="2"/>
  <c r="I1463" i="2"/>
  <c r="G1463" i="2"/>
  <c r="H1463" i="2"/>
  <c r="P1458" i="2"/>
  <c r="S1458" i="2" s="1"/>
  <c r="T1458" i="2" s="1"/>
  <c r="L1459" i="2"/>
  <c r="K1460" i="2"/>
  <c r="O1459" i="2"/>
  <c r="N1460" i="2"/>
  <c r="Q1457" i="2"/>
  <c r="W1464" i="2" l="1"/>
  <c r="X1464" i="2"/>
  <c r="F1464" i="2" s="1"/>
  <c r="R1458" i="2"/>
  <c r="V1464" i="2"/>
  <c r="U1464" i="2"/>
  <c r="J1463" i="2"/>
  <c r="M1463" i="2"/>
  <c r="Q1458" i="2"/>
  <c r="E1465" i="2"/>
  <c r="G1464" i="2"/>
  <c r="I1464" i="2"/>
  <c r="H1464" i="2"/>
  <c r="O1460" i="2"/>
  <c r="N1461" i="2"/>
  <c r="L1460" i="2"/>
  <c r="K1461" i="2"/>
  <c r="P1459" i="2"/>
  <c r="S1459" i="2" s="1"/>
  <c r="T1459" i="2" s="1"/>
  <c r="W1465" i="2" l="1"/>
  <c r="X1465" i="2"/>
  <c r="F1465" i="2" s="1"/>
  <c r="R1459" i="2"/>
  <c r="V1465" i="2"/>
  <c r="U1465" i="2"/>
  <c r="P1460" i="2"/>
  <c r="S1460" i="2" s="1"/>
  <c r="T1460" i="2" s="1"/>
  <c r="I1465" i="2"/>
  <c r="H1465" i="2"/>
  <c r="G1465" i="2"/>
  <c r="E1466" i="2"/>
  <c r="J1464" i="2"/>
  <c r="M1464" i="2"/>
  <c r="L1461" i="2"/>
  <c r="K1462" i="2"/>
  <c r="O1461" i="2"/>
  <c r="N1462" i="2"/>
  <c r="Q1459" i="2"/>
  <c r="W1466" i="2" l="1"/>
  <c r="X1466" i="2"/>
  <c r="F1466" i="2" s="1"/>
  <c r="Q1460" i="2"/>
  <c r="R1460" i="2"/>
  <c r="V1466" i="2"/>
  <c r="U1466" i="2"/>
  <c r="G1466" i="2"/>
  <c r="E1467" i="2"/>
  <c r="I1466" i="2"/>
  <c r="H1466" i="2"/>
  <c r="J1465" i="2"/>
  <c r="M1465" i="2"/>
  <c r="O1462" i="2"/>
  <c r="N1463" i="2"/>
  <c r="L1462" i="2"/>
  <c r="K1463" i="2"/>
  <c r="P1461" i="2"/>
  <c r="S1461" i="2" s="1"/>
  <c r="T1461" i="2" s="1"/>
  <c r="W1467" i="2" l="1"/>
  <c r="X1467" i="2"/>
  <c r="F1467" i="2" s="1"/>
  <c r="R1461" i="2"/>
  <c r="V1467" i="2"/>
  <c r="U1467" i="2"/>
  <c r="I1467" i="2"/>
  <c r="H1467" i="2"/>
  <c r="G1467" i="2"/>
  <c r="E1468" i="2"/>
  <c r="M1466" i="2"/>
  <c r="J1466" i="2"/>
  <c r="P1462" i="2"/>
  <c r="S1462" i="2" s="1"/>
  <c r="T1462" i="2" s="1"/>
  <c r="O1463" i="2"/>
  <c r="N1464" i="2"/>
  <c r="L1463" i="2"/>
  <c r="K1464" i="2"/>
  <c r="Q1461" i="2"/>
  <c r="W1468" i="2" l="1"/>
  <c r="X1468" i="2"/>
  <c r="F1468" i="2" s="1"/>
  <c r="R1462" i="2"/>
  <c r="U1468" i="2"/>
  <c r="V1468" i="2"/>
  <c r="H1468" i="2"/>
  <c r="G1468" i="2"/>
  <c r="I1468" i="2"/>
  <c r="E1469" i="2"/>
  <c r="J1467" i="2"/>
  <c r="M1467" i="2"/>
  <c r="Q1462" i="2"/>
  <c r="L1464" i="2"/>
  <c r="K1465" i="2"/>
  <c r="P1463" i="2"/>
  <c r="S1463" i="2" s="1"/>
  <c r="T1463" i="2" s="1"/>
  <c r="O1464" i="2"/>
  <c r="N1465" i="2"/>
  <c r="W1469" i="2" l="1"/>
  <c r="X1469" i="2"/>
  <c r="F1469" i="2" s="1"/>
  <c r="R1463" i="2"/>
  <c r="U1469" i="2"/>
  <c r="V1469" i="2"/>
  <c r="P1464" i="2"/>
  <c r="S1464" i="2" s="1"/>
  <c r="T1464" i="2" s="1"/>
  <c r="J1468" i="2"/>
  <c r="M1468" i="2"/>
  <c r="H1469" i="2"/>
  <c r="E1470" i="2"/>
  <c r="I1469" i="2"/>
  <c r="G1469" i="2"/>
  <c r="O1465" i="2"/>
  <c r="N1466" i="2"/>
  <c r="Q1463" i="2"/>
  <c r="L1465" i="2"/>
  <c r="K1466" i="2"/>
  <c r="W1470" i="2" l="1"/>
  <c r="X1470" i="2"/>
  <c r="F1470" i="2" s="1"/>
  <c r="Q1464" i="2"/>
  <c r="R1464" i="2"/>
  <c r="U1470" i="2"/>
  <c r="V1470" i="2"/>
  <c r="M1469" i="2"/>
  <c r="J1469" i="2"/>
  <c r="P1465" i="2"/>
  <c r="S1465" i="2" s="1"/>
  <c r="T1465" i="2" s="1"/>
  <c r="E1471" i="2"/>
  <c r="I1470" i="2"/>
  <c r="H1470" i="2"/>
  <c r="G1470" i="2"/>
  <c r="L1466" i="2"/>
  <c r="K1467" i="2"/>
  <c r="O1466" i="2"/>
  <c r="N1467" i="2"/>
  <c r="W1471" i="2" l="1"/>
  <c r="X1471" i="2"/>
  <c r="F1471" i="2" s="1"/>
  <c r="R1465" i="2"/>
  <c r="U1471" i="2"/>
  <c r="V1471" i="2"/>
  <c r="Q1465" i="2"/>
  <c r="M1470" i="2"/>
  <c r="J1470" i="2"/>
  <c r="H1471" i="2"/>
  <c r="E1472" i="2"/>
  <c r="G1471" i="2"/>
  <c r="I1471" i="2"/>
  <c r="O1467" i="2"/>
  <c r="N1468" i="2"/>
  <c r="L1467" i="2"/>
  <c r="K1468" i="2"/>
  <c r="P1466" i="2"/>
  <c r="S1466" i="2" s="1"/>
  <c r="T1466" i="2" s="1"/>
  <c r="W1472" i="2" l="1"/>
  <c r="X1472" i="2"/>
  <c r="F1472" i="2" s="1"/>
  <c r="R1466" i="2"/>
  <c r="U1472" i="2"/>
  <c r="V1472" i="2"/>
  <c r="M1471" i="2"/>
  <c r="J1471" i="2"/>
  <c r="E1473" i="2"/>
  <c r="I1472" i="2"/>
  <c r="H1472" i="2"/>
  <c r="G1472" i="2"/>
  <c r="P1467" i="2"/>
  <c r="S1467" i="2" s="1"/>
  <c r="T1467" i="2" s="1"/>
  <c r="L1468" i="2"/>
  <c r="K1469" i="2"/>
  <c r="O1468" i="2"/>
  <c r="N1469" i="2"/>
  <c r="Q1466" i="2"/>
  <c r="W1473" i="2" l="1"/>
  <c r="X1473" i="2"/>
  <c r="F1473" i="2" s="1"/>
  <c r="R1467" i="2"/>
  <c r="U1473" i="2"/>
  <c r="V1473" i="2"/>
  <c r="M1472" i="2"/>
  <c r="J1472" i="2"/>
  <c r="G1473" i="2"/>
  <c r="I1473" i="2"/>
  <c r="E1474" i="2"/>
  <c r="H1473" i="2"/>
  <c r="Q1467" i="2"/>
  <c r="L1469" i="2"/>
  <c r="K1470" i="2"/>
  <c r="O1469" i="2"/>
  <c r="N1470" i="2"/>
  <c r="P1468" i="2"/>
  <c r="S1468" i="2" s="1"/>
  <c r="T1468" i="2" s="1"/>
  <c r="W1474" i="2" l="1"/>
  <c r="X1474" i="2"/>
  <c r="F1474" i="2" s="1"/>
  <c r="R1468" i="2"/>
  <c r="U1474" i="2"/>
  <c r="V1474" i="2"/>
  <c r="P1469" i="2"/>
  <c r="S1469" i="2" s="1"/>
  <c r="T1469" i="2" s="1"/>
  <c r="H1474" i="2"/>
  <c r="E1475" i="2"/>
  <c r="G1474" i="2"/>
  <c r="I1474" i="2"/>
  <c r="M1473" i="2"/>
  <c r="J1473" i="2"/>
  <c r="O1470" i="2"/>
  <c r="N1471" i="2"/>
  <c r="Q1468" i="2"/>
  <c r="L1470" i="2"/>
  <c r="K1471" i="2"/>
  <c r="W1475" i="2" l="1"/>
  <c r="X1475" i="2"/>
  <c r="F1475" i="2" s="1"/>
  <c r="P1470" i="2"/>
  <c r="S1470" i="2" s="1"/>
  <c r="T1470" i="2" s="1"/>
  <c r="R1469" i="2"/>
  <c r="U1475" i="2"/>
  <c r="V1475" i="2"/>
  <c r="Q1469" i="2"/>
  <c r="H1475" i="2"/>
  <c r="E1476" i="2"/>
  <c r="I1475" i="2"/>
  <c r="G1475" i="2"/>
  <c r="M1474" i="2"/>
  <c r="J1474" i="2"/>
  <c r="O1471" i="2"/>
  <c r="N1472" i="2"/>
  <c r="L1471" i="2"/>
  <c r="K1472" i="2"/>
  <c r="W1476" i="2" l="1"/>
  <c r="X1476" i="2"/>
  <c r="F1476" i="2" s="1"/>
  <c r="Q1470" i="2"/>
  <c r="R1470" i="2"/>
  <c r="V1476" i="2"/>
  <c r="U1476" i="2"/>
  <c r="G1476" i="2"/>
  <c r="E1477" i="2"/>
  <c r="I1476" i="2"/>
  <c r="H1476" i="2"/>
  <c r="P1471" i="2"/>
  <c r="S1471" i="2" s="1"/>
  <c r="T1471" i="2" s="1"/>
  <c r="M1475" i="2"/>
  <c r="J1475" i="2"/>
  <c r="O1472" i="2"/>
  <c r="N1473" i="2"/>
  <c r="L1472" i="2"/>
  <c r="K1473" i="2"/>
  <c r="W1477" i="2" l="1"/>
  <c r="X1477" i="2"/>
  <c r="F1477" i="2" s="1"/>
  <c r="R1471" i="2"/>
  <c r="U1477" i="2"/>
  <c r="V1477" i="2"/>
  <c r="M1476" i="2"/>
  <c r="J1476" i="2"/>
  <c r="Q1471" i="2"/>
  <c r="I1477" i="2"/>
  <c r="H1477" i="2"/>
  <c r="G1477" i="2"/>
  <c r="E1478" i="2"/>
  <c r="L1473" i="2"/>
  <c r="K1474" i="2"/>
  <c r="P1472" i="2"/>
  <c r="S1472" i="2" s="1"/>
  <c r="T1472" i="2" s="1"/>
  <c r="O1473" i="2"/>
  <c r="N1474" i="2"/>
  <c r="W1478" i="2" l="1"/>
  <c r="X1478" i="2"/>
  <c r="F1478" i="2" s="1"/>
  <c r="R1472" i="2"/>
  <c r="U1478" i="2"/>
  <c r="V1478" i="2"/>
  <c r="M1477" i="2"/>
  <c r="J1477" i="2"/>
  <c r="E1479" i="2"/>
  <c r="G1478" i="2"/>
  <c r="I1478" i="2"/>
  <c r="H1478" i="2"/>
  <c r="L1474" i="2"/>
  <c r="K1475" i="2"/>
  <c r="Q1472" i="2"/>
  <c r="P1473" i="2"/>
  <c r="S1473" i="2" s="1"/>
  <c r="T1473" i="2" s="1"/>
  <c r="O1474" i="2"/>
  <c r="N1475" i="2"/>
  <c r="W1479" i="2" l="1"/>
  <c r="X1479" i="2"/>
  <c r="F1479" i="2" s="1"/>
  <c r="R1473" i="2"/>
  <c r="U1479" i="2"/>
  <c r="V1479" i="2"/>
  <c r="P1474" i="2"/>
  <c r="S1474" i="2" s="1"/>
  <c r="T1474" i="2" s="1"/>
  <c r="M1478" i="2"/>
  <c r="J1478" i="2"/>
  <c r="E1480" i="2"/>
  <c r="I1479" i="2"/>
  <c r="H1479" i="2"/>
  <c r="G1479" i="2"/>
  <c r="L1475" i="2"/>
  <c r="K1476" i="2"/>
  <c r="Q1473" i="2"/>
  <c r="O1475" i="2"/>
  <c r="N1476" i="2"/>
  <c r="W1480" i="2" l="1"/>
  <c r="X1480" i="2"/>
  <c r="F1480" i="2" s="1"/>
  <c r="Q1474" i="2"/>
  <c r="R1474" i="2"/>
  <c r="V1480" i="2"/>
  <c r="U1480" i="2"/>
  <c r="J1479" i="2"/>
  <c r="M1479" i="2"/>
  <c r="E1481" i="2"/>
  <c r="H1480" i="2"/>
  <c r="I1480" i="2"/>
  <c r="G1480" i="2"/>
  <c r="L1476" i="2"/>
  <c r="K1477" i="2"/>
  <c r="O1476" i="2"/>
  <c r="N1477" i="2"/>
  <c r="P1475" i="2"/>
  <c r="S1475" i="2" s="1"/>
  <c r="T1475" i="2" s="1"/>
  <c r="W1481" i="2" l="1"/>
  <c r="X1481" i="2"/>
  <c r="F1481" i="2" s="1"/>
  <c r="R1475" i="2"/>
  <c r="U1481" i="2"/>
  <c r="V1481" i="2"/>
  <c r="P1476" i="2"/>
  <c r="S1476" i="2" s="1"/>
  <c r="T1476" i="2" s="1"/>
  <c r="I1481" i="2"/>
  <c r="E1482" i="2"/>
  <c r="H1481" i="2"/>
  <c r="G1481" i="2"/>
  <c r="J1480" i="2"/>
  <c r="M1480" i="2"/>
  <c r="L1477" i="2"/>
  <c r="K1478" i="2"/>
  <c r="Q1475" i="2"/>
  <c r="O1477" i="2"/>
  <c r="N1478" i="2"/>
  <c r="W1482" i="2" l="1"/>
  <c r="X1482" i="2"/>
  <c r="F1482" i="2" s="1"/>
  <c r="R1476" i="2"/>
  <c r="Q1476" i="2"/>
  <c r="V1482" i="2"/>
  <c r="U1482" i="2"/>
  <c r="J1481" i="2"/>
  <c r="M1481" i="2"/>
  <c r="E1483" i="2"/>
  <c r="H1482" i="2"/>
  <c r="G1482" i="2"/>
  <c r="I1482" i="2"/>
  <c r="O1478" i="2"/>
  <c r="N1479" i="2"/>
  <c r="L1478" i="2"/>
  <c r="K1479" i="2"/>
  <c r="P1477" i="2"/>
  <c r="S1477" i="2" s="1"/>
  <c r="T1477" i="2" s="1"/>
  <c r="W1483" i="2" l="1"/>
  <c r="X1483" i="2"/>
  <c r="F1483" i="2" s="1"/>
  <c r="R1477" i="2"/>
  <c r="V1483" i="2"/>
  <c r="U1483" i="2"/>
  <c r="P1478" i="2"/>
  <c r="S1478" i="2" s="1"/>
  <c r="T1478" i="2" s="1"/>
  <c r="J1482" i="2"/>
  <c r="M1482" i="2"/>
  <c r="E1484" i="2"/>
  <c r="H1483" i="2"/>
  <c r="I1483" i="2"/>
  <c r="G1483" i="2"/>
  <c r="Q1477" i="2"/>
  <c r="O1479" i="2"/>
  <c r="N1480" i="2"/>
  <c r="L1479" i="2"/>
  <c r="K1480" i="2"/>
  <c r="W1484" i="2" l="1"/>
  <c r="X1484" i="2"/>
  <c r="F1484" i="2" s="1"/>
  <c r="R1478" i="2"/>
  <c r="Q1478" i="2"/>
  <c r="U1484" i="2"/>
  <c r="V1484" i="2"/>
  <c r="P1479" i="2"/>
  <c r="S1479" i="2" s="1"/>
  <c r="T1479" i="2" s="1"/>
  <c r="M1483" i="2"/>
  <c r="J1483" i="2"/>
  <c r="G1484" i="2"/>
  <c r="H1484" i="2"/>
  <c r="E1485" i="2"/>
  <c r="I1484" i="2"/>
  <c r="O1480" i="2"/>
  <c r="N1481" i="2"/>
  <c r="L1480" i="2"/>
  <c r="K1481" i="2"/>
  <c r="W1485" i="2" l="1"/>
  <c r="X1485" i="2"/>
  <c r="F1485" i="2" s="1"/>
  <c r="R1479" i="2"/>
  <c r="U1485" i="2"/>
  <c r="V1485" i="2"/>
  <c r="Q1479" i="2"/>
  <c r="J1484" i="2"/>
  <c r="M1484" i="2"/>
  <c r="I1485" i="2"/>
  <c r="G1485" i="2"/>
  <c r="H1485" i="2"/>
  <c r="E1486" i="2"/>
  <c r="P1480" i="2"/>
  <c r="S1480" i="2" s="1"/>
  <c r="T1480" i="2" s="1"/>
  <c r="L1481" i="2"/>
  <c r="K1482" i="2"/>
  <c r="O1481" i="2"/>
  <c r="N1482" i="2"/>
  <c r="W1486" i="2" l="1"/>
  <c r="X1486" i="2"/>
  <c r="F1486" i="2" s="1"/>
  <c r="R1480" i="2"/>
  <c r="U1486" i="2"/>
  <c r="V1486" i="2"/>
  <c r="M1485" i="2"/>
  <c r="J1485" i="2"/>
  <c r="Q1480" i="2"/>
  <c r="E1487" i="2"/>
  <c r="G1486" i="2"/>
  <c r="I1486" i="2"/>
  <c r="H1486" i="2"/>
  <c r="O1482" i="2"/>
  <c r="N1483" i="2"/>
  <c r="L1482" i="2"/>
  <c r="K1483" i="2"/>
  <c r="P1481" i="2"/>
  <c r="S1481" i="2" s="1"/>
  <c r="T1481" i="2" s="1"/>
  <c r="W1487" i="2" l="1"/>
  <c r="X1487" i="2"/>
  <c r="F1487" i="2" s="1"/>
  <c r="R1481" i="2"/>
  <c r="U1487" i="2"/>
  <c r="V1487" i="2"/>
  <c r="P1482" i="2"/>
  <c r="S1482" i="2" s="1"/>
  <c r="T1482" i="2" s="1"/>
  <c r="M1486" i="2"/>
  <c r="J1486" i="2"/>
  <c r="I1487" i="2"/>
  <c r="E1488" i="2"/>
  <c r="H1487" i="2"/>
  <c r="G1487" i="2"/>
  <c r="L1483" i="2"/>
  <c r="K1484" i="2"/>
  <c r="O1483" i="2"/>
  <c r="N1484" i="2"/>
  <c r="Q1481" i="2"/>
  <c r="W1488" i="2" l="1"/>
  <c r="X1488" i="2"/>
  <c r="F1488" i="2" s="1"/>
  <c r="R1482" i="2"/>
  <c r="Q1482" i="2"/>
  <c r="U1488" i="2"/>
  <c r="V1488" i="2"/>
  <c r="M1487" i="2"/>
  <c r="J1487" i="2"/>
  <c r="I1488" i="2"/>
  <c r="H1488" i="2"/>
  <c r="G1488" i="2"/>
  <c r="E1489" i="2"/>
  <c r="O1484" i="2"/>
  <c r="N1485" i="2"/>
  <c r="L1484" i="2"/>
  <c r="K1485" i="2"/>
  <c r="P1483" i="2"/>
  <c r="S1483" i="2" s="1"/>
  <c r="T1483" i="2" s="1"/>
  <c r="W1489" i="2" l="1"/>
  <c r="X1489" i="2"/>
  <c r="F1489" i="2" s="1"/>
  <c r="R1483" i="2"/>
  <c r="U1489" i="2"/>
  <c r="V1489" i="2"/>
  <c r="I1489" i="2"/>
  <c r="H1489" i="2"/>
  <c r="G1489" i="2"/>
  <c r="E1490" i="2"/>
  <c r="J1488" i="2"/>
  <c r="M1488" i="2"/>
  <c r="O1485" i="2"/>
  <c r="N1486" i="2"/>
  <c r="L1485" i="2"/>
  <c r="K1486" i="2"/>
  <c r="Q1483" i="2"/>
  <c r="P1484" i="2"/>
  <c r="S1484" i="2" s="1"/>
  <c r="T1484" i="2" s="1"/>
  <c r="W1490" i="2" l="1"/>
  <c r="X1490" i="2"/>
  <c r="F1490" i="2" s="1"/>
  <c r="R1484" i="2"/>
  <c r="U1490" i="2"/>
  <c r="V1490" i="2"/>
  <c r="G1490" i="2"/>
  <c r="E1491" i="2"/>
  <c r="I1490" i="2"/>
  <c r="H1490" i="2"/>
  <c r="M1489" i="2"/>
  <c r="J1489" i="2"/>
  <c r="P1485" i="2"/>
  <c r="S1485" i="2" s="1"/>
  <c r="T1485" i="2" s="1"/>
  <c r="L1486" i="2"/>
  <c r="K1487" i="2"/>
  <c r="Q1484" i="2"/>
  <c r="O1486" i="2"/>
  <c r="N1487" i="2"/>
  <c r="W1491" i="2" l="1"/>
  <c r="X1491" i="2"/>
  <c r="F1491" i="2" s="1"/>
  <c r="R1485" i="2"/>
  <c r="V1491" i="2"/>
  <c r="U1491" i="2"/>
  <c r="Q1485" i="2"/>
  <c r="J1490" i="2"/>
  <c r="M1490" i="2"/>
  <c r="G1491" i="2"/>
  <c r="E1492" i="2"/>
  <c r="H1491" i="2"/>
  <c r="I1491" i="2"/>
  <c r="O1487" i="2"/>
  <c r="N1488" i="2"/>
  <c r="L1487" i="2"/>
  <c r="K1488" i="2"/>
  <c r="P1486" i="2"/>
  <c r="S1486" i="2" s="1"/>
  <c r="T1486" i="2" s="1"/>
  <c r="W1492" i="2" l="1"/>
  <c r="X1492" i="2"/>
  <c r="F1492" i="2" s="1"/>
  <c r="R1486" i="2"/>
  <c r="V1492" i="2"/>
  <c r="U1492" i="2"/>
  <c r="P1487" i="2"/>
  <c r="S1487" i="2" s="1"/>
  <c r="T1487" i="2" s="1"/>
  <c r="M1491" i="2"/>
  <c r="J1491" i="2"/>
  <c r="E1493" i="2"/>
  <c r="G1492" i="2"/>
  <c r="I1492" i="2"/>
  <c r="H1492" i="2"/>
  <c r="L1488" i="2"/>
  <c r="K1489" i="2"/>
  <c r="Q1486" i="2"/>
  <c r="O1488" i="2"/>
  <c r="N1489" i="2"/>
  <c r="W1493" i="2" l="1"/>
  <c r="X1493" i="2"/>
  <c r="F1493" i="2" s="1"/>
  <c r="Q1487" i="2"/>
  <c r="R1487" i="2"/>
  <c r="V1493" i="2"/>
  <c r="U1493" i="2"/>
  <c r="P1488" i="2"/>
  <c r="S1488" i="2" s="1"/>
  <c r="T1488" i="2" s="1"/>
  <c r="M1492" i="2"/>
  <c r="J1492" i="2"/>
  <c r="H1493" i="2"/>
  <c r="E1494" i="2"/>
  <c r="I1493" i="2"/>
  <c r="G1493" i="2"/>
  <c r="O1489" i="2"/>
  <c r="N1490" i="2"/>
  <c r="L1489" i="2"/>
  <c r="K1490" i="2"/>
  <c r="W1494" i="2" l="1"/>
  <c r="X1494" i="2"/>
  <c r="F1494" i="2" s="1"/>
  <c r="Q1488" i="2"/>
  <c r="R1488" i="2"/>
  <c r="V1494" i="2"/>
  <c r="U1494" i="2"/>
  <c r="J1493" i="2"/>
  <c r="M1493" i="2"/>
  <c r="E1495" i="2"/>
  <c r="I1494" i="2"/>
  <c r="G1494" i="2"/>
  <c r="H1494" i="2"/>
  <c r="O1490" i="2"/>
  <c r="N1491" i="2"/>
  <c r="L1490" i="2"/>
  <c r="K1491" i="2"/>
  <c r="P1489" i="2"/>
  <c r="S1489" i="2" s="1"/>
  <c r="T1489" i="2" s="1"/>
  <c r="W1495" i="2" l="1"/>
  <c r="X1495" i="2"/>
  <c r="F1495" i="2" s="1"/>
  <c r="R1489" i="2"/>
  <c r="V1495" i="2"/>
  <c r="U1495" i="2"/>
  <c r="E1496" i="2"/>
  <c r="I1495" i="2"/>
  <c r="G1495" i="2"/>
  <c r="H1495" i="2"/>
  <c r="P1490" i="2"/>
  <c r="S1490" i="2" s="1"/>
  <c r="T1490" i="2" s="1"/>
  <c r="J1494" i="2"/>
  <c r="M1494" i="2"/>
  <c r="Q1489" i="2"/>
  <c r="O1491" i="2"/>
  <c r="N1492" i="2"/>
  <c r="L1491" i="2"/>
  <c r="K1492" i="2"/>
  <c r="W1496" i="2" l="1"/>
  <c r="X1496" i="2"/>
  <c r="F1496" i="2" s="1"/>
  <c r="R1490" i="2"/>
  <c r="V1496" i="2"/>
  <c r="U1496" i="2"/>
  <c r="E1497" i="2"/>
  <c r="H1496" i="2"/>
  <c r="G1496" i="2"/>
  <c r="I1496" i="2"/>
  <c r="Q1490" i="2"/>
  <c r="M1495" i="2"/>
  <c r="J1495" i="2"/>
  <c r="O1492" i="2"/>
  <c r="N1493" i="2"/>
  <c r="L1492" i="2"/>
  <c r="K1493" i="2"/>
  <c r="P1491" i="2"/>
  <c r="S1491" i="2" s="1"/>
  <c r="T1491" i="2" s="1"/>
  <c r="W1497" i="2" l="1"/>
  <c r="X1497" i="2"/>
  <c r="F1497" i="2" s="1"/>
  <c r="R1491" i="2"/>
  <c r="V1497" i="2"/>
  <c r="U1497" i="2"/>
  <c r="J1496" i="2"/>
  <c r="M1496" i="2"/>
  <c r="E1498" i="2"/>
  <c r="G1497" i="2"/>
  <c r="I1497" i="2"/>
  <c r="H1497" i="2"/>
  <c r="O1493" i="2"/>
  <c r="N1494" i="2"/>
  <c r="Q1491" i="2"/>
  <c r="P1492" i="2"/>
  <c r="S1492" i="2" s="1"/>
  <c r="T1492" i="2" s="1"/>
  <c r="L1493" i="2"/>
  <c r="K1494" i="2"/>
  <c r="W1498" i="2" l="1"/>
  <c r="X1498" i="2"/>
  <c r="F1498" i="2" s="1"/>
  <c r="R1492" i="2"/>
  <c r="V1498" i="2"/>
  <c r="U1498" i="2"/>
  <c r="P1493" i="2"/>
  <c r="S1493" i="2" s="1"/>
  <c r="T1493" i="2" s="1"/>
  <c r="I1498" i="2"/>
  <c r="H1498" i="2"/>
  <c r="G1498" i="2"/>
  <c r="E1499" i="2"/>
  <c r="M1497" i="2"/>
  <c r="J1497" i="2"/>
  <c r="L1494" i="2"/>
  <c r="K1495" i="2"/>
  <c r="O1494" i="2"/>
  <c r="N1495" i="2"/>
  <c r="Q1492" i="2"/>
  <c r="W1499" i="2" l="1"/>
  <c r="X1499" i="2"/>
  <c r="F1499" i="2" s="1"/>
  <c r="R1493" i="2"/>
  <c r="V1499" i="2"/>
  <c r="U1499" i="2"/>
  <c r="Q1493" i="2"/>
  <c r="E1500" i="2"/>
  <c r="H1499" i="2"/>
  <c r="I1499" i="2"/>
  <c r="G1499" i="2"/>
  <c r="M1498" i="2"/>
  <c r="J1498" i="2"/>
  <c r="P1494" i="2"/>
  <c r="S1494" i="2" s="1"/>
  <c r="T1494" i="2" s="1"/>
  <c r="O1495" i="2"/>
  <c r="N1496" i="2"/>
  <c r="L1495" i="2"/>
  <c r="K1496" i="2"/>
  <c r="W1500" i="2" l="1"/>
  <c r="X1500" i="2"/>
  <c r="F1500" i="2" s="1"/>
  <c r="R1494" i="2"/>
  <c r="U1500" i="2"/>
  <c r="V1500" i="2"/>
  <c r="J1499" i="2"/>
  <c r="M1499" i="2"/>
  <c r="P1495" i="2"/>
  <c r="S1495" i="2" s="1"/>
  <c r="T1495" i="2" s="1"/>
  <c r="E1501" i="2"/>
  <c r="G1500" i="2"/>
  <c r="H1500" i="2"/>
  <c r="I1500" i="2"/>
  <c r="L1496" i="2"/>
  <c r="K1497" i="2"/>
  <c r="O1496" i="2"/>
  <c r="N1497" i="2"/>
  <c r="Q1494" i="2"/>
  <c r="W1501" i="2" l="1"/>
  <c r="X1501" i="2"/>
  <c r="F1501" i="2" s="1"/>
  <c r="R1495" i="2"/>
  <c r="U1501" i="2"/>
  <c r="V1501" i="2"/>
  <c r="Q1495" i="2"/>
  <c r="M1500" i="2"/>
  <c r="J1500" i="2"/>
  <c r="H1501" i="2"/>
  <c r="G1501" i="2"/>
  <c r="E1502" i="2"/>
  <c r="I1501" i="2"/>
  <c r="O1497" i="2"/>
  <c r="N1498" i="2"/>
  <c r="L1497" i="2"/>
  <c r="K1498" i="2"/>
  <c r="P1496" i="2"/>
  <c r="S1496" i="2" s="1"/>
  <c r="T1496" i="2" s="1"/>
  <c r="W1502" i="2" l="1"/>
  <c r="X1502" i="2"/>
  <c r="F1502" i="2" s="1"/>
  <c r="R1496" i="2"/>
  <c r="U1502" i="2"/>
  <c r="V1502" i="2"/>
  <c r="G1502" i="2"/>
  <c r="I1502" i="2"/>
  <c r="E1503" i="2"/>
  <c r="H1502" i="2"/>
  <c r="P1497" i="2"/>
  <c r="S1497" i="2" s="1"/>
  <c r="T1497" i="2" s="1"/>
  <c r="J1501" i="2"/>
  <c r="M1501" i="2"/>
  <c r="Q1496" i="2"/>
  <c r="L1498" i="2"/>
  <c r="K1499" i="2"/>
  <c r="O1498" i="2"/>
  <c r="N1499" i="2"/>
  <c r="W1503" i="2" l="1"/>
  <c r="X1503" i="2"/>
  <c r="F1503" i="2" s="1"/>
  <c r="R1497" i="2"/>
  <c r="Q1497" i="2"/>
  <c r="U1503" i="2"/>
  <c r="V1503" i="2"/>
  <c r="G1503" i="2"/>
  <c r="E1504" i="2"/>
  <c r="I1503" i="2"/>
  <c r="H1503" i="2"/>
  <c r="J1502" i="2"/>
  <c r="M1502" i="2"/>
  <c r="L1499" i="2"/>
  <c r="K1500" i="2"/>
  <c r="P1498" i="2"/>
  <c r="S1498" i="2" s="1"/>
  <c r="T1498" i="2" s="1"/>
  <c r="O1499" i="2"/>
  <c r="N1500" i="2"/>
  <c r="W1504" i="2" l="1"/>
  <c r="X1504" i="2"/>
  <c r="F1504" i="2" s="1"/>
  <c r="R1498" i="2"/>
  <c r="U1504" i="2"/>
  <c r="V1504" i="2"/>
  <c r="I1504" i="2"/>
  <c r="G1504" i="2"/>
  <c r="E1505" i="2"/>
  <c r="H1504" i="2"/>
  <c r="M1503" i="2"/>
  <c r="J1503" i="2"/>
  <c r="L1500" i="2"/>
  <c r="K1501" i="2"/>
  <c r="O1500" i="2"/>
  <c r="N1501" i="2"/>
  <c r="Q1498" i="2"/>
  <c r="P1499" i="2"/>
  <c r="S1499" i="2" s="1"/>
  <c r="T1499" i="2" s="1"/>
  <c r="W1505" i="2" l="1"/>
  <c r="X1505" i="2"/>
  <c r="F1505" i="2" s="1"/>
  <c r="R1499" i="2"/>
  <c r="U1505" i="2"/>
  <c r="V1505" i="2"/>
  <c r="I1505" i="2"/>
  <c r="G1505" i="2"/>
  <c r="E1506" i="2"/>
  <c r="H1505" i="2"/>
  <c r="J1504" i="2"/>
  <c r="M1504" i="2"/>
  <c r="O1501" i="2"/>
  <c r="N1502" i="2"/>
  <c r="L1501" i="2"/>
  <c r="K1502" i="2"/>
  <c r="Q1499" i="2"/>
  <c r="P1500" i="2"/>
  <c r="S1500" i="2" s="1"/>
  <c r="T1500" i="2" s="1"/>
  <c r="W1506" i="2" l="1"/>
  <c r="X1506" i="2"/>
  <c r="F1506" i="2" s="1"/>
  <c r="R1500" i="2"/>
  <c r="U1506" i="2"/>
  <c r="V1506" i="2"/>
  <c r="J1505" i="2"/>
  <c r="M1505" i="2"/>
  <c r="H1506" i="2"/>
  <c r="G1506" i="2"/>
  <c r="E1507" i="2"/>
  <c r="I1506" i="2"/>
  <c r="P1501" i="2"/>
  <c r="S1501" i="2" s="1"/>
  <c r="T1501" i="2" s="1"/>
  <c r="L1502" i="2"/>
  <c r="K1503" i="2"/>
  <c r="O1502" i="2"/>
  <c r="N1503" i="2"/>
  <c r="Q1500" i="2"/>
  <c r="W1507" i="2" l="1"/>
  <c r="X1507" i="2"/>
  <c r="F1507" i="2" s="1"/>
  <c r="R1501" i="2"/>
  <c r="V1507" i="2"/>
  <c r="U1507" i="2"/>
  <c r="Q1501" i="2"/>
  <c r="P1502" i="2"/>
  <c r="S1502" i="2" s="1"/>
  <c r="T1502" i="2" s="1"/>
  <c r="J1506" i="2"/>
  <c r="M1506" i="2"/>
  <c r="I1507" i="2"/>
  <c r="H1507" i="2"/>
  <c r="G1507" i="2"/>
  <c r="E1508" i="2"/>
  <c r="O1503" i="2"/>
  <c r="N1504" i="2"/>
  <c r="L1503" i="2"/>
  <c r="K1504" i="2"/>
  <c r="W1508" i="2" l="1"/>
  <c r="X1508" i="2"/>
  <c r="F1508" i="2" s="1"/>
  <c r="R1502" i="2"/>
  <c r="Q1502" i="2"/>
  <c r="V1508" i="2"/>
  <c r="U1508" i="2"/>
  <c r="G1508" i="2"/>
  <c r="E1509" i="2"/>
  <c r="I1508" i="2"/>
  <c r="H1508" i="2"/>
  <c r="J1507" i="2"/>
  <c r="M1507" i="2"/>
  <c r="O1504" i="2"/>
  <c r="N1505" i="2"/>
  <c r="L1504" i="2"/>
  <c r="K1505" i="2"/>
  <c r="P1503" i="2"/>
  <c r="S1503" i="2" s="1"/>
  <c r="T1503" i="2" s="1"/>
  <c r="W1509" i="2" l="1"/>
  <c r="X1509" i="2"/>
  <c r="F1509" i="2" s="1"/>
  <c r="R1503" i="2"/>
  <c r="V1509" i="2"/>
  <c r="U1509" i="2"/>
  <c r="I1509" i="2"/>
  <c r="G1509" i="2"/>
  <c r="H1509" i="2"/>
  <c r="E1510" i="2"/>
  <c r="M1508" i="2"/>
  <c r="J1508" i="2"/>
  <c r="O1505" i="2"/>
  <c r="N1506" i="2"/>
  <c r="Q1503" i="2"/>
  <c r="L1505" i="2"/>
  <c r="K1506" i="2"/>
  <c r="P1504" i="2"/>
  <c r="S1504" i="2" s="1"/>
  <c r="T1504" i="2" s="1"/>
  <c r="W1510" i="2" l="1"/>
  <c r="X1510" i="2"/>
  <c r="F1510" i="2" s="1"/>
  <c r="R1504" i="2"/>
  <c r="V1510" i="2"/>
  <c r="U1510" i="2"/>
  <c r="M1509" i="2"/>
  <c r="J1509" i="2"/>
  <c r="G1510" i="2"/>
  <c r="E1511" i="2"/>
  <c r="H1510" i="2"/>
  <c r="I1510" i="2"/>
  <c r="O1506" i="2"/>
  <c r="N1507" i="2"/>
  <c r="L1506" i="2"/>
  <c r="K1507" i="2"/>
  <c r="P1505" i="2"/>
  <c r="S1505" i="2" s="1"/>
  <c r="T1505" i="2" s="1"/>
  <c r="Q1504" i="2"/>
  <c r="W1511" i="2" l="1"/>
  <c r="X1511" i="2"/>
  <c r="F1511" i="2" s="1"/>
  <c r="R1505" i="2"/>
  <c r="V1511" i="2"/>
  <c r="U1511" i="2"/>
  <c r="G1511" i="2"/>
  <c r="I1511" i="2"/>
  <c r="H1511" i="2"/>
  <c r="E1512" i="2"/>
  <c r="M1510" i="2"/>
  <c r="J1510" i="2"/>
  <c r="P1506" i="2"/>
  <c r="S1506" i="2" s="1"/>
  <c r="T1506" i="2" s="1"/>
  <c r="L1507" i="2"/>
  <c r="K1508" i="2"/>
  <c r="Q1505" i="2"/>
  <c r="O1507" i="2"/>
  <c r="N1508" i="2"/>
  <c r="W1512" i="2" l="1"/>
  <c r="X1512" i="2"/>
  <c r="F1512" i="2" s="1"/>
  <c r="R1506" i="2"/>
  <c r="V1512" i="2"/>
  <c r="U1512" i="2"/>
  <c r="Q1506" i="2"/>
  <c r="E1513" i="2"/>
  <c r="G1512" i="2"/>
  <c r="I1512" i="2"/>
  <c r="H1512" i="2"/>
  <c r="M1511" i="2"/>
  <c r="J1511" i="2"/>
  <c r="L1508" i="2"/>
  <c r="K1509" i="2"/>
  <c r="O1508" i="2"/>
  <c r="N1509" i="2"/>
  <c r="P1507" i="2"/>
  <c r="S1507" i="2" s="1"/>
  <c r="T1507" i="2" s="1"/>
  <c r="W1513" i="2" l="1"/>
  <c r="X1513" i="2"/>
  <c r="F1513" i="2" s="1"/>
  <c r="R1507" i="2"/>
  <c r="V1513" i="2"/>
  <c r="U1513" i="2"/>
  <c r="J1512" i="2"/>
  <c r="M1512" i="2"/>
  <c r="H1513" i="2"/>
  <c r="G1513" i="2"/>
  <c r="E1514" i="2"/>
  <c r="I1513" i="2"/>
  <c r="O1509" i="2"/>
  <c r="N1510" i="2"/>
  <c r="L1509" i="2"/>
  <c r="K1510" i="2"/>
  <c r="P1508" i="2"/>
  <c r="S1508" i="2" s="1"/>
  <c r="T1508" i="2" s="1"/>
  <c r="Q1507" i="2"/>
  <c r="W1514" i="2" l="1"/>
  <c r="X1514" i="2"/>
  <c r="F1514" i="2" s="1"/>
  <c r="R1508" i="2"/>
  <c r="V1514" i="2"/>
  <c r="U1514" i="2"/>
  <c r="P1509" i="2"/>
  <c r="S1509" i="2" s="1"/>
  <c r="T1509" i="2" s="1"/>
  <c r="G1514" i="2"/>
  <c r="I1514" i="2"/>
  <c r="H1514" i="2"/>
  <c r="E1515" i="2"/>
  <c r="M1513" i="2"/>
  <c r="J1513" i="2"/>
  <c r="L1510" i="2"/>
  <c r="K1511" i="2"/>
  <c r="O1510" i="2"/>
  <c r="N1511" i="2"/>
  <c r="Q1508" i="2"/>
  <c r="W1515" i="2" l="1"/>
  <c r="X1515" i="2"/>
  <c r="F1515" i="2" s="1"/>
  <c r="R1509" i="2"/>
  <c r="V1515" i="2"/>
  <c r="U1515" i="2"/>
  <c r="Q1509" i="2"/>
  <c r="I1515" i="2"/>
  <c r="H1515" i="2"/>
  <c r="E1516" i="2"/>
  <c r="G1515" i="2"/>
  <c r="J1514" i="2"/>
  <c r="M1514" i="2"/>
  <c r="O1511" i="2"/>
  <c r="N1512" i="2"/>
  <c r="P1510" i="2"/>
  <c r="S1510" i="2" s="1"/>
  <c r="T1510" i="2" s="1"/>
  <c r="L1511" i="2"/>
  <c r="K1512" i="2"/>
  <c r="W1516" i="2" l="1"/>
  <c r="X1516" i="2"/>
  <c r="F1516" i="2" s="1"/>
  <c r="R1510" i="2"/>
  <c r="U1516" i="2"/>
  <c r="V1516" i="2"/>
  <c r="I1516" i="2"/>
  <c r="H1516" i="2"/>
  <c r="G1516" i="2"/>
  <c r="E1517" i="2"/>
  <c r="M1515" i="2"/>
  <c r="J1515" i="2"/>
  <c r="P1511" i="2"/>
  <c r="S1511" i="2" s="1"/>
  <c r="T1511" i="2" s="1"/>
  <c r="Q1510" i="2"/>
  <c r="O1512" i="2"/>
  <c r="N1513" i="2"/>
  <c r="L1512" i="2"/>
  <c r="K1513" i="2"/>
  <c r="W1517" i="2" l="1"/>
  <c r="X1517" i="2"/>
  <c r="F1517" i="2" s="1"/>
  <c r="R1511" i="2"/>
  <c r="U1517" i="2"/>
  <c r="V1517" i="2"/>
  <c r="Q1511" i="2"/>
  <c r="J1516" i="2"/>
  <c r="M1516" i="2"/>
  <c r="G1517" i="2"/>
  <c r="E1518" i="2"/>
  <c r="H1517" i="2"/>
  <c r="I1517" i="2"/>
  <c r="O1513" i="2"/>
  <c r="N1514" i="2"/>
  <c r="P1512" i="2"/>
  <c r="S1512" i="2" s="1"/>
  <c r="T1512" i="2" s="1"/>
  <c r="L1513" i="2"/>
  <c r="K1514" i="2"/>
  <c r="W1518" i="2" l="1"/>
  <c r="X1518" i="2"/>
  <c r="F1518" i="2" s="1"/>
  <c r="R1512" i="2"/>
  <c r="U1518" i="2"/>
  <c r="V1518" i="2"/>
  <c r="P1513" i="2"/>
  <c r="S1513" i="2" s="1"/>
  <c r="T1513" i="2" s="1"/>
  <c r="M1517" i="2"/>
  <c r="J1517" i="2"/>
  <c r="I1518" i="2"/>
  <c r="H1518" i="2"/>
  <c r="G1518" i="2"/>
  <c r="E1519" i="2"/>
  <c r="Q1512" i="2"/>
  <c r="O1514" i="2"/>
  <c r="N1515" i="2"/>
  <c r="L1514" i="2"/>
  <c r="K1515" i="2"/>
  <c r="W1519" i="2" l="1"/>
  <c r="X1519" i="2"/>
  <c r="F1519" i="2" s="1"/>
  <c r="R1513" i="2"/>
  <c r="Q1513" i="2"/>
  <c r="U1519" i="2"/>
  <c r="V1519" i="2"/>
  <c r="E1520" i="2"/>
  <c r="H1519" i="2"/>
  <c r="I1519" i="2"/>
  <c r="G1519" i="2"/>
  <c r="J1518" i="2"/>
  <c r="M1518" i="2"/>
  <c r="L1515" i="2"/>
  <c r="K1516" i="2"/>
  <c r="O1515" i="2"/>
  <c r="N1516" i="2"/>
  <c r="P1514" i="2"/>
  <c r="S1514" i="2" s="1"/>
  <c r="T1514" i="2" s="1"/>
  <c r="W1520" i="2" l="1"/>
  <c r="X1520" i="2"/>
  <c r="F1520" i="2" s="1"/>
  <c r="R1514" i="2"/>
  <c r="U1520" i="2"/>
  <c r="V1520" i="2"/>
  <c r="J1519" i="2"/>
  <c r="M1519" i="2"/>
  <c r="E1521" i="2"/>
  <c r="G1520" i="2"/>
  <c r="I1520" i="2"/>
  <c r="H1520" i="2"/>
  <c r="Q1514" i="2"/>
  <c r="O1516" i="2"/>
  <c r="N1517" i="2"/>
  <c r="L1516" i="2"/>
  <c r="K1517" i="2"/>
  <c r="P1515" i="2"/>
  <c r="S1515" i="2" s="1"/>
  <c r="T1515" i="2" s="1"/>
  <c r="W1521" i="2" l="1"/>
  <c r="X1521" i="2"/>
  <c r="F1521" i="2" s="1"/>
  <c r="R1515" i="2"/>
  <c r="U1521" i="2"/>
  <c r="V1521" i="2"/>
  <c r="P1516" i="2"/>
  <c r="S1516" i="2" s="1"/>
  <c r="T1516" i="2" s="1"/>
  <c r="J1520" i="2"/>
  <c r="M1520" i="2"/>
  <c r="I1521" i="2"/>
  <c r="H1521" i="2"/>
  <c r="E1522" i="2"/>
  <c r="G1521" i="2"/>
  <c r="L1517" i="2"/>
  <c r="K1518" i="2"/>
  <c r="Q1515" i="2"/>
  <c r="O1517" i="2"/>
  <c r="N1518" i="2"/>
  <c r="W1522" i="2" l="1"/>
  <c r="X1522" i="2"/>
  <c r="F1522" i="2" s="1"/>
  <c r="Q1516" i="2"/>
  <c r="R1516" i="2"/>
  <c r="U1522" i="2"/>
  <c r="V1522" i="2"/>
  <c r="G1522" i="2"/>
  <c r="E1523" i="2"/>
  <c r="H1522" i="2"/>
  <c r="I1522" i="2"/>
  <c r="M1521" i="2"/>
  <c r="J1521" i="2"/>
  <c r="P1517" i="2"/>
  <c r="S1517" i="2" s="1"/>
  <c r="T1517" i="2" s="1"/>
  <c r="L1518" i="2"/>
  <c r="K1519" i="2"/>
  <c r="O1518" i="2"/>
  <c r="N1519" i="2"/>
  <c r="W1523" i="2" l="1"/>
  <c r="X1523" i="2"/>
  <c r="F1523" i="2" s="1"/>
  <c r="R1517" i="2"/>
  <c r="U1523" i="2"/>
  <c r="V1523" i="2"/>
  <c r="Q1517" i="2"/>
  <c r="P1518" i="2"/>
  <c r="S1518" i="2" s="1"/>
  <c r="T1518" i="2" s="1"/>
  <c r="H1523" i="2"/>
  <c r="E1524" i="2"/>
  <c r="I1523" i="2"/>
  <c r="G1523" i="2"/>
  <c r="J1522" i="2"/>
  <c r="M1522" i="2"/>
  <c r="L1519" i="2"/>
  <c r="K1520" i="2"/>
  <c r="O1519" i="2"/>
  <c r="N1520" i="2"/>
  <c r="W1524" i="2" l="1"/>
  <c r="X1524" i="2"/>
  <c r="F1524" i="2" s="1"/>
  <c r="R1518" i="2"/>
  <c r="U1524" i="2"/>
  <c r="V1524" i="2"/>
  <c r="Q1518" i="2"/>
  <c r="M1523" i="2"/>
  <c r="J1523" i="2"/>
  <c r="H1524" i="2"/>
  <c r="I1524" i="2"/>
  <c r="G1524" i="2"/>
  <c r="E1525" i="2"/>
  <c r="O1520" i="2"/>
  <c r="N1521" i="2"/>
  <c r="P1519" i="2"/>
  <c r="S1519" i="2" s="1"/>
  <c r="T1519" i="2" s="1"/>
  <c r="L1520" i="2"/>
  <c r="K1521" i="2"/>
  <c r="W1525" i="2" l="1"/>
  <c r="X1525" i="2"/>
  <c r="F1525" i="2" s="1"/>
  <c r="R1519" i="2"/>
  <c r="V1525" i="2"/>
  <c r="U1525" i="2"/>
  <c r="P1520" i="2"/>
  <c r="S1520" i="2" s="1"/>
  <c r="T1520" i="2" s="1"/>
  <c r="J1524" i="2"/>
  <c r="M1524" i="2"/>
  <c r="H1525" i="2"/>
  <c r="I1525" i="2"/>
  <c r="G1525" i="2"/>
  <c r="E1526" i="2"/>
  <c r="L1521" i="2"/>
  <c r="K1522" i="2"/>
  <c r="O1521" i="2"/>
  <c r="N1522" i="2"/>
  <c r="Q1519" i="2"/>
  <c r="W1526" i="2" l="1"/>
  <c r="X1526" i="2"/>
  <c r="F1526" i="2" s="1"/>
  <c r="Q1520" i="2"/>
  <c r="R1520" i="2"/>
  <c r="V1526" i="2"/>
  <c r="U1526" i="2"/>
  <c r="M1525" i="2"/>
  <c r="J1525" i="2"/>
  <c r="I1526" i="2"/>
  <c r="H1526" i="2"/>
  <c r="G1526" i="2"/>
  <c r="E1527" i="2"/>
  <c r="O1522" i="2"/>
  <c r="N1523" i="2"/>
  <c r="L1522" i="2"/>
  <c r="K1523" i="2"/>
  <c r="P1521" i="2"/>
  <c r="S1521" i="2" s="1"/>
  <c r="T1521" i="2" s="1"/>
  <c r="W1527" i="2" l="1"/>
  <c r="X1527" i="2"/>
  <c r="F1527" i="2" s="1"/>
  <c r="R1521" i="2"/>
  <c r="V1527" i="2"/>
  <c r="U1527" i="2"/>
  <c r="P1522" i="2"/>
  <c r="S1522" i="2" s="1"/>
  <c r="T1522" i="2" s="1"/>
  <c r="J1526" i="2"/>
  <c r="M1526" i="2"/>
  <c r="I1527" i="2"/>
  <c r="H1527" i="2"/>
  <c r="G1527" i="2"/>
  <c r="E1528" i="2"/>
  <c r="L1523" i="2"/>
  <c r="K1524" i="2"/>
  <c r="O1523" i="2"/>
  <c r="N1524" i="2"/>
  <c r="Q1521" i="2"/>
  <c r="W1528" i="2" l="1"/>
  <c r="X1528" i="2"/>
  <c r="F1528" i="2" s="1"/>
  <c r="Q1522" i="2"/>
  <c r="R1522" i="2"/>
  <c r="V1528" i="2"/>
  <c r="U1528" i="2"/>
  <c r="M1527" i="2"/>
  <c r="J1527" i="2"/>
  <c r="E1529" i="2"/>
  <c r="I1528" i="2"/>
  <c r="H1528" i="2"/>
  <c r="G1528" i="2"/>
  <c r="O1524" i="2"/>
  <c r="N1525" i="2"/>
  <c r="P1523" i="2"/>
  <c r="S1523" i="2" s="1"/>
  <c r="T1523" i="2" s="1"/>
  <c r="L1524" i="2"/>
  <c r="K1525" i="2"/>
  <c r="W1529" i="2" l="1"/>
  <c r="X1529" i="2"/>
  <c r="F1529" i="2" s="1"/>
  <c r="R1523" i="2"/>
  <c r="V1529" i="2"/>
  <c r="U1529" i="2"/>
  <c r="J1528" i="2"/>
  <c r="M1528" i="2"/>
  <c r="I1529" i="2"/>
  <c r="G1529" i="2"/>
  <c r="H1529" i="2"/>
  <c r="E1530" i="2"/>
  <c r="P1524" i="2"/>
  <c r="S1524" i="2" s="1"/>
  <c r="T1524" i="2" s="1"/>
  <c r="Q1523" i="2"/>
  <c r="L1525" i="2"/>
  <c r="K1526" i="2"/>
  <c r="O1525" i="2"/>
  <c r="N1526" i="2"/>
  <c r="W1530" i="2" l="1"/>
  <c r="X1530" i="2"/>
  <c r="F1530" i="2" s="1"/>
  <c r="R1524" i="2"/>
  <c r="U1530" i="2"/>
  <c r="V1530" i="2"/>
  <c r="E1531" i="2"/>
  <c r="G1530" i="2"/>
  <c r="I1530" i="2"/>
  <c r="H1530" i="2"/>
  <c r="J1529" i="2"/>
  <c r="M1529" i="2"/>
  <c r="Q1524" i="2"/>
  <c r="L1526" i="2"/>
  <c r="K1527" i="2"/>
  <c r="P1525" i="2"/>
  <c r="S1525" i="2" s="1"/>
  <c r="T1525" i="2" s="1"/>
  <c r="O1526" i="2"/>
  <c r="N1527" i="2"/>
  <c r="W1531" i="2" l="1"/>
  <c r="X1531" i="2"/>
  <c r="F1531" i="2" s="1"/>
  <c r="R1525" i="2"/>
  <c r="U1531" i="2"/>
  <c r="V1531" i="2"/>
  <c r="J1530" i="2"/>
  <c r="M1530" i="2"/>
  <c r="P1526" i="2"/>
  <c r="S1526" i="2" s="1"/>
  <c r="T1526" i="2" s="1"/>
  <c r="E1532" i="2"/>
  <c r="I1531" i="2"/>
  <c r="G1531" i="2"/>
  <c r="H1531" i="2"/>
  <c r="O1527" i="2"/>
  <c r="N1528" i="2"/>
  <c r="L1527" i="2"/>
  <c r="K1528" i="2"/>
  <c r="Q1525" i="2"/>
  <c r="W1532" i="2" l="1"/>
  <c r="X1532" i="2"/>
  <c r="F1532" i="2" s="1"/>
  <c r="R1526" i="2"/>
  <c r="U1532" i="2"/>
  <c r="V1532" i="2"/>
  <c r="Q1526" i="2"/>
  <c r="J1531" i="2"/>
  <c r="M1531" i="2"/>
  <c r="I1532" i="2"/>
  <c r="H1532" i="2"/>
  <c r="E1533" i="2"/>
  <c r="G1532" i="2"/>
  <c r="P1527" i="2"/>
  <c r="S1527" i="2" s="1"/>
  <c r="T1527" i="2" s="1"/>
  <c r="L1528" i="2"/>
  <c r="K1529" i="2"/>
  <c r="O1528" i="2"/>
  <c r="N1529" i="2"/>
  <c r="W1533" i="2" l="1"/>
  <c r="X1533" i="2"/>
  <c r="F1533" i="2" s="1"/>
  <c r="R1527" i="2"/>
  <c r="V1533" i="2"/>
  <c r="U1533" i="2"/>
  <c r="Q1527" i="2"/>
  <c r="E1534" i="2"/>
  <c r="H1533" i="2"/>
  <c r="I1533" i="2"/>
  <c r="G1533" i="2"/>
  <c r="J1532" i="2"/>
  <c r="M1532" i="2"/>
  <c r="P1528" i="2"/>
  <c r="S1528" i="2" s="1"/>
  <c r="T1528" i="2" s="1"/>
  <c r="L1529" i="2"/>
  <c r="K1530" i="2"/>
  <c r="O1529" i="2"/>
  <c r="N1530" i="2"/>
  <c r="W1534" i="2" l="1"/>
  <c r="X1534" i="2"/>
  <c r="F1534" i="2" s="1"/>
  <c r="R1528" i="2"/>
  <c r="V1534" i="2"/>
  <c r="U1534" i="2"/>
  <c r="Q1528" i="2"/>
  <c r="M1533" i="2"/>
  <c r="J1533" i="2"/>
  <c r="I1534" i="2"/>
  <c r="G1534" i="2"/>
  <c r="H1534" i="2"/>
  <c r="E1535" i="2"/>
  <c r="L1530" i="2"/>
  <c r="K1531" i="2"/>
  <c r="O1530" i="2"/>
  <c r="N1531" i="2"/>
  <c r="P1529" i="2"/>
  <c r="S1529" i="2" s="1"/>
  <c r="T1529" i="2" s="1"/>
  <c r="W1535" i="2" l="1"/>
  <c r="X1535" i="2"/>
  <c r="F1535" i="2" s="1"/>
  <c r="R1529" i="2"/>
  <c r="V1535" i="2"/>
  <c r="U1535" i="2"/>
  <c r="G1535" i="2"/>
  <c r="H1535" i="2"/>
  <c r="E1536" i="2"/>
  <c r="I1535" i="2"/>
  <c r="P1530" i="2"/>
  <c r="S1530" i="2" s="1"/>
  <c r="T1530" i="2" s="1"/>
  <c r="M1534" i="2"/>
  <c r="J1534" i="2"/>
  <c r="L1531" i="2"/>
  <c r="K1532" i="2"/>
  <c r="Q1529" i="2"/>
  <c r="O1531" i="2"/>
  <c r="N1532" i="2"/>
  <c r="W1536" i="2" l="1"/>
  <c r="X1536" i="2"/>
  <c r="F1536" i="2" s="1"/>
  <c r="R1530" i="2"/>
  <c r="Q1530" i="2"/>
  <c r="V1536" i="2"/>
  <c r="U1536" i="2"/>
  <c r="G1536" i="2"/>
  <c r="H1536" i="2"/>
  <c r="E1537" i="2"/>
  <c r="I1536" i="2"/>
  <c r="J1535" i="2"/>
  <c r="M1535" i="2"/>
  <c r="P1531" i="2"/>
  <c r="S1531" i="2" s="1"/>
  <c r="T1531" i="2" s="1"/>
  <c r="L1532" i="2"/>
  <c r="K1533" i="2"/>
  <c r="O1532" i="2"/>
  <c r="N1533" i="2"/>
  <c r="W1537" i="2" l="1"/>
  <c r="X1537" i="2"/>
  <c r="F1537" i="2" s="1"/>
  <c r="R1531" i="2"/>
  <c r="V1537" i="2"/>
  <c r="U1537" i="2"/>
  <c r="P1532" i="2"/>
  <c r="S1532" i="2" s="1"/>
  <c r="T1532" i="2" s="1"/>
  <c r="Q1531" i="2"/>
  <c r="G1537" i="2"/>
  <c r="I1537" i="2"/>
  <c r="H1537" i="2"/>
  <c r="E1538" i="2"/>
  <c r="J1536" i="2"/>
  <c r="M1536" i="2"/>
  <c r="O1533" i="2"/>
  <c r="N1534" i="2"/>
  <c r="L1533" i="2"/>
  <c r="K1534" i="2"/>
  <c r="W1538" i="2" l="1"/>
  <c r="X1538" i="2"/>
  <c r="F1538" i="2" s="1"/>
  <c r="P1533" i="2"/>
  <c r="S1533" i="2" s="1"/>
  <c r="T1533" i="2" s="1"/>
  <c r="R1532" i="2"/>
  <c r="Q1532" i="2"/>
  <c r="U1538" i="2"/>
  <c r="V1538" i="2"/>
  <c r="M1537" i="2"/>
  <c r="J1537" i="2"/>
  <c r="I1538" i="2"/>
  <c r="G1538" i="2"/>
  <c r="H1538" i="2"/>
  <c r="E1539" i="2"/>
  <c r="O1534" i="2"/>
  <c r="N1535" i="2"/>
  <c r="L1534" i="2"/>
  <c r="K1535" i="2"/>
  <c r="W1539" i="2" l="1"/>
  <c r="X1539" i="2"/>
  <c r="F1539" i="2" s="1"/>
  <c r="Q1533" i="2"/>
  <c r="R1533" i="2"/>
  <c r="P1534" i="2"/>
  <c r="S1534" i="2" s="1"/>
  <c r="T1534" i="2" s="1"/>
  <c r="U1539" i="2"/>
  <c r="V1539" i="2"/>
  <c r="E1540" i="2"/>
  <c r="I1539" i="2"/>
  <c r="H1539" i="2"/>
  <c r="G1539" i="2"/>
  <c r="J1538" i="2"/>
  <c r="M1538" i="2"/>
  <c r="L1535" i="2"/>
  <c r="K1536" i="2"/>
  <c r="O1535" i="2"/>
  <c r="N1536" i="2"/>
  <c r="W1540" i="2" l="1"/>
  <c r="X1540" i="2"/>
  <c r="F1540" i="2" s="1"/>
  <c r="R1534" i="2"/>
  <c r="Q1534" i="2"/>
  <c r="U1540" i="2"/>
  <c r="V1540" i="2"/>
  <c r="J1539" i="2"/>
  <c r="M1539" i="2"/>
  <c r="P1535" i="2"/>
  <c r="S1535" i="2" s="1"/>
  <c r="T1535" i="2" s="1"/>
  <c r="G1540" i="2"/>
  <c r="E1541" i="2"/>
  <c r="I1540" i="2"/>
  <c r="H1540" i="2"/>
  <c r="O1536" i="2"/>
  <c r="N1537" i="2"/>
  <c r="L1536" i="2"/>
  <c r="K1537" i="2"/>
  <c r="W1541" i="2" l="1"/>
  <c r="X1541" i="2"/>
  <c r="F1541" i="2" s="1"/>
  <c r="R1535" i="2"/>
  <c r="V1541" i="2"/>
  <c r="U1541" i="2"/>
  <c r="P1536" i="2"/>
  <c r="S1536" i="2" s="1"/>
  <c r="T1536" i="2" s="1"/>
  <c r="H1541" i="2"/>
  <c r="I1541" i="2"/>
  <c r="G1541" i="2"/>
  <c r="E1542" i="2"/>
  <c r="J1540" i="2"/>
  <c r="M1540" i="2"/>
  <c r="Q1535" i="2"/>
  <c r="O1537" i="2"/>
  <c r="N1538" i="2"/>
  <c r="L1537" i="2"/>
  <c r="K1538" i="2"/>
  <c r="W1542" i="2" l="1"/>
  <c r="X1542" i="2"/>
  <c r="F1542" i="2" s="1"/>
  <c r="R1536" i="2"/>
  <c r="V1542" i="2"/>
  <c r="U1542" i="2"/>
  <c r="Q1536" i="2"/>
  <c r="I1542" i="2"/>
  <c r="H1542" i="2"/>
  <c r="E1543" i="2"/>
  <c r="G1542" i="2"/>
  <c r="J1541" i="2"/>
  <c r="M1541" i="2"/>
  <c r="O1538" i="2"/>
  <c r="N1539" i="2"/>
  <c r="L1538" i="2"/>
  <c r="K1539" i="2"/>
  <c r="P1537" i="2"/>
  <c r="S1537" i="2" s="1"/>
  <c r="T1537" i="2" s="1"/>
  <c r="W1543" i="2" l="1"/>
  <c r="X1543" i="2"/>
  <c r="F1543" i="2" s="1"/>
  <c r="R1537" i="2"/>
  <c r="V1543" i="2"/>
  <c r="U1543" i="2"/>
  <c r="M1542" i="2"/>
  <c r="J1542" i="2"/>
  <c r="H1543" i="2"/>
  <c r="G1543" i="2"/>
  <c r="E1544" i="2"/>
  <c r="I1543" i="2"/>
  <c r="P1538" i="2"/>
  <c r="S1538" i="2" s="1"/>
  <c r="T1538" i="2" s="1"/>
  <c r="L1539" i="2"/>
  <c r="K1540" i="2"/>
  <c r="O1539" i="2"/>
  <c r="N1540" i="2"/>
  <c r="Q1537" i="2"/>
  <c r="W1544" i="2" l="1"/>
  <c r="X1544" i="2"/>
  <c r="F1544" i="2" s="1"/>
  <c r="R1538" i="2"/>
  <c r="V1544" i="2"/>
  <c r="U1544" i="2"/>
  <c r="Q1538" i="2"/>
  <c r="E1545" i="2"/>
  <c r="I1544" i="2"/>
  <c r="G1544" i="2"/>
  <c r="H1544" i="2"/>
  <c r="M1543" i="2"/>
  <c r="J1543" i="2"/>
  <c r="P1539" i="2"/>
  <c r="S1539" i="2" s="1"/>
  <c r="T1539" i="2" s="1"/>
  <c r="L1540" i="2"/>
  <c r="K1541" i="2"/>
  <c r="O1540" i="2"/>
  <c r="N1541" i="2"/>
  <c r="W1545" i="2" l="1"/>
  <c r="X1545" i="2"/>
  <c r="F1545" i="2" s="1"/>
  <c r="R1539" i="2"/>
  <c r="V1545" i="2"/>
  <c r="U1545" i="2"/>
  <c r="Q1539" i="2"/>
  <c r="J1544" i="2"/>
  <c r="M1544" i="2"/>
  <c r="I1545" i="2"/>
  <c r="H1545" i="2"/>
  <c r="G1545" i="2"/>
  <c r="E1546" i="2"/>
  <c r="L1541" i="2"/>
  <c r="K1542" i="2"/>
  <c r="P1540" i="2"/>
  <c r="S1540" i="2" s="1"/>
  <c r="T1540" i="2" s="1"/>
  <c r="O1541" i="2"/>
  <c r="N1542" i="2"/>
  <c r="W1546" i="2" l="1"/>
  <c r="X1546" i="2"/>
  <c r="F1546" i="2" s="1"/>
  <c r="R1540" i="2"/>
  <c r="U1546" i="2"/>
  <c r="V1546" i="2"/>
  <c r="M1545" i="2"/>
  <c r="J1545" i="2"/>
  <c r="E1547" i="2"/>
  <c r="H1546" i="2"/>
  <c r="G1546" i="2"/>
  <c r="I1546" i="2"/>
  <c r="O1542" i="2"/>
  <c r="N1543" i="2"/>
  <c r="P1541" i="2"/>
  <c r="S1541" i="2" s="1"/>
  <c r="T1541" i="2" s="1"/>
  <c r="Q1540" i="2"/>
  <c r="L1542" i="2"/>
  <c r="K1543" i="2"/>
  <c r="W1547" i="2" l="1"/>
  <c r="X1547" i="2"/>
  <c r="F1547" i="2" s="1"/>
  <c r="R1541" i="2"/>
  <c r="U1547" i="2"/>
  <c r="V1547" i="2"/>
  <c r="E1548" i="2"/>
  <c r="I1547" i="2"/>
  <c r="H1547" i="2"/>
  <c r="G1547" i="2"/>
  <c r="J1546" i="2"/>
  <c r="M1546" i="2"/>
  <c r="Q1541" i="2"/>
  <c r="O1543" i="2"/>
  <c r="N1544" i="2"/>
  <c r="P1542" i="2"/>
  <c r="S1542" i="2" s="1"/>
  <c r="T1542" i="2" s="1"/>
  <c r="L1543" i="2"/>
  <c r="K1544" i="2"/>
  <c r="W1548" i="2" l="1"/>
  <c r="X1548" i="2"/>
  <c r="F1548" i="2" s="1"/>
  <c r="R1542" i="2"/>
  <c r="U1548" i="2"/>
  <c r="V1548" i="2"/>
  <c r="P1543" i="2"/>
  <c r="S1543" i="2" s="1"/>
  <c r="T1543" i="2" s="1"/>
  <c r="J1547" i="2"/>
  <c r="M1547" i="2"/>
  <c r="I1548" i="2"/>
  <c r="G1548" i="2"/>
  <c r="E1549" i="2"/>
  <c r="H1548" i="2"/>
  <c r="L1544" i="2"/>
  <c r="K1545" i="2"/>
  <c r="O1544" i="2"/>
  <c r="N1545" i="2"/>
  <c r="Q1542" i="2"/>
  <c r="W1549" i="2" l="1"/>
  <c r="X1549" i="2"/>
  <c r="F1549" i="2" s="1"/>
  <c r="Q1543" i="2"/>
  <c r="R1543" i="2"/>
  <c r="V1549" i="2"/>
  <c r="U1549" i="2"/>
  <c r="M1548" i="2"/>
  <c r="J1548" i="2"/>
  <c r="I1549" i="2"/>
  <c r="H1549" i="2"/>
  <c r="E1550" i="2"/>
  <c r="G1549" i="2"/>
  <c r="L1545" i="2"/>
  <c r="K1546" i="2"/>
  <c r="O1545" i="2"/>
  <c r="N1546" i="2"/>
  <c r="P1544" i="2"/>
  <c r="S1544" i="2" s="1"/>
  <c r="T1544" i="2" s="1"/>
  <c r="W1550" i="2" l="1"/>
  <c r="X1550" i="2"/>
  <c r="F1550" i="2" s="1"/>
  <c r="R1544" i="2"/>
  <c r="V1550" i="2"/>
  <c r="U1550" i="2"/>
  <c r="P1545" i="2"/>
  <c r="S1545" i="2" s="1"/>
  <c r="T1545" i="2" s="1"/>
  <c r="I1550" i="2"/>
  <c r="H1550" i="2"/>
  <c r="G1550" i="2"/>
  <c r="E1551" i="2"/>
  <c r="M1549" i="2"/>
  <c r="J1549" i="2"/>
  <c r="L1546" i="2"/>
  <c r="K1547" i="2"/>
  <c r="O1546" i="2"/>
  <c r="N1547" i="2"/>
  <c r="Q1544" i="2"/>
  <c r="W1551" i="2" l="1"/>
  <c r="X1551" i="2"/>
  <c r="F1551" i="2" s="1"/>
  <c r="Q1545" i="2"/>
  <c r="R1545" i="2"/>
  <c r="V1551" i="2"/>
  <c r="U1551" i="2"/>
  <c r="M1550" i="2"/>
  <c r="J1550" i="2"/>
  <c r="I1551" i="2"/>
  <c r="G1551" i="2"/>
  <c r="H1551" i="2"/>
  <c r="E1552" i="2"/>
  <c r="P1546" i="2"/>
  <c r="S1546" i="2" s="1"/>
  <c r="T1546" i="2" s="1"/>
  <c r="L1547" i="2"/>
  <c r="K1548" i="2"/>
  <c r="O1547" i="2"/>
  <c r="N1548" i="2"/>
  <c r="W1552" i="2" l="1"/>
  <c r="X1552" i="2"/>
  <c r="F1552" i="2" s="1"/>
  <c r="R1546" i="2"/>
  <c r="V1552" i="2"/>
  <c r="U1552" i="2"/>
  <c r="Q1546" i="2"/>
  <c r="J1551" i="2"/>
  <c r="M1551" i="2"/>
  <c r="H1552" i="2"/>
  <c r="G1552" i="2"/>
  <c r="E1553" i="2"/>
  <c r="I1552" i="2"/>
  <c r="O1548" i="2"/>
  <c r="N1549" i="2"/>
  <c r="L1548" i="2"/>
  <c r="K1549" i="2"/>
  <c r="P1547" i="2"/>
  <c r="S1547" i="2" s="1"/>
  <c r="T1547" i="2" s="1"/>
  <c r="W1553" i="2" l="1"/>
  <c r="X1553" i="2"/>
  <c r="F1553" i="2" s="1"/>
  <c r="R1547" i="2"/>
  <c r="V1553" i="2"/>
  <c r="U1553" i="2"/>
  <c r="M1552" i="2"/>
  <c r="J1552" i="2"/>
  <c r="I1553" i="2"/>
  <c r="E1554" i="2"/>
  <c r="H1553" i="2"/>
  <c r="G1553" i="2"/>
  <c r="O1549" i="2"/>
  <c r="N1550" i="2"/>
  <c r="L1549" i="2"/>
  <c r="K1550" i="2"/>
  <c r="Q1547" i="2"/>
  <c r="P1548" i="2"/>
  <c r="S1548" i="2" s="1"/>
  <c r="T1548" i="2" s="1"/>
  <c r="W1554" i="2" l="1"/>
  <c r="X1554" i="2"/>
  <c r="F1554" i="2" s="1"/>
  <c r="R1548" i="2"/>
  <c r="U1554" i="2"/>
  <c r="V1554" i="2"/>
  <c r="M1553" i="2"/>
  <c r="J1553" i="2"/>
  <c r="G1554" i="2"/>
  <c r="H1554" i="2"/>
  <c r="I1554" i="2"/>
  <c r="E1555" i="2"/>
  <c r="P1549" i="2"/>
  <c r="S1549" i="2" s="1"/>
  <c r="T1549" i="2" s="1"/>
  <c r="O1550" i="2"/>
  <c r="N1551" i="2"/>
  <c r="L1550" i="2"/>
  <c r="K1551" i="2"/>
  <c r="Q1548" i="2"/>
  <c r="W1555" i="2" l="1"/>
  <c r="X1555" i="2"/>
  <c r="F1555" i="2" s="1"/>
  <c r="R1549" i="2"/>
  <c r="Q1549" i="2"/>
  <c r="U1555" i="2"/>
  <c r="V1555" i="2"/>
  <c r="P1550" i="2"/>
  <c r="S1550" i="2" s="1"/>
  <c r="T1550" i="2" s="1"/>
  <c r="M1554" i="2"/>
  <c r="J1554" i="2"/>
  <c r="I1555" i="2"/>
  <c r="E1556" i="2"/>
  <c r="H1555" i="2"/>
  <c r="G1555" i="2"/>
  <c r="O1551" i="2"/>
  <c r="N1552" i="2"/>
  <c r="L1551" i="2"/>
  <c r="K1552" i="2"/>
  <c r="W1556" i="2" l="1"/>
  <c r="X1556" i="2"/>
  <c r="F1556" i="2" s="1"/>
  <c r="P1551" i="2"/>
  <c r="S1551" i="2" s="1"/>
  <c r="T1551" i="2" s="1"/>
  <c r="R1550" i="2"/>
  <c r="Q1550" i="2"/>
  <c r="U1556" i="2"/>
  <c r="V1556" i="2"/>
  <c r="H1556" i="2"/>
  <c r="G1556" i="2"/>
  <c r="I1556" i="2"/>
  <c r="E1557" i="2"/>
  <c r="J1555" i="2"/>
  <c r="M1555" i="2"/>
  <c r="L1552" i="2"/>
  <c r="K1553" i="2"/>
  <c r="O1552" i="2"/>
  <c r="N1553" i="2"/>
  <c r="W1557" i="2" l="1"/>
  <c r="X1557" i="2"/>
  <c r="F1557" i="2" s="1"/>
  <c r="Q1551" i="2"/>
  <c r="R1551" i="2"/>
  <c r="V1557" i="2"/>
  <c r="U1557" i="2"/>
  <c r="E1558" i="2"/>
  <c r="G1557" i="2"/>
  <c r="I1557" i="2"/>
  <c r="H1557" i="2"/>
  <c r="M1556" i="2"/>
  <c r="J1556" i="2"/>
  <c r="L1553" i="2"/>
  <c r="K1554" i="2"/>
  <c r="O1553" i="2"/>
  <c r="N1554" i="2"/>
  <c r="P1552" i="2"/>
  <c r="S1552" i="2" s="1"/>
  <c r="T1552" i="2" s="1"/>
  <c r="W1558" i="2" l="1"/>
  <c r="X1558" i="2"/>
  <c r="F1558" i="2" s="1"/>
  <c r="R1552" i="2"/>
  <c r="V1558" i="2"/>
  <c r="U1558" i="2"/>
  <c r="M1557" i="2"/>
  <c r="J1557" i="2"/>
  <c r="G1558" i="2"/>
  <c r="H1558" i="2"/>
  <c r="I1558" i="2"/>
  <c r="E1559" i="2"/>
  <c r="O1554" i="2"/>
  <c r="N1555" i="2"/>
  <c r="L1554" i="2"/>
  <c r="K1555" i="2"/>
  <c r="Q1552" i="2"/>
  <c r="P1553" i="2"/>
  <c r="S1553" i="2" s="1"/>
  <c r="T1553" i="2" s="1"/>
  <c r="W1559" i="2" l="1"/>
  <c r="X1559" i="2"/>
  <c r="F1559" i="2" s="1"/>
  <c r="R1553" i="2"/>
  <c r="V1559" i="2"/>
  <c r="U1559" i="2"/>
  <c r="G1559" i="2"/>
  <c r="I1559" i="2"/>
  <c r="E1560" i="2"/>
  <c r="H1559" i="2"/>
  <c r="J1558" i="2"/>
  <c r="M1558" i="2"/>
  <c r="P1554" i="2"/>
  <c r="S1554" i="2" s="1"/>
  <c r="T1554" i="2" s="1"/>
  <c r="L1555" i="2"/>
  <c r="K1556" i="2"/>
  <c r="Q1553" i="2"/>
  <c r="O1555" i="2"/>
  <c r="N1556" i="2"/>
  <c r="W1560" i="2" l="1"/>
  <c r="X1560" i="2"/>
  <c r="F1560" i="2" s="1"/>
  <c r="R1554" i="2"/>
  <c r="V1560" i="2"/>
  <c r="U1560" i="2"/>
  <c r="Q1554" i="2"/>
  <c r="H1560" i="2"/>
  <c r="G1560" i="2"/>
  <c r="I1560" i="2"/>
  <c r="E1561" i="2"/>
  <c r="J1559" i="2"/>
  <c r="M1559" i="2"/>
  <c r="O1556" i="2"/>
  <c r="N1557" i="2"/>
  <c r="L1556" i="2"/>
  <c r="K1557" i="2"/>
  <c r="P1555" i="2"/>
  <c r="S1555" i="2" s="1"/>
  <c r="T1555" i="2" s="1"/>
  <c r="W1561" i="2" l="1"/>
  <c r="X1561" i="2"/>
  <c r="F1561" i="2" s="1"/>
  <c r="R1555" i="2"/>
  <c r="V1561" i="2"/>
  <c r="U1561" i="2"/>
  <c r="P1556" i="2"/>
  <c r="S1556" i="2" s="1"/>
  <c r="T1556" i="2" s="1"/>
  <c r="M1560" i="2"/>
  <c r="J1560" i="2"/>
  <c r="H1561" i="2"/>
  <c r="E1562" i="2"/>
  <c r="I1561" i="2"/>
  <c r="G1561" i="2"/>
  <c r="Q1555" i="2"/>
  <c r="L1557" i="2"/>
  <c r="K1558" i="2"/>
  <c r="O1557" i="2"/>
  <c r="N1558" i="2"/>
  <c r="W1562" i="2" l="1"/>
  <c r="X1562" i="2"/>
  <c r="F1562" i="2" s="1"/>
  <c r="R1556" i="2"/>
  <c r="U1562" i="2"/>
  <c r="V1562" i="2"/>
  <c r="Q1556" i="2"/>
  <c r="G1562" i="2"/>
  <c r="I1562" i="2"/>
  <c r="E1563" i="2"/>
  <c r="H1562" i="2"/>
  <c r="M1561" i="2"/>
  <c r="J1561" i="2"/>
  <c r="O1558" i="2"/>
  <c r="N1559" i="2"/>
  <c r="L1558" i="2"/>
  <c r="K1559" i="2"/>
  <c r="P1557" i="2"/>
  <c r="S1557" i="2" s="1"/>
  <c r="T1557" i="2" s="1"/>
  <c r="W1563" i="2" l="1"/>
  <c r="X1563" i="2"/>
  <c r="F1563" i="2" s="1"/>
  <c r="R1557" i="2"/>
  <c r="U1563" i="2"/>
  <c r="V1563" i="2"/>
  <c r="M1562" i="2"/>
  <c r="J1562" i="2"/>
  <c r="I1563" i="2"/>
  <c r="G1563" i="2"/>
  <c r="E1564" i="2"/>
  <c r="H1563" i="2"/>
  <c r="P1558" i="2"/>
  <c r="S1558" i="2" s="1"/>
  <c r="T1558" i="2" s="1"/>
  <c r="Q1557" i="2"/>
  <c r="L1559" i="2"/>
  <c r="K1560" i="2"/>
  <c r="O1559" i="2"/>
  <c r="N1560" i="2"/>
  <c r="W1564" i="2" l="1"/>
  <c r="X1564" i="2"/>
  <c r="F1564" i="2" s="1"/>
  <c r="R1558" i="2"/>
  <c r="U1564" i="2"/>
  <c r="V1564" i="2"/>
  <c r="Q1558" i="2"/>
  <c r="E1565" i="2"/>
  <c r="H1564" i="2"/>
  <c r="I1564" i="2"/>
  <c r="G1564" i="2"/>
  <c r="J1563" i="2"/>
  <c r="M1563" i="2"/>
  <c r="L1560" i="2"/>
  <c r="K1561" i="2"/>
  <c r="P1559" i="2"/>
  <c r="S1559" i="2" s="1"/>
  <c r="T1559" i="2" s="1"/>
  <c r="O1560" i="2"/>
  <c r="N1561" i="2"/>
  <c r="W1565" i="2" l="1"/>
  <c r="X1565" i="2"/>
  <c r="F1565" i="2" s="1"/>
  <c r="R1559" i="2"/>
  <c r="V1565" i="2"/>
  <c r="U1565" i="2"/>
  <c r="M1564" i="2"/>
  <c r="J1564" i="2"/>
  <c r="G1565" i="2"/>
  <c r="I1565" i="2"/>
  <c r="H1565" i="2"/>
  <c r="E1566" i="2"/>
  <c r="P1560" i="2"/>
  <c r="S1560" i="2" s="1"/>
  <c r="T1560" i="2" s="1"/>
  <c r="Q1559" i="2"/>
  <c r="L1561" i="2"/>
  <c r="K1562" i="2"/>
  <c r="O1561" i="2"/>
  <c r="N1562" i="2"/>
  <c r="W1566" i="2" l="1"/>
  <c r="X1566" i="2"/>
  <c r="F1566" i="2" s="1"/>
  <c r="R1560" i="2"/>
  <c r="V1566" i="2"/>
  <c r="U1566" i="2"/>
  <c r="J1565" i="2"/>
  <c r="M1565" i="2"/>
  <c r="E1567" i="2"/>
  <c r="G1566" i="2"/>
  <c r="H1566" i="2"/>
  <c r="I1566" i="2"/>
  <c r="L1562" i="2"/>
  <c r="K1563" i="2"/>
  <c r="P1561" i="2"/>
  <c r="S1561" i="2" s="1"/>
  <c r="T1561" i="2" s="1"/>
  <c r="O1562" i="2"/>
  <c r="N1563" i="2"/>
  <c r="Q1560" i="2"/>
  <c r="W1567" i="2" l="1"/>
  <c r="X1567" i="2"/>
  <c r="F1567" i="2" s="1"/>
  <c r="R1561" i="2"/>
  <c r="V1567" i="2"/>
  <c r="U1567" i="2"/>
  <c r="J1566" i="2"/>
  <c r="M1566" i="2"/>
  <c r="I1567" i="2"/>
  <c r="G1567" i="2"/>
  <c r="E1568" i="2"/>
  <c r="H1567" i="2"/>
  <c r="Q1561" i="2"/>
  <c r="L1563" i="2"/>
  <c r="K1564" i="2"/>
  <c r="O1563" i="2"/>
  <c r="N1564" i="2"/>
  <c r="P1562" i="2"/>
  <c r="S1562" i="2" s="1"/>
  <c r="T1562" i="2" s="1"/>
  <c r="W1568" i="2" l="1"/>
  <c r="X1568" i="2"/>
  <c r="F1568" i="2" s="1"/>
  <c r="R1562" i="2"/>
  <c r="V1568" i="2"/>
  <c r="U1568" i="2"/>
  <c r="G1568" i="2"/>
  <c r="I1568" i="2"/>
  <c r="E1569" i="2"/>
  <c r="H1568" i="2"/>
  <c r="M1567" i="2"/>
  <c r="J1567" i="2"/>
  <c r="P1563" i="2"/>
  <c r="S1563" i="2" s="1"/>
  <c r="T1563" i="2" s="1"/>
  <c r="O1564" i="2"/>
  <c r="N1565" i="2"/>
  <c r="Q1562" i="2"/>
  <c r="L1564" i="2"/>
  <c r="K1565" i="2"/>
  <c r="W1569" i="2" l="1"/>
  <c r="X1569" i="2"/>
  <c r="F1569" i="2" s="1"/>
  <c r="R1563" i="2"/>
  <c r="V1569" i="2"/>
  <c r="U1569" i="2"/>
  <c r="P1564" i="2"/>
  <c r="S1564" i="2" s="1"/>
  <c r="T1564" i="2" s="1"/>
  <c r="J1568" i="2"/>
  <c r="M1568" i="2"/>
  <c r="E1570" i="2"/>
  <c r="G1569" i="2"/>
  <c r="I1569" i="2"/>
  <c r="H1569" i="2"/>
  <c r="L1565" i="2"/>
  <c r="K1566" i="2"/>
  <c r="O1565" i="2"/>
  <c r="N1566" i="2"/>
  <c r="Q1563" i="2"/>
  <c r="W1570" i="2" l="1"/>
  <c r="X1570" i="2"/>
  <c r="F1570" i="2" s="1"/>
  <c r="R1564" i="2"/>
  <c r="U1570" i="2"/>
  <c r="V1570" i="2"/>
  <c r="Q1564" i="2"/>
  <c r="J1569" i="2"/>
  <c r="M1569" i="2"/>
  <c r="I1570" i="2"/>
  <c r="E1571" i="2"/>
  <c r="H1570" i="2"/>
  <c r="G1570" i="2"/>
  <c r="P1565" i="2"/>
  <c r="S1565" i="2" s="1"/>
  <c r="T1565" i="2" s="1"/>
  <c r="L1566" i="2"/>
  <c r="K1567" i="2"/>
  <c r="O1566" i="2"/>
  <c r="N1567" i="2"/>
  <c r="W1571" i="2" l="1"/>
  <c r="X1571" i="2"/>
  <c r="F1571" i="2" s="1"/>
  <c r="R1565" i="2"/>
  <c r="U1571" i="2"/>
  <c r="V1571" i="2"/>
  <c r="P1566" i="2"/>
  <c r="S1566" i="2" s="1"/>
  <c r="T1566" i="2" s="1"/>
  <c r="G1571" i="2"/>
  <c r="I1571" i="2"/>
  <c r="H1571" i="2"/>
  <c r="E1572" i="2"/>
  <c r="M1570" i="2"/>
  <c r="J1570" i="2"/>
  <c r="O1567" i="2"/>
  <c r="N1568" i="2"/>
  <c r="L1567" i="2"/>
  <c r="K1568" i="2"/>
  <c r="Q1565" i="2"/>
  <c r="W1572" i="2" l="1"/>
  <c r="X1572" i="2"/>
  <c r="F1572" i="2" s="1"/>
  <c r="R1566" i="2"/>
  <c r="Q1566" i="2"/>
  <c r="U1572" i="2"/>
  <c r="V1572" i="2"/>
  <c r="J1571" i="2"/>
  <c r="M1571" i="2"/>
  <c r="I1572" i="2"/>
  <c r="E1573" i="2"/>
  <c r="H1572" i="2"/>
  <c r="G1572" i="2"/>
  <c r="L1568" i="2"/>
  <c r="K1569" i="2"/>
  <c r="O1568" i="2"/>
  <c r="N1569" i="2"/>
  <c r="P1567" i="2"/>
  <c r="S1567" i="2" s="1"/>
  <c r="T1567" i="2" s="1"/>
  <c r="W1573" i="2" l="1"/>
  <c r="X1573" i="2"/>
  <c r="F1573" i="2" s="1"/>
  <c r="R1567" i="2"/>
  <c r="V1573" i="2"/>
  <c r="U1573" i="2"/>
  <c r="I1573" i="2"/>
  <c r="E1574" i="2"/>
  <c r="G1573" i="2"/>
  <c r="H1573" i="2"/>
  <c r="J1572" i="2"/>
  <c r="M1572" i="2"/>
  <c r="O1569" i="2"/>
  <c r="N1570" i="2"/>
  <c r="L1569" i="2"/>
  <c r="K1570" i="2"/>
  <c r="Q1567" i="2"/>
  <c r="P1568" i="2"/>
  <c r="S1568" i="2" s="1"/>
  <c r="T1568" i="2" s="1"/>
  <c r="W1574" i="2" l="1"/>
  <c r="X1574" i="2"/>
  <c r="F1574" i="2" s="1"/>
  <c r="R1568" i="2"/>
  <c r="V1574" i="2"/>
  <c r="U1574" i="2"/>
  <c r="E1575" i="2"/>
  <c r="G1574" i="2"/>
  <c r="I1574" i="2"/>
  <c r="H1574" i="2"/>
  <c r="P1569" i="2"/>
  <c r="S1569" i="2" s="1"/>
  <c r="T1569" i="2" s="1"/>
  <c r="M1573" i="2"/>
  <c r="J1573" i="2"/>
  <c r="O1570" i="2"/>
  <c r="N1571" i="2"/>
  <c r="L1570" i="2"/>
  <c r="K1571" i="2"/>
  <c r="Q1568" i="2"/>
  <c r="W1575" i="2" l="1"/>
  <c r="X1575" i="2"/>
  <c r="F1575" i="2" s="1"/>
  <c r="R1569" i="2"/>
  <c r="V1575" i="2"/>
  <c r="U1575" i="2"/>
  <c r="P1570" i="2"/>
  <c r="S1570" i="2" s="1"/>
  <c r="T1570" i="2" s="1"/>
  <c r="Q1569" i="2"/>
  <c r="M1574" i="2"/>
  <c r="J1574" i="2"/>
  <c r="H1575" i="2"/>
  <c r="G1575" i="2"/>
  <c r="I1575" i="2"/>
  <c r="E1576" i="2"/>
  <c r="O1571" i="2"/>
  <c r="N1572" i="2"/>
  <c r="L1571" i="2"/>
  <c r="K1572" i="2"/>
  <c r="W1576" i="2" l="1"/>
  <c r="X1576" i="2"/>
  <c r="F1576" i="2" s="1"/>
  <c r="P1571" i="2"/>
  <c r="S1571" i="2" s="1"/>
  <c r="T1571" i="2" s="1"/>
  <c r="R1570" i="2"/>
  <c r="Q1570" i="2"/>
  <c r="V1576" i="2"/>
  <c r="U1576" i="2"/>
  <c r="J1575" i="2"/>
  <c r="M1575" i="2"/>
  <c r="E1577" i="2"/>
  <c r="I1576" i="2"/>
  <c r="H1576" i="2"/>
  <c r="G1576" i="2"/>
  <c r="L1572" i="2"/>
  <c r="K1573" i="2"/>
  <c r="O1572" i="2"/>
  <c r="N1573" i="2"/>
  <c r="W1577" i="2" l="1"/>
  <c r="X1577" i="2"/>
  <c r="F1577" i="2" s="1"/>
  <c r="Q1571" i="2"/>
  <c r="R1571" i="2"/>
  <c r="V1577" i="2"/>
  <c r="U1577" i="2"/>
  <c r="G1577" i="2"/>
  <c r="H1577" i="2"/>
  <c r="E1578" i="2"/>
  <c r="I1577" i="2"/>
  <c r="M1576" i="2"/>
  <c r="J1576" i="2"/>
  <c r="P1572" i="2"/>
  <c r="S1572" i="2" s="1"/>
  <c r="T1572" i="2" s="1"/>
  <c r="O1573" i="2"/>
  <c r="N1574" i="2"/>
  <c r="L1573" i="2"/>
  <c r="K1574" i="2"/>
  <c r="W1578" i="2" l="1"/>
  <c r="X1578" i="2"/>
  <c r="F1578" i="2" s="1"/>
  <c r="R1572" i="2"/>
  <c r="U1578" i="2"/>
  <c r="V1578" i="2"/>
  <c r="Q1572" i="2"/>
  <c r="P1573" i="2"/>
  <c r="S1573" i="2" s="1"/>
  <c r="T1573" i="2" s="1"/>
  <c r="I1578" i="2"/>
  <c r="E1579" i="2"/>
  <c r="G1578" i="2"/>
  <c r="H1578" i="2"/>
  <c r="J1577" i="2"/>
  <c r="M1577" i="2"/>
  <c r="L1574" i="2"/>
  <c r="K1575" i="2"/>
  <c r="O1574" i="2"/>
  <c r="N1575" i="2"/>
  <c r="W1579" i="2" l="1"/>
  <c r="X1579" i="2"/>
  <c r="F1579" i="2" s="1"/>
  <c r="Q1573" i="2"/>
  <c r="R1573" i="2"/>
  <c r="U1579" i="2"/>
  <c r="V1579" i="2"/>
  <c r="E1580" i="2"/>
  <c r="H1579" i="2"/>
  <c r="G1579" i="2"/>
  <c r="I1579" i="2"/>
  <c r="M1578" i="2"/>
  <c r="J1578" i="2"/>
  <c r="O1575" i="2"/>
  <c r="N1576" i="2"/>
  <c r="L1575" i="2"/>
  <c r="K1576" i="2"/>
  <c r="P1574" i="2"/>
  <c r="S1574" i="2" s="1"/>
  <c r="T1574" i="2" s="1"/>
  <c r="W1580" i="2" l="1"/>
  <c r="X1580" i="2"/>
  <c r="F1580" i="2" s="1"/>
  <c r="R1574" i="2"/>
  <c r="U1580" i="2"/>
  <c r="V1580" i="2"/>
  <c r="P1575" i="2"/>
  <c r="S1575" i="2" s="1"/>
  <c r="T1575" i="2" s="1"/>
  <c r="J1579" i="2"/>
  <c r="M1579" i="2"/>
  <c r="I1580" i="2"/>
  <c r="H1580" i="2"/>
  <c r="E1581" i="2"/>
  <c r="G1580" i="2"/>
  <c r="O1576" i="2"/>
  <c r="N1577" i="2"/>
  <c r="Q1574" i="2"/>
  <c r="L1576" i="2"/>
  <c r="K1577" i="2"/>
  <c r="W1581" i="2" l="1"/>
  <c r="X1581" i="2"/>
  <c r="F1581" i="2" s="1"/>
  <c r="R1575" i="2"/>
  <c r="Q1575" i="2"/>
  <c r="V1581" i="2"/>
  <c r="U1581" i="2"/>
  <c r="J1580" i="2"/>
  <c r="M1580" i="2"/>
  <c r="E1582" i="2"/>
  <c r="H1581" i="2"/>
  <c r="I1581" i="2"/>
  <c r="G1581" i="2"/>
  <c r="P1576" i="2"/>
  <c r="S1576" i="2" s="1"/>
  <c r="T1576" i="2" s="1"/>
  <c r="O1577" i="2"/>
  <c r="N1578" i="2"/>
  <c r="L1577" i="2"/>
  <c r="K1578" i="2"/>
  <c r="W1582" i="2" l="1"/>
  <c r="X1582" i="2"/>
  <c r="F1582" i="2" s="1"/>
  <c r="R1576" i="2"/>
  <c r="V1582" i="2"/>
  <c r="U1582" i="2"/>
  <c r="M1581" i="2"/>
  <c r="J1581" i="2"/>
  <c r="P1577" i="2"/>
  <c r="S1577" i="2" s="1"/>
  <c r="T1577" i="2" s="1"/>
  <c r="E1583" i="2"/>
  <c r="G1582" i="2"/>
  <c r="H1582" i="2"/>
  <c r="I1582" i="2"/>
  <c r="O1578" i="2"/>
  <c r="N1579" i="2"/>
  <c r="L1578" i="2"/>
  <c r="K1579" i="2"/>
  <c r="Q1576" i="2"/>
  <c r="W1583" i="2" l="1"/>
  <c r="X1583" i="2"/>
  <c r="F1583" i="2" s="1"/>
  <c r="R1577" i="2"/>
  <c r="V1583" i="2"/>
  <c r="U1583" i="2"/>
  <c r="Q1577" i="2"/>
  <c r="M1582" i="2"/>
  <c r="J1582" i="2"/>
  <c r="I1583" i="2"/>
  <c r="H1583" i="2"/>
  <c r="G1583" i="2"/>
  <c r="E1584" i="2"/>
  <c r="P1578" i="2"/>
  <c r="S1578" i="2" s="1"/>
  <c r="T1578" i="2" s="1"/>
  <c r="L1579" i="2"/>
  <c r="K1580" i="2"/>
  <c r="O1579" i="2"/>
  <c r="N1580" i="2"/>
  <c r="W1584" i="2" l="1"/>
  <c r="X1584" i="2"/>
  <c r="F1584" i="2" s="1"/>
  <c r="R1578" i="2"/>
  <c r="Q1578" i="2"/>
  <c r="V1584" i="2"/>
  <c r="U1584" i="2"/>
  <c r="J1583" i="2"/>
  <c r="M1583" i="2"/>
  <c r="G1584" i="2"/>
  <c r="E1585" i="2"/>
  <c r="H1584" i="2"/>
  <c r="I1584" i="2"/>
  <c r="O1580" i="2"/>
  <c r="N1581" i="2"/>
  <c r="L1580" i="2"/>
  <c r="K1581" i="2"/>
  <c r="P1579" i="2"/>
  <c r="S1579" i="2" s="1"/>
  <c r="T1579" i="2" s="1"/>
  <c r="W1585" i="2" l="1"/>
  <c r="X1585" i="2"/>
  <c r="F1585" i="2" s="1"/>
  <c r="R1579" i="2"/>
  <c r="V1585" i="2"/>
  <c r="U1585" i="2"/>
  <c r="P1580" i="2"/>
  <c r="S1580" i="2" s="1"/>
  <c r="T1580" i="2" s="1"/>
  <c r="E1586" i="2"/>
  <c r="G1585" i="2"/>
  <c r="I1585" i="2"/>
  <c r="H1585" i="2"/>
  <c r="J1584" i="2"/>
  <c r="M1584" i="2"/>
  <c r="L1581" i="2"/>
  <c r="K1582" i="2"/>
  <c r="O1581" i="2"/>
  <c r="N1582" i="2"/>
  <c r="Q1579" i="2"/>
  <c r="W1586" i="2" l="1"/>
  <c r="X1586" i="2"/>
  <c r="F1586" i="2" s="1"/>
  <c r="Q1580" i="2"/>
  <c r="R1580" i="2"/>
  <c r="U1586" i="2"/>
  <c r="V1586" i="2"/>
  <c r="M1585" i="2"/>
  <c r="J1585" i="2"/>
  <c r="I1586" i="2"/>
  <c r="G1586" i="2"/>
  <c r="H1586" i="2"/>
  <c r="E1587" i="2"/>
  <c r="O1582" i="2"/>
  <c r="N1583" i="2"/>
  <c r="L1582" i="2"/>
  <c r="K1583" i="2"/>
  <c r="P1581" i="2"/>
  <c r="S1581" i="2" s="1"/>
  <c r="T1581" i="2" s="1"/>
  <c r="W1587" i="2" l="1"/>
  <c r="X1587" i="2"/>
  <c r="F1587" i="2" s="1"/>
  <c r="R1581" i="2"/>
  <c r="U1587" i="2"/>
  <c r="V1587" i="2"/>
  <c r="M1586" i="2"/>
  <c r="J1586" i="2"/>
  <c r="G1587" i="2"/>
  <c r="E1588" i="2"/>
  <c r="I1587" i="2"/>
  <c r="H1587" i="2"/>
  <c r="P1582" i="2"/>
  <c r="S1582" i="2" s="1"/>
  <c r="T1582" i="2" s="1"/>
  <c r="L1583" i="2"/>
  <c r="K1584" i="2"/>
  <c r="O1583" i="2"/>
  <c r="N1584" i="2"/>
  <c r="Q1581" i="2"/>
  <c r="W1588" i="2" l="1"/>
  <c r="X1588" i="2"/>
  <c r="F1588" i="2" s="1"/>
  <c r="R1582" i="2"/>
  <c r="U1588" i="2"/>
  <c r="V1588" i="2"/>
  <c r="Q1582" i="2"/>
  <c r="G1588" i="2"/>
  <c r="E1589" i="2"/>
  <c r="H1588" i="2"/>
  <c r="I1588" i="2"/>
  <c r="M1587" i="2"/>
  <c r="J1587" i="2"/>
  <c r="L1584" i="2"/>
  <c r="K1585" i="2"/>
  <c r="P1583" i="2"/>
  <c r="S1583" i="2" s="1"/>
  <c r="T1583" i="2" s="1"/>
  <c r="O1584" i="2"/>
  <c r="N1585" i="2"/>
  <c r="W1589" i="2" l="1"/>
  <c r="X1589" i="2"/>
  <c r="F1589" i="2" s="1"/>
  <c r="R1583" i="2"/>
  <c r="V1589" i="2"/>
  <c r="U1589" i="2"/>
  <c r="P1584" i="2"/>
  <c r="S1584" i="2" s="1"/>
  <c r="T1584" i="2" s="1"/>
  <c r="J1588" i="2"/>
  <c r="M1588" i="2"/>
  <c r="E1590" i="2"/>
  <c r="I1589" i="2"/>
  <c r="G1589" i="2"/>
  <c r="H1589" i="2"/>
  <c r="O1585" i="2"/>
  <c r="N1586" i="2"/>
  <c r="L1585" i="2"/>
  <c r="K1586" i="2"/>
  <c r="Q1583" i="2"/>
  <c r="W1590" i="2" l="1"/>
  <c r="X1590" i="2"/>
  <c r="F1590" i="2" s="1"/>
  <c r="R1584" i="2"/>
  <c r="Q1584" i="2"/>
  <c r="V1590" i="2"/>
  <c r="U1590" i="2"/>
  <c r="P1585" i="2"/>
  <c r="S1585" i="2" s="1"/>
  <c r="T1585" i="2" s="1"/>
  <c r="J1589" i="2"/>
  <c r="M1589" i="2"/>
  <c r="G1590" i="2"/>
  <c r="E1591" i="2"/>
  <c r="I1590" i="2"/>
  <c r="H1590" i="2"/>
  <c r="L1586" i="2"/>
  <c r="K1587" i="2"/>
  <c r="O1586" i="2"/>
  <c r="N1587" i="2"/>
  <c r="W1591" i="2" l="1"/>
  <c r="X1591" i="2"/>
  <c r="F1591" i="2" s="1"/>
  <c r="R1585" i="2"/>
  <c r="V1591" i="2"/>
  <c r="U1591" i="2"/>
  <c r="Q1585" i="2"/>
  <c r="J1590" i="2"/>
  <c r="M1590" i="2"/>
  <c r="I1591" i="2"/>
  <c r="H1591" i="2"/>
  <c r="G1591" i="2"/>
  <c r="E1592" i="2"/>
  <c r="L1587" i="2"/>
  <c r="K1588" i="2"/>
  <c r="P1586" i="2"/>
  <c r="S1586" i="2" s="1"/>
  <c r="T1586" i="2" s="1"/>
  <c r="O1587" i="2"/>
  <c r="N1588" i="2"/>
  <c r="W1592" i="2" l="1"/>
  <c r="X1592" i="2"/>
  <c r="F1592" i="2" s="1"/>
  <c r="R1586" i="2"/>
  <c r="V1592" i="2"/>
  <c r="U1592" i="2"/>
  <c r="H1592" i="2"/>
  <c r="G1592" i="2"/>
  <c r="I1592" i="2"/>
  <c r="E1593" i="2"/>
  <c r="M1591" i="2"/>
  <c r="J1591" i="2"/>
  <c r="Q1586" i="2"/>
  <c r="L1588" i="2"/>
  <c r="K1589" i="2"/>
  <c r="O1588" i="2"/>
  <c r="N1589" i="2"/>
  <c r="P1587" i="2"/>
  <c r="S1587" i="2" s="1"/>
  <c r="T1587" i="2" s="1"/>
  <c r="W1593" i="2" l="1"/>
  <c r="X1593" i="2"/>
  <c r="F1593" i="2" s="1"/>
  <c r="R1587" i="2"/>
  <c r="V1593" i="2"/>
  <c r="U1593" i="2"/>
  <c r="M1592" i="2"/>
  <c r="J1592" i="2"/>
  <c r="G1593" i="2"/>
  <c r="I1593" i="2"/>
  <c r="H1593" i="2"/>
  <c r="E1594" i="2"/>
  <c r="P1588" i="2"/>
  <c r="S1588" i="2" s="1"/>
  <c r="T1588" i="2" s="1"/>
  <c r="L1589" i="2"/>
  <c r="K1590" i="2"/>
  <c r="Q1587" i="2"/>
  <c r="O1589" i="2"/>
  <c r="N1590" i="2"/>
  <c r="W1594" i="2" l="1"/>
  <c r="X1594" i="2"/>
  <c r="F1594" i="2" s="1"/>
  <c r="R1588" i="2"/>
  <c r="U1594" i="2"/>
  <c r="V1594" i="2"/>
  <c r="P1589" i="2"/>
  <c r="S1589" i="2" s="1"/>
  <c r="T1589" i="2" s="1"/>
  <c r="G1594" i="2"/>
  <c r="E1595" i="2"/>
  <c r="I1594" i="2"/>
  <c r="H1594" i="2"/>
  <c r="M1593" i="2"/>
  <c r="J1593" i="2"/>
  <c r="O1590" i="2"/>
  <c r="N1591" i="2"/>
  <c r="L1590" i="2"/>
  <c r="K1591" i="2"/>
  <c r="Q1588" i="2"/>
  <c r="W1595" i="2" l="1"/>
  <c r="X1595" i="2"/>
  <c r="F1595" i="2" s="1"/>
  <c r="R1589" i="2"/>
  <c r="U1595" i="2"/>
  <c r="V1595" i="2"/>
  <c r="Q1589" i="2"/>
  <c r="I1595" i="2"/>
  <c r="G1595" i="2"/>
  <c r="H1595" i="2"/>
  <c r="E1596" i="2"/>
  <c r="P1590" i="2"/>
  <c r="S1590" i="2" s="1"/>
  <c r="T1590" i="2" s="1"/>
  <c r="J1594" i="2"/>
  <c r="M1594" i="2"/>
  <c r="L1591" i="2"/>
  <c r="K1592" i="2"/>
  <c r="O1591" i="2"/>
  <c r="N1592" i="2"/>
  <c r="W1596" i="2" l="1"/>
  <c r="X1596" i="2"/>
  <c r="F1596" i="2" s="1"/>
  <c r="R1590" i="2"/>
  <c r="U1596" i="2"/>
  <c r="V1596" i="2"/>
  <c r="Q1590" i="2"/>
  <c r="J1595" i="2"/>
  <c r="M1595" i="2"/>
  <c r="E1597" i="2"/>
  <c r="G1596" i="2"/>
  <c r="I1596" i="2"/>
  <c r="H1596" i="2"/>
  <c r="L1592" i="2"/>
  <c r="K1593" i="2"/>
  <c r="O1592" i="2"/>
  <c r="N1593" i="2"/>
  <c r="P1591" i="2"/>
  <c r="S1591" i="2" s="1"/>
  <c r="T1591" i="2" s="1"/>
  <c r="W1597" i="2" l="1"/>
  <c r="X1597" i="2"/>
  <c r="F1597" i="2" s="1"/>
  <c r="R1591" i="2"/>
  <c r="V1597" i="2"/>
  <c r="U1597" i="2"/>
  <c r="G1597" i="2"/>
  <c r="H1597" i="2"/>
  <c r="E1598" i="2"/>
  <c r="I1597" i="2"/>
  <c r="J1596" i="2"/>
  <c r="M1596" i="2"/>
  <c r="Q1591" i="2"/>
  <c r="O1593" i="2"/>
  <c r="N1594" i="2"/>
  <c r="L1593" i="2"/>
  <c r="K1594" i="2"/>
  <c r="P1592" i="2"/>
  <c r="S1592" i="2" s="1"/>
  <c r="T1592" i="2" s="1"/>
  <c r="W1598" i="2" l="1"/>
  <c r="X1598" i="2"/>
  <c r="F1598" i="2" s="1"/>
  <c r="R1592" i="2"/>
  <c r="V1598" i="2"/>
  <c r="U1598" i="2"/>
  <c r="G1598" i="2"/>
  <c r="E1599" i="2"/>
  <c r="I1598" i="2"/>
  <c r="H1598" i="2"/>
  <c r="J1597" i="2"/>
  <c r="M1597" i="2"/>
  <c r="O1594" i="2"/>
  <c r="N1595" i="2"/>
  <c r="L1594" i="2"/>
  <c r="K1595" i="2"/>
  <c r="Q1592" i="2"/>
  <c r="P1593" i="2"/>
  <c r="S1593" i="2" s="1"/>
  <c r="T1593" i="2" s="1"/>
  <c r="W1599" i="2" l="1"/>
  <c r="X1599" i="2"/>
  <c r="F1599" i="2" s="1"/>
  <c r="R1593" i="2"/>
  <c r="V1599" i="2"/>
  <c r="U1599" i="2"/>
  <c r="I1599" i="2"/>
  <c r="H1599" i="2"/>
  <c r="G1599" i="2"/>
  <c r="E1600" i="2"/>
  <c r="J1598" i="2"/>
  <c r="M1598" i="2"/>
  <c r="P1594" i="2"/>
  <c r="S1594" i="2" s="1"/>
  <c r="T1594" i="2" s="1"/>
  <c r="L1595" i="2"/>
  <c r="K1596" i="2"/>
  <c r="O1595" i="2"/>
  <c r="N1596" i="2"/>
  <c r="Q1593" i="2"/>
  <c r="W1600" i="2" l="1"/>
  <c r="X1600" i="2"/>
  <c r="F1600" i="2" s="1"/>
  <c r="R1594" i="2"/>
  <c r="V1600" i="2"/>
  <c r="U1600" i="2"/>
  <c r="J1599" i="2"/>
  <c r="M1599" i="2"/>
  <c r="I1600" i="2"/>
  <c r="E1601" i="2"/>
  <c r="H1600" i="2"/>
  <c r="G1600" i="2"/>
  <c r="Q1594" i="2"/>
  <c r="O1596" i="2"/>
  <c r="N1597" i="2"/>
  <c r="L1596" i="2"/>
  <c r="K1597" i="2"/>
  <c r="P1595" i="2"/>
  <c r="S1595" i="2" s="1"/>
  <c r="T1595" i="2" s="1"/>
  <c r="W1601" i="2" l="1"/>
  <c r="X1601" i="2"/>
  <c r="F1601" i="2" s="1"/>
  <c r="R1595" i="2"/>
  <c r="V1601" i="2"/>
  <c r="U1601" i="2"/>
  <c r="P1596" i="2"/>
  <c r="S1596" i="2" s="1"/>
  <c r="T1596" i="2" s="1"/>
  <c r="I1601" i="2"/>
  <c r="G1601" i="2"/>
  <c r="H1601" i="2"/>
  <c r="E1602" i="2"/>
  <c r="M1600" i="2"/>
  <c r="J1600" i="2"/>
  <c r="Q1595" i="2"/>
  <c r="L1597" i="2"/>
  <c r="K1598" i="2"/>
  <c r="O1597" i="2"/>
  <c r="N1598" i="2"/>
  <c r="W1602" i="2" l="1"/>
  <c r="X1602" i="2"/>
  <c r="F1602" i="2" s="1"/>
  <c r="R1596" i="2"/>
  <c r="U1602" i="2"/>
  <c r="V1602" i="2"/>
  <c r="Q1596" i="2"/>
  <c r="J1601" i="2"/>
  <c r="M1601" i="2"/>
  <c r="H1602" i="2"/>
  <c r="I1602" i="2"/>
  <c r="G1602" i="2"/>
  <c r="E1603" i="2"/>
  <c r="O1598" i="2"/>
  <c r="N1599" i="2"/>
  <c r="P1597" i="2"/>
  <c r="S1597" i="2" s="1"/>
  <c r="T1597" i="2" s="1"/>
  <c r="L1598" i="2"/>
  <c r="K1599" i="2"/>
  <c r="W1603" i="2" l="1"/>
  <c r="X1603" i="2"/>
  <c r="F1603" i="2" s="1"/>
  <c r="R1597" i="2"/>
  <c r="U1603" i="2"/>
  <c r="V1603" i="2"/>
  <c r="I1603" i="2"/>
  <c r="H1603" i="2"/>
  <c r="G1603" i="2"/>
  <c r="E1604" i="2"/>
  <c r="M1602" i="2"/>
  <c r="J1602" i="2"/>
  <c r="P1598" i="2"/>
  <c r="S1598" i="2" s="1"/>
  <c r="T1598" i="2" s="1"/>
  <c r="L1599" i="2"/>
  <c r="K1600" i="2"/>
  <c r="Q1597" i="2"/>
  <c r="O1599" i="2"/>
  <c r="N1600" i="2"/>
  <c r="W1604" i="2" l="1"/>
  <c r="X1604" i="2"/>
  <c r="F1604" i="2" s="1"/>
  <c r="R1598" i="2"/>
  <c r="U1604" i="2"/>
  <c r="V1604" i="2"/>
  <c r="Q1598" i="2"/>
  <c r="E1605" i="2"/>
  <c r="G1604" i="2"/>
  <c r="I1604" i="2"/>
  <c r="H1604" i="2"/>
  <c r="M1603" i="2"/>
  <c r="J1603" i="2"/>
  <c r="P1599" i="2"/>
  <c r="S1599" i="2" s="1"/>
  <c r="T1599" i="2" s="1"/>
  <c r="L1600" i="2"/>
  <c r="K1601" i="2"/>
  <c r="O1600" i="2"/>
  <c r="N1601" i="2"/>
  <c r="W1605" i="2" l="1"/>
  <c r="X1605" i="2"/>
  <c r="F1605" i="2" s="1"/>
  <c r="R1599" i="2"/>
  <c r="V1605" i="2"/>
  <c r="U1605" i="2"/>
  <c r="Q1599" i="2"/>
  <c r="J1604" i="2"/>
  <c r="M1604" i="2"/>
  <c r="I1605" i="2"/>
  <c r="H1605" i="2"/>
  <c r="G1605" i="2"/>
  <c r="E1606" i="2"/>
  <c r="P1600" i="2"/>
  <c r="S1600" i="2" s="1"/>
  <c r="T1600" i="2" s="1"/>
  <c r="O1601" i="2"/>
  <c r="N1602" i="2"/>
  <c r="L1601" i="2"/>
  <c r="K1602" i="2"/>
  <c r="W1606" i="2" l="1"/>
  <c r="X1606" i="2"/>
  <c r="F1606" i="2" s="1"/>
  <c r="R1600" i="2"/>
  <c r="V1606" i="2"/>
  <c r="U1606" i="2"/>
  <c r="G1606" i="2"/>
  <c r="E1607" i="2"/>
  <c r="I1606" i="2"/>
  <c r="H1606" i="2"/>
  <c r="J1605" i="2"/>
  <c r="M1605" i="2"/>
  <c r="Q1600" i="2"/>
  <c r="P1601" i="2"/>
  <c r="S1601" i="2" s="1"/>
  <c r="T1601" i="2" s="1"/>
  <c r="O1602" i="2"/>
  <c r="N1603" i="2"/>
  <c r="L1602" i="2"/>
  <c r="K1603" i="2"/>
  <c r="P1602" i="2" l="1"/>
  <c r="S1602" i="2" s="1"/>
  <c r="T1602" i="2" s="1"/>
  <c r="W1607" i="2"/>
  <c r="X1607" i="2"/>
  <c r="F1607" i="2" s="1"/>
  <c r="R1602" i="2"/>
  <c r="R1601" i="2"/>
  <c r="V1607" i="2"/>
  <c r="U1607" i="2"/>
  <c r="Q1601" i="2"/>
  <c r="H1607" i="2"/>
  <c r="G1607" i="2"/>
  <c r="E1608" i="2"/>
  <c r="I1607" i="2"/>
  <c r="J1606" i="2"/>
  <c r="M1606" i="2"/>
  <c r="O1603" i="2"/>
  <c r="N1604" i="2"/>
  <c r="L1603" i="2"/>
  <c r="K1604" i="2"/>
  <c r="Q1602" i="2"/>
  <c r="W1608" i="2" l="1"/>
  <c r="X1608" i="2"/>
  <c r="F1608" i="2" s="1"/>
  <c r="V1608" i="2"/>
  <c r="U1608" i="2"/>
  <c r="E1609" i="2"/>
  <c r="I1608" i="2"/>
  <c r="G1608" i="2"/>
  <c r="H1608" i="2"/>
  <c r="J1607" i="2"/>
  <c r="M1607" i="2"/>
  <c r="P1603" i="2"/>
  <c r="S1603" i="2" s="1"/>
  <c r="T1603" i="2" s="1"/>
  <c r="L1604" i="2"/>
  <c r="K1605" i="2"/>
  <c r="O1604" i="2"/>
  <c r="N1605" i="2"/>
  <c r="W1609" i="2" l="1"/>
  <c r="X1609" i="2"/>
  <c r="F1609" i="2" s="1"/>
  <c r="R1603" i="2"/>
  <c r="V1609" i="2"/>
  <c r="U1609" i="2"/>
  <c r="J1608" i="2"/>
  <c r="M1608" i="2"/>
  <c r="P1604" i="2"/>
  <c r="S1604" i="2" s="1"/>
  <c r="T1604" i="2" s="1"/>
  <c r="E1610" i="2"/>
  <c r="I1609" i="2"/>
  <c r="H1609" i="2"/>
  <c r="G1609" i="2"/>
  <c r="Q1603" i="2"/>
  <c r="O1605" i="2"/>
  <c r="N1606" i="2"/>
  <c r="L1605" i="2"/>
  <c r="K1606" i="2"/>
  <c r="W1610" i="2" l="1"/>
  <c r="X1610" i="2"/>
  <c r="F1610" i="2" s="1"/>
  <c r="R1604" i="2"/>
  <c r="U1610" i="2"/>
  <c r="V1610" i="2"/>
  <c r="H1610" i="2"/>
  <c r="G1610" i="2"/>
  <c r="E1611" i="2"/>
  <c r="I1610" i="2"/>
  <c r="J1609" i="2"/>
  <c r="M1609" i="2"/>
  <c r="Q1604" i="2"/>
  <c r="P1605" i="2"/>
  <c r="S1605" i="2" s="1"/>
  <c r="T1605" i="2" s="1"/>
  <c r="O1606" i="2"/>
  <c r="N1607" i="2"/>
  <c r="L1606" i="2"/>
  <c r="K1607" i="2"/>
  <c r="W1611" i="2" l="1"/>
  <c r="X1611" i="2"/>
  <c r="F1611" i="2" s="1"/>
  <c r="R1605" i="2"/>
  <c r="U1611" i="2"/>
  <c r="V1611" i="2"/>
  <c r="P1606" i="2"/>
  <c r="S1606" i="2" s="1"/>
  <c r="T1606" i="2" s="1"/>
  <c r="E1612" i="2"/>
  <c r="I1611" i="2"/>
  <c r="H1611" i="2"/>
  <c r="G1611" i="2"/>
  <c r="J1610" i="2"/>
  <c r="M1610" i="2"/>
  <c r="L1607" i="2"/>
  <c r="K1608" i="2"/>
  <c r="O1607" i="2"/>
  <c r="N1608" i="2"/>
  <c r="Q1605" i="2"/>
  <c r="W1612" i="2" l="1"/>
  <c r="X1612" i="2"/>
  <c r="F1612" i="2" s="1"/>
  <c r="R1606" i="2"/>
  <c r="U1612" i="2"/>
  <c r="V1612" i="2"/>
  <c r="Q1606" i="2"/>
  <c r="P1607" i="2"/>
  <c r="S1607" i="2" s="1"/>
  <c r="T1607" i="2" s="1"/>
  <c r="I1612" i="2"/>
  <c r="H1612" i="2"/>
  <c r="G1612" i="2"/>
  <c r="E1613" i="2"/>
  <c r="J1611" i="2"/>
  <c r="M1611" i="2"/>
  <c r="L1608" i="2"/>
  <c r="K1609" i="2"/>
  <c r="O1608" i="2"/>
  <c r="N1609" i="2"/>
  <c r="W1613" i="2" l="1"/>
  <c r="X1613" i="2"/>
  <c r="F1613" i="2" s="1"/>
  <c r="R1607" i="2"/>
  <c r="Q1607" i="2"/>
  <c r="V1613" i="2"/>
  <c r="U1613" i="2"/>
  <c r="J1612" i="2"/>
  <c r="M1612" i="2"/>
  <c r="I1613" i="2"/>
  <c r="E1614" i="2"/>
  <c r="G1613" i="2"/>
  <c r="H1613" i="2"/>
  <c r="L1609" i="2"/>
  <c r="K1610" i="2"/>
  <c r="O1609" i="2"/>
  <c r="N1610" i="2"/>
  <c r="P1608" i="2"/>
  <c r="S1608" i="2" s="1"/>
  <c r="T1608" i="2" s="1"/>
  <c r="W1614" i="2" l="1"/>
  <c r="X1614" i="2"/>
  <c r="F1614" i="2" s="1"/>
  <c r="R1608" i="2"/>
  <c r="V1614" i="2"/>
  <c r="U1614" i="2"/>
  <c r="H1614" i="2"/>
  <c r="G1614" i="2"/>
  <c r="E1615" i="2"/>
  <c r="I1614" i="2"/>
  <c r="M1613" i="2"/>
  <c r="J1613" i="2"/>
  <c r="Q1608" i="2"/>
  <c r="O1610" i="2"/>
  <c r="N1611" i="2"/>
  <c r="P1609" i="2"/>
  <c r="S1609" i="2" s="1"/>
  <c r="T1609" i="2" s="1"/>
  <c r="L1610" i="2"/>
  <c r="K1611" i="2"/>
  <c r="W1615" i="2" l="1"/>
  <c r="X1615" i="2"/>
  <c r="F1615" i="2" s="1"/>
  <c r="R1609" i="2"/>
  <c r="V1615" i="2"/>
  <c r="U1615" i="2"/>
  <c r="H1615" i="2"/>
  <c r="E1616" i="2"/>
  <c r="G1615" i="2"/>
  <c r="I1615" i="2"/>
  <c r="M1614" i="2"/>
  <c r="J1614" i="2"/>
  <c r="O1611" i="2"/>
  <c r="N1612" i="2"/>
  <c r="L1611" i="2"/>
  <c r="K1612" i="2"/>
  <c r="Q1609" i="2"/>
  <c r="P1610" i="2"/>
  <c r="S1610" i="2" s="1"/>
  <c r="T1610" i="2" s="1"/>
  <c r="W1616" i="2" l="1"/>
  <c r="X1616" i="2"/>
  <c r="F1616" i="2" s="1"/>
  <c r="R1610" i="2"/>
  <c r="V1616" i="2"/>
  <c r="U1616" i="2"/>
  <c r="I1616" i="2"/>
  <c r="H1616" i="2"/>
  <c r="G1616" i="2"/>
  <c r="E1617" i="2"/>
  <c r="J1615" i="2"/>
  <c r="M1615" i="2"/>
  <c r="P1611" i="2"/>
  <c r="S1611" i="2" s="1"/>
  <c r="T1611" i="2" s="1"/>
  <c r="O1612" i="2"/>
  <c r="N1613" i="2"/>
  <c r="L1612" i="2"/>
  <c r="K1613" i="2"/>
  <c r="Q1610" i="2"/>
  <c r="W1617" i="2" l="1"/>
  <c r="X1617" i="2"/>
  <c r="F1617" i="2" s="1"/>
  <c r="R1611" i="2"/>
  <c r="V1617" i="2"/>
  <c r="U1617" i="2"/>
  <c r="I1617" i="2"/>
  <c r="G1617" i="2"/>
  <c r="H1617" i="2"/>
  <c r="E1618" i="2"/>
  <c r="M1616" i="2"/>
  <c r="J1616" i="2"/>
  <c r="Q1611" i="2"/>
  <c r="O1613" i="2"/>
  <c r="N1614" i="2"/>
  <c r="L1613" i="2"/>
  <c r="K1614" i="2"/>
  <c r="P1612" i="2"/>
  <c r="S1612" i="2" s="1"/>
  <c r="T1612" i="2" s="1"/>
  <c r="W1618" i="2" l="1"/>
  <c r="X1618" i="2"/>
  <c r="F1618" i="2" s="1"/>
  <c r="R1612" i="2"/>
  <c r="U1618" i="2"/>
  <c r="V1618" i="2"/>
  <c r="P1613" i="2"/>
  <c r="S1613" i="2" s="1"/>
  <c r="T1613" i="2" s="1"/>
  <c r="E1619" i="2"/>
  <c r="I1618" i="2"/>
  <c r="H1618" i="2"/>
  <c r="G1618" i="2"/>
  <c r="M1617" i="2"/>
  <c r="J1617" i="2"/>
  <c r="Q1612" i="2"/>
  <c r="L1614" i="2"/>
  <c r="K1615" i="2"/>
  <c r="O1614" i="2"/>
  <c r="N1615" i="2"/>
  <c r="W1619" i="2" l="1"/>
  <c r="X1619" i="2"/>
  <c r="F1619" i="2" s="1"/>
  <c r="R1613" i="2"/>
  <c r="U1619" i="2"/>
  <c r="V1619" i="2"/>
  <c r="Q1613" i="2"/>
  <c r="I1619" i="2"/>
  <c r="H1619" i="2"/>
  <c r="G1619" i="2"/>
  <c r="E1620" i="2"/>
  <c r="M1618" i="2"/>
  <c r="J1618" i="2"/>
  <c r="O1615" i="2"/>
  <c r="N1616" i="2"/>
  <c r="L1615" i="2"/>
  <c r="K1616" i="2"/>
  <c r="P1614" i="2"/>
  <c r="S1614" i="2" s="1"/>
  <c r="T1614" i="2" s="1"/>
  <c r="W1620" i="2" l="1"/>
  <c r="X1620" i="2"/>
  <c r="F1620" i="2" s="1"/>
  <c r="R1614" i="2"/>
  <c r="U1620" i="2"/>
  <c r="V1620" i="2"/>
  <c r="E1621" i="2"/>
  <c r="I1620" i="2"/>
  <c r="H1620" i="2"/>
  <c r="G1620" i="2"/>
  <c r="P1615" i="2"/>
  <c r="S1615" i="2" s="1"/>
  <c r="T1615" i="2" s="1"/>
  <c r="J1619" i="2"/>
  <c r="M1619" i="2"/>
  <c r="Q1614" i="2"/>
  <c r="L1616" i="2"/>
  <c r="K1617" i="2"/>
  <c r="O1616" i="2"/>
  <c r="N1617" i="2"/>
  <c r="W1621" i="2" l="1"/>
  <c r="X1621" i="2"/>
  <c r="F1621" i="2" s="1"/>
  <c r="R1615" i="2"/>
  <c r="V1621" i="2"/>
  <c r="U1621" i="2"/>
  <c r="Q1615" i="2"/>
  <c r="J1620" i="2"/>
  <c r="M1620" i="2"/>
  <c r="E1622" i="2"/>
  <c r="G1621" i="2"/>
  <c r="I1621" i="2"/>
  <c r="H1621" i="2"/>
  <c r="O1617" i="2"/>
  <c r="N1618" i="2"/>
  <c r="L1617" i="2"/>
  <c r="K1618" i="2"/>
  <c r="P1616" i="2"/>
  <c r="S1616" i="2" s="1"/>
  <c r="T1616" i="2" s="1"/>
  <c r="W1622" i="2" l="1"/>
  <c r="X1622" i="2"/>
  <c r="F1622" i="2" s="1"/>
  <c r="R1616" i="2"/>
  <c r="V1622" i="2"/>
  <c r="U1622" i="2"/>
  <c r="P1617" i="2"/>
  <c r="S1617" i="2" s="1"/>
  <c r="T1617" i="2" s="1"/>
  <c r="H1622" i="2"/>
  <c r="G1622" i="2"/>
  <c r="E1623" i="2"/>
  <c r="I1622" i="2"/>
  <c r="M1621" i="2"/>
  <c r="J1621" i="2"/>
  <c r="Q1616" i="2"/>
  <c r="O1618" i="2"/>
  <c r="N1619" i="2"/>
  <c r="L1618" i="2"/>
  <c r="K1619" i="2"/>
  <c r="W1623" i="2" l="1"/>
  <c r="X1623" i="2"/>
  <c r="F1623" i="2" s="1"/>
  <c r="Q1617" i="2"/>
  <c r="R1617" i="2"/>
  <c r="V1623" i="2"/>
  <c r="U1623" i="2"/>
  <c r="P1618" i="2"/>
  <c r="S1618" i="2" s="1"/>
  <c r="T1618" i="2" s="1"/>
  <c r="M1622" i="2"/>
  <c r="J1622" i="2"/>
  <c r="I1623" i="2"/>
  <c r="H1623" i="2"/>
  <c r="G1623" i="2"/>
  <c r="E1624" i="2"/>
  <c r="L1619" i="2"/>
  <c r="K1620" i="2"/>
  <c r="O1619" i="2"/>
  <c r="N1620" i="2"/>
  <c r="W1624" i="2" l="1"/>
  <c r="X1624" i="2"/>
  <c r="F1624" i="2" s="1"/>
  <c r="R1618" i="2"/>
  <c r="Q1618" i="2"/>
  <c r="V1624" i="2"/>
  <c r="U1624" i="2"/>
  <c r="I1624" i="2"/>
  <c r="G1624" i="2"/>
  <c r="H1624" i="2"/>
  <c r="E1625" i="2"/>
  <c r="J1623" i="2"/>
  <c r="M1623" i="2"/>
  <c r="P1619" i="2"/>
  <c r="S1619" i="2" s="1"/>
  <c r="T1619" i="2" s="1"/>
  <c r="L1620" i="2"/>
  <c r="K1621" i="2"/>
  <c r="O1620" i="2"/>
  <c r="N1621" i="2"/>
  <c r="W1625" i="2" l="1"/>
  <c r="X1625" i="2"/>
  <c r="F1625" i="2" s="1"/>
  <c r="R1619" i="2"/>
  <c r="V1625" i="2"/>
  <c r="U1625" i="2"/>
  <c r="J1624" i="2"/>
  <c r="M1624" i="2"/>
  <c r="E1626" i="2"/>
  <c r="I1625" i="2"/>
  <c r="G1625" i="2"/>
  <c r="H1625" i="2"/>
  <c r="O1621" i="2"/>
  <c r="N1622" i="2"/>
  <c r="L1621" i="2"/>
  <c r="K1622" i="2"/>
  <c r="P1620" i="2"/>
  <c r="S1620" i="2" s="1"/>
  <c r="T1620" i="2" s="1"/>
  <c r="Q1619" i="2"/>
  <c r="W1626" i="2" l="1"/>
  <c r="X1626" i="2"/>
  <c r="F1626" i="2" s="1"/>
  <c r="R1620" i="2"/>
  <c r="U1626" i="2"/>
  <c r="V1626" i="2"/>
  <c r="P1621" i="2"/>
  <c r="S1621" i="2" s="1"/>
  <c r="T1621" i="2" s="1"/>
  <c r="M1625" i="2"/>
  <c r="J1625" i="2"/>
  <c r="I1626" i="2"/>
  <c r="H1626" i="2"/>
  <c r="E1627" i="2"/>
  <c r="G1626" i="2"/>
  <c r="O1622" i="2"/>
  <c r="N1623" i="2"/>
  <c r="Q1620" i="2"/>
  <c r="L1622" i="2"/>
  <c r="K1623" i="2"/>
  <c r="W1627" i="2" l="1"/>
  <c r="X1627" i="2"/>
  <c r="F1627" i="2" s="1"/>
  <c r="R1621" i="2"/>
  <c r="U1627" i="2"/>
  <c r="V1627" i="2"/>
  <c r="Q1621" i="2"/>
  <c r="J1626" i="2"/>
  <c r="M1626" i="2"/>
  <c r="I1627" i="2"/>
  <c r="H1627" i="2"/>
  <c r="E1628" i="2"/>
  <c r="G1627" i="2"/>
  <c r="P1622" i="2"/>
  <c r="S1622" i="2" s="1"/>
  <c r="T1622" i="2" s="1"/>
  <c r="L1623" i="2"/>
  <c r="K1624" i="2"/>
  <c r="O1623" i="2"/>
  <c r="N1624" i="2"/>
  <c r="W1628" i="2" l="1"/>
  <c r="X1628" i="2"/>
  <c r="F1628" i="2" s="1"/>
  <c r="R1622" i="2"/>
  <c r="U1628" i="2"/>
  <c r="V1628" i="2"/>
  <c r="J1627" i="2"/>
  <c r="M1627" i="2"/>
  <c r="H1628" i="2"/>
  <c r="G1628" i="2"/>
  <c r="E1629" i="2"/>
  <c r="I1628" i="2"/>
  <c r="O1624" i="2"/>
  <c r="N1625" i="2"/>
  <c r="L1624" i="2"/>
  <c r="K1625" i="2"/>
  <c r="P1623" i="2"/>
  <c r="S1623" i="2" s="1"/>
  <c r="T1623" i="2" s="1"/>
  <c r="Q1622" i="2"/>
  <c r="W1629" i="2" l="1"/>
  <c r="X1629" i="2"/>
  <c r="F1629" i="2" s="1"/>
  <c r="R1623" i="2"/>
  <c r="V1629" i="2"/>
  <c r="U1629" i="2"/>
  <c r="G1629" i="2"/>
  <c r="H1629" i="2"/>
  <c r="E1630" i="2"/>
  <c r="I1629" i="2"/>
  <c r="J1628" i="2"/>
  <c r="M1628" i="2"/>
  <c r="P1624" i="2"/>
  <c r="S1624" i="2" s="1"/>
  <c r="T1624" i="2" s="1"/>
  <c r="Q1623" i="2"/>
  <c r="L1625" i="2"/>
  <c r="K1626" i="2"/>
  <c r="O1625" i="2"/>
  <c r="N1626" i="2"/>
  <c r="W1630" i="2" l="1"/>
  <c r="X1630" i="2"/>
  <c r="F1630" i="2" s="1"/>
  <c r="R1624" i="2"/>
  <c r="V1630" i="2"/>
  <c r="U1630" i="2"/>
  <c r="E1631" i="2"/>
  <c r="G1630" i="2"/>
  <c r="I1630" i="2"/>
  <c r="H1630" i="2"/>
  <c r="Q1624" i="2"/>
  <c r="J1629" i="2"/>
  <c r="M1629" i="2"/>
  <c r="P1625" i="2"/>
  <c r="S1625" i="2" s="1"/>
  <c r="T1625" i="2" s="1"/>
  <c r="L1626" i="2"/>
  <c r="K1627" i="2"/>
  <c r="O1626" i="2"/>
  <c r="N1627" i="2"/>
  <c r="W1631" i="2" l="1"/>
  <c r="X1631" i="2"/>
  <c r="F1631" i="2" s="1"/>
  <c r="R1625" i="2"/>
  <c r="V1631" i="2"/>
  <c r="U1631" i="2"/>
  <c r="J1630" i="2"/>
  <c r="M1630" i="2"/>
  <c r="E1632" i="2"/>
  <c r="H1631" i="2"/>
  <c r="I1631" i="2"/>
  <c r="G1631" i="2"/>
  <c r="O1627" i="2"/>
  <c r="N1628" i="2"/>
  <c r="P1626" i="2"/>
  <c r="S1626" i="2" s="1"/>
  <c r="T1626" i="2" s="1"/>
  <c r="Q1625" i="2"/>
  <c r="L1627" i="2"/>
  <c r="K1628" i="2"/>
  <c r="W1632" i="2" l="1"/>
  <c r="X1632" i="2"/>
  <c r="F1632" i="2" s="1"/>
  <c r="R1626" i="2"/>
  <c r="V1632" i="2"/>
  <c r="U1632" i="2"/>
  <c r="P1627" i="2"/>
  <c r="S1627" i="2" s="1"/>
  <c r="T1627" i="2" s="1"/>
  <c r="M1631" i="2"/>
  <c r="J1631" i="2"/>
  <c r="I1632" i="2"/>
  <c r="G1632" i="2"/>
  <c r="E1633" i="2"/>
  <c r="H1632" i="2"/>
  <c r="Q1626" i="2"/>
  <c r="O1628" i="2"/>
  <c r="N1629" i="2"/>
  <c r="L1628" i="2"/>
  <c r="K1629" i="2"/>
  <c r="W1633" i="2" l="1"/>
  <c r="X1633" i="2"/>
  <c r="F1633" i="2" s="1"/>
  <c r="Q1627" i="2"/>
  <c r="R1627" i="2"/>
  <c r="V1633" i="2"/>
  <c r="U1633" i="2"/>
  <c r="J1632" i="2"/>
  <c r="M1632" i="2"/>
  <c r="H1633" i="2"/>
  <c r="E1634" i="2"/>
  <c r="I1633" i="2"/>
  <c r="G1633" i="2"/>
  <c r="L1629" i="2"/>
  <c r="K1630" i="2"/>
  <c r="O1629" i="2"/>
  <c r="N1630" i="2"/>
  <c r="P1628" i="2"/>
  <c r="S1628" i="2" s="1"/>
  <c r="T1628" i="2" s="1"/>
  <c r="W1634" i="2" l="1"/>
  <c r="X1634" i="2"/>
  <c r="F1634" i="2" s="1"/>
  <c r="R1628" i="2"/>
  <c r="U1634" i="2"/>
  <c r="V1634" i="2"/>
  <c r="G1634" i="2"/>
  <c r="I1634" i="2"/>
  <c r="H1634" i="2"/>
  <c r="E1635" i="2"/>
  <c r="M1633" i="2"/>
  <c r="J1633" i="2"/>
  <c r="Q1628" i="2"/>
  <c r="O1630" i="2"/>
  <c r="N1631" i="2"/>
  <c r="L1630" i="2"/>
  <c r="K1631" i="2"/>
  <c r="P1629" i="2"/>
  <c r="S1629" i="2" s="1"/>
  <c r="T1629" i="2" s="1"/>
  <c r="W1635" i="2" l="1"/>
  <c r="X1635" i="2"/>
  <c r="F1635" i="2" s="1"/>
  <c r="R1629" i="2"/>
  <c r="U1635" i="2"/>
  <c r="V1635" i="2"/>
  <c r="H1635" i="2"/>
  <c r="G1635" i="2"/>
  <c r="E1636" i="2"/>
  <c r="I1635" i="2"/>
  <c r="M1634" i="2"/>
  <c r="J1634" i="2"/>
  <c r="P1630" i="2"/>
  <c r="S1630" i="2" s="1"/>
  <c r="T1630" i="2" s="1"/>
  <c r="O1631" i="2"/>
  <c r="N1632" i="2"/>
  <c r="Q1629" i="2"/>
  <c r="L1631" i="2"/>
  <c r="K1632" i="2"/>
  <c r="W1636" i="2" l="1"/>
  <c r="X1636" i="2"/>
  <c r="F1636" i="2" s="1"/>
  <c r="R1630" i="2"/>
  <c r="U1636" i="2"/>
  <c r="V1636" i="2"/>
  <c r="Q1630" i="2"/>
  <c r="M1635" i="2"/>
  <c r="J1635" i="2"/>
  <c r="G1636" i="2"/>
  <c r="E1637" i="2"/>
  <c r="I1636" i="2"/>
  <c r="H1636" i="2"/>
  <c r="L1632" i="2"/>
  <c r="K1633" i="2"/>
  <c r="P1631" i="2"/>
  <c r="S1631" i="2" s="1"/>
  <c r="T1631" i="2" s="1"/>
  <c r="O1632" i="2"/>
  <c r="N1633" i="2"/>
  <c r="W1637" i="2" l="1"/>
  <c r="X1637" i="2"/>
  <c r="F1637" i="2" s="1"/>
  <c r="R1631" i="2"/>
  <c r="V1637" i="2"/>
  <c r="U1637" i="2"/>
  <c r="J1636" i="2"/>
  <c r="M1636" i="2"/>
  <c r="I1637" i="2"/>
  <c r="G1637" i="2"/>
  <c r="H1637" i="2"/>
  <c r="E1638" i="2"/>
  <c r="P1632" i="2"/>
  <c r="S1632" i="2" s="1"/>
  <c r="T1632" i="2" s="1"/>
  <c r="Q1631" i="2"/>
  <c r="L1633" i="2"/>
  <c r="K1634" i="2"/>
  <c r="O1633" i="2"/>
  <c r="N1634" i="2"/>
  <c r="W1638" i="2" l="1"/>
  <c r="X1638" i="2"/>
  <c r="F1638" i="2" s="1"/>
  <c r="R1632" i="2"/>
  <c r="V1638" i="2"/>
  <c r="U1638" i="2"/>
  <c r="I1638" i="2"/>
  <c r="G1638" i="2"/>
  <c r="H1638" i="2"/>
  <c r="E1639" i="2"/>
  <c r="M1637" i="2"/>
  <c r="J1637" i="2"/>
  <c r="O1634" i="2"/>
  <c r="N1635" i="2"/>
  <c r="P1633" i="2"/>
  <c r="S1633" i="2" s="1"/>
  <c r="T1633" i="2" s="1"/>
  <c r="L1634" i="2"/>
  <c r="K1635" i="2"/>
  <c r="Q1632" i="2"/>
  <c r="W1639" i="2" l="1"/>
  <c r="X1639" i="2"/>
  <c r="F1639" i="2" s="1"/>
  <c r="R1633" i="2"/>
  <c r="V1639" i="2"/>
  <c r="U1639" i="2"/>
  <c r="P1634" i="2"/>
  <c r="S1634" i="2" s="1"/>
  <c r="T1634" i="2" s="1"/>
  <c r="I1639" i="2"/>
  <c r="H1639" i="2"/>
  <c r="G1639" i="2"/>
  <c r="E1640" i="2"/>
  <c r="J1638" i="2"/>
  <c r="M1638" i="2"/>
  <c r="Q1633" i="2"/>
  <c r="O1635" i="2"/>
  <c r="N1636" i="2"/>
  <c r="L1635" i="2"/>
  <c r="K1636" i="2"/>
  <c r="W1640" i="2" l="1"/>
  <c r="X1640" i="2"/>
  <c r="F1640" i="2" s="1"/>
  <c r="R1634" i="2"/>
  <c r="V1640" i="2"/>
  <c r="U1640" i="2"/>
  <c r="Q1634" i="2"/>
  <c r="E1641" i="2"/>
  <c r="I1640" i="2"/>
  <c r="H1640" i="2"/>
  <c r="G1640" i="2"/>
  <c r="J1639" i="2"/>
  <c r="M1639" i="2"/>
  <c r="O1636" i="2"/>
  <c r="N1637" i="2"/>
  <c r="L1636" i="2"/>
  <c r="K1637" i="2"/>
  <c r="P1635" i="2"/>
  <c r="S1635" i="2" s="1"/>
  <c r="T1635" i="2" s="1"/>
  <c r="W1641" i="2" l="1"/>
  <c r="X1641" i="2"/>
  <c r="F1641" i="2" s="1"/>
  <c r="R1635" i="2"/>
  <c r="V1641" i="2"/>
  <c r="U1641" i="2"/>
  <c r="J1640" i="2"/>
  <c r="M1640" i="2"/>
  <c r="P1636" i="2"/>
  <c r="S1636" i="2" s="1"/>
  <c r="T1636" i="2" s="1"/>
  <c r="H1641" i="2"/>
  <c r="I1641" i="2"/>
  <c r="G1641" i="2"/>
  <c r="E1642" i="2"/>
  <c r="L1637" i="2"/>
  <c r="K1638" i="2"/>
  <c r="O1637" i="2"/>
  <c r="N1638" i="2"/>
  <c r="Q1635" i="2"/>
  <c r="W1642" i="2" l="1"/>
  <c r="X1642" i="2"/>
  <c r="F1642" i="2" s="1"/>
  <c r="R1636" i="2"/>
  <c r="Q1636" i="2"/>
  <c r="U1642" i="2"/>
  <c r="V1642" i="2"/>
  <c r="H1642" i="2"/>
  <c r="G1642" i="2"/>
  <c r="E1643" i="2"/>
  <c r="I1642" i="2"/>
  <c r="J1641" i="2"/>
  <c r="M1641" i="2"/>
  <c r="O1638" i="2"/>
  <c r="N1639" i="2"/>
  <c r="P1637" i="2"/>
  <c r="S1637" i="2" s="1"/>
  <c r="T1637" i="2" s="1"/>
  <c r="L1638" i="2"/>
  <c r="K1639" i="2"/>
  <c r="W1643" i="2" l="1"/>
  <c r="X1643" i="2"/>
  <c r="F1643" i="2" s="1"/>
  <c r="R1637" i="2"/>
  <c r="U1643" i="2"/>
  <c r="V1643" i="2"/>
  <c r="G1643" i="2"/>
  <c r="H1643" i="2"/>
  <c r="I1643" i="2"/>
  <c r="E1644" i="2"/>
  <c r="M1642" i="2"/>
  <c r="J1642" i="2"/>
  <c r="O1639" i="2"/>
  <c r="N1640" i="2"/>
  <c r="L1639" i="2"/>
  <c r="K1640" i="2"/>
  <c r="Q1637" i="2"/>
  <c r="P1638" i="2"/>
  <c r="S1638" i="2" s="1"/>
  <c r="T1638" i="2" s="1"/>
  <c r="W1644" i="2" l="1"/>
  <c r="X1644" i="2"/>
  <c r="F1644" i="2" s="1"/>
  <c r="R1638" i="2"/>
  <c r="U1644" i="2"/>
  <c r="V1644" i="2"/>
  <c r="J1643" i="2"/>
  <c r="M1643" i="2"/>
  <c r="I1644" i="2"/>
  <c r="H1644" i="2"/>
  <c r="G1644" i="2"/>
  <c r="E1645" i="2"/>
  <c r="P1639" i="2"/>
  <c r="S1639" i="2" s="1"/>
  <c r="T1639" i="2" s="1"/>
  <c r="O1640" i="2"/>
  <c r="N1641" i="2"/>
  <c r="Q1638" i="2"/>
  <c r="L1640" i="2"/>
  <c r="K1641" i="2"/>
  <c r="W1645" i="2" l="1"/>
  <c r="X1645" i="2"/>
  <c r="F1645" i="2" s="1"/>
  <c r="R1639" i="2"/>
  <c r="Q1639" i="2"/>
  <c r="V1645" i="2"/>
  <c r="U1645" i="2"/>
  <c r="E1646" i="2"/>
  <c r="I1645" i="2"/>
  <c r="H1645" i="2"/>
  <c r="G1645" i="2"/>
  <c r="M1644" i="2"/>
  <c r="J1644" i="2"/>
  <c r="P1640" i="2"/>
  <c r="S1640" i="2" s="1"/>
  <c r="T1640" i="2" s="1"/>
  <c r="L1641" i="2"/>
  <c r="K1642" i="2"/>
  <c r="O1641" i="2"/>
  <c r="N1642" i="2"/>
  <c r="W1646" i="2" l="1"/>
  <c r="X1646" i="2"/>
  <c r="F1646" i="2" s="1"/>
  <c r="R1640" i="2"/>
  <c r="V1646" i="2"/>
  <c r="U1646" i="2"/>
  <c r="Q1640" i="2"/>
  <c r="E1647" i="2"/>
  <c r="G1646" i="2"/>
  <c r="H1646" i="2"/>
  <c r="I1646" i="2"/>
  <c r="M1645" i="2"/>
  <c r="J1645" i="2"/>
  <c r="L1642" i="2"/>
  <c r="K1643" i="2"/>
  <c r="O1642" i="2"/>
  <c r="N1643" i="2"/>
  <c r="P1641" i="2"/>
  <c r="S1641" i="2" s="1"/>
  <c r="T1641" i="2" s="1"/>
  <c r="W1647" i="2" l="1"/>
  <c r="X1647" i="2"/>
  <c r="F1647" i="2" s="1"/>
  <c r="R1641" i="2"/>
  <c r="V1647" i="2"/>
  <c r="U1647" i="2"/>
  <c r="J1646" i="2"/>
  <c r="M1646" i="2"/>
  <c r="I1647" i="2"/>
  <c r="E1648" i="2"/>
  <c r="G1647" i="2"/>
  <c r="H1647" i="2"/>
  <c r="O1643" i="2"/>
  <c r="N1644" i="2"/>
  <c r="Q1641" i="2"/>
  <c r="L1643" i="2"/>
  <c r="K1644" i="2"/>
  <c r="P1642" i="2"/>
  <c r="S1642" i="2" s="1"/>
  <c r="T1642" i="2" s="1"/>
  <c r="W1648" i="2" l="1"/>
  <c r="X1648" i="2"/>
  <c r="F1648" i="2" s="1"/>
  <c r="R1642" i="2"/>
  <c r="V1648" i="2"/>
  <c r="U1648" i="2"/>
  <c r="P1643" i="2"/>
  <c r="S1643" i="2" s="1"/>
  <c r="T1643" i="2" s="1"/>
  <c r="E1649" i="2"/>
  <c r="I1648" i="2"/>
  <c r="G1648" i="2"/>
  <c r="H1648" i="2"/>
  <c r="M1647" i="2"/>
  <c r="J1647" i="2"/>
  <c r="O1644" i="2"/>
  <c r="N1645" i="2"/>
  <c r="Q1642" i="2"/>
  <c r="L1644" i="2"/>
  <c r="K1645" i="2"/>
  <c r="W1649" i="2" l="1"/>
  <c r="X1649" i="2"/>
  <c r="F1649" i="2" s="1"/>
  <c r="R1643" i="2"/>
  <c r="V1649" i="2"/>
  <c r="U1649" i="2"/>
  <c r="Q1643" i="2"/>
  <c r="E1650" i="2"/>
  <c r="I1649" i="2"/>
  <c r="G1649" i="2"/>
  <c r="H1649" i="2"/>
  <c r="J1648" i="2"/>
  <c r="M1648" i="2"/>
  <c r="O1645" i="2"/>
  <c r="N1646" i="2"/>
  <c r="L1645" i="2"/>
  <c r="K1646" i="2"/>
  <c r="P1644" i="2"/>
  <c r="S1644" i="2" s="1"/>
  <c r="T1644" i="2" s="1"/>
  <c r="W1650" i="2" l="1"/>
  <c r="X1650" i="2"/>
  <c r="F1650" i="2" s="1"/>
  <c r="R1644" i="2"/>
  <c r="U1650" i="2"/>
  <c r="V1650" i="2"/>
  <c r="M1649" i="2"/>
  <c r="J1649" i="2"/>
  <c r="I1650" i="2"/>
  <c r="E1651" i="2"/>
  <c r="G1650" i="2"/>
  <c r="H1650" i="2"/>
  <c r="Q1644" i="2"/>
  <c r="O1646" i="2"/>
  <c r="N1647" i="2"/>
  <c r="L1646" i="2"/>
  <c r="K1647" i="2"/>
  <c r="P1645" i="2"/>
  <c r="S1645" i="2" s="1"/>
  <c r="T1645" i="2" s="1"/>
  <c r="W1651" i="2" l="1"/>
  <c r="X1651" i="2"/>
  <c r="F1651" i="2" s="1"/>
  <c r="R1645" i="2"/>
  <c r="U1651" i="2"/>
  <c r="V1651" i="2"/>
  <c r="M1650" i="2"/>
  <c r="J1650" i="2"/>
  <c r="G1651" i="2"/>
  <c r="H1651" i="2"/>
  <c r="E1652" i="2"/>
  <c r="I1651" i="2"/>
  <c r="O1647" i="2"/>
  <c r="N1648" i="2"/>
  <c r="Q1645" i="2"/>
  <c r="L1647" i="2"/>
  <c r="K1648" i="2"/>
  <c r="P1646" i="2"/>
  <c r="S1646" i="2" s="1"/>
  <c r="T1646" i="2" s="1"/>
  <c r="W1652" i="2" l="1"/>
  <c r="X1652" i="2"/>
  <c r="F1652" i="2" s="1"/>
  <c r="R1646" i="2"/>
  <c r="U1652" i="2"/>
  <c r="V1652" i="2"/>
  <c r="I1652" i="2"/>
  <c r="H1652" i="2"/>
  <c r="G1652" i="2"/>
  <c r="E1653" i="2"/>
  <c r="J1651" i="2"/>
  <c r="M1651" i="2"/>
  <c r="O1648" i="2"/>
  <c r="N1649" i="2"/>
  <c r="Q1646" i="2"/>
  <c r="L1648" i="2"/>
  <c r="K1649" i="2"/>
  <c r="P1647" i="2"/>
  <c r="S1647" i="2" s="1"/>
  <c r="T1647" i="2" s="1"/>
  <c r="W1653" i="2" l="1"/>
  <c r="X1653" i="2"/>
  <c r="F1653" i="2" s="1"/>
  <c r="R1647" i="2"/>
  <c r="V1653" i="2"/>
  <c r="U1653" i="2"/>
  <c r="G1653" i="2"/>
  <c r="H1653" i="2"/>
  <c r="E1654" i="2"/>
  <c r="I1653" i="2"/>
  <c r="J1652" i="2"/>
  <c r="M1652" i="2"/>
  <c r="L1649" i="2"/>
  <c r="K1650" i="2"/>
  <c r="O1649" i="2"/>
  <c r="N1650" i="2"/>
  <c r="Q1647" i="2"/>
  <c r="P1648" i="2"/>
  <c r="S1648" i="2" s="1"/>
  <c r="T1648" i="2" s="1"/>
  <c r="W1654" i="2" l="1"/>
  <c r="X1654" i="2"/>
  <c r="F1654" i="2" s="1"/>
  <c r="R1648" i="2"/>
  <c r="V1654" i="2"/>
  <c r="U1654" i="2"/>
  <c r="M1653" i="2"/>
  <c r="J1653" i="2"/>
  <c r="I1654" i="2"/>
  <c r="E1655" i="2"/>
  <c r="H1654" i="2"/>
  <c r="G1654" i="2"/>
  <c r="L1650" i="2"/>
  <c r="K1651" i="2"/>
  <c r="P1649" i="2"/>
  <c r="S1649" i="2" s="1"/>
  <c r="T1649" i="2" s="1"/>
  <c r="O1650" i="2"/>
  <c r="N1651" i="2"/>
  <c r="Q1648" i="2"/>
  <c r="W1655" i="2" l="1"/>
  <c r="X1655" i="2"/>
  <c r="F1655" i="2" s="1"/>
  <c r="R1649" i="2"/>
  <c r="V1655" i="2"/>
  <c r="U1655" i="2"/>
  <c r="P1650" i="2"/>
  <c r="S1650" i="2" s="1"/>
  <c r="T1650" i="2" s="1"/>
  <c r="J1654" i="2"/>
  <c r="M1654" i="2"/>
  <c r="E1656" i="2"/>
  <c r="I1655" i="2"/>
  <c r="H1655" i="2"/>
  <c r="G1655" i="2"/>
  <c r="L1651" i="2"/>
  <c r="K1652" i="2"/>
  <c r="O1651" i="2"/>
  <c r="N1652" i="2"/>
  <c r="Q1649" i="2"/>
  <c r="W1656" i="2" l="1"/>
  <c r="X1656" i="2"/>
  <c r="F1656" i="2" s="1"/>
  <c r="R1650" i="2"/>
  <c r="V1656" i="2"/>
  <c r="U1656" i="2"/>
  <c r="Q1650" i="2"/>
  <c r="M1655" i="2"/>
  <c r="J1655" i="2"/>
  <c r="I1656" i="2"/>
  <c r="E1657" i="2"/>
  <c r="H1656" i="2"/>
  <c r="G1656" i="2"/>
  <c r="L1652" i="2"/>
  <c r="K1653" i="2"/>
  <c r="O1652" i="2"/>
  <c r="N1653" i="2"/>
  <c r="P1651" i="2"/>
  <c r="S1651" i="2" s="1"/>
  <c r="T1651" i="2" s="1"/>
  <c r="W1657" i="2" l="1"/>
  <c r="X1657" i="2"/>
  <c r="F1657" i="2" s="1"/>
  <c r="R1651" i="2"/>
  <c r="P1652" i="2"/>
  <c r="S1652" i="2" s="1"/>
  <c r="T1652" i="2" s="1"/>
  <c r="V1657" i="2"/>
  <c r="U1657" i="2"/>
  <c r="H1657" i="2"/>
  <c r="G1657" i="2"/>
  <c r="E1658" i="2"/>
  <c r="I1657" i="2"/>
  <c r="J1656" i="2"/>
  <c r="M1656" i="2"/>
  <c r="L1653" i="2"/>
  <c r="K1654" i="2"/>
  <c r="O1653" i="2"/>
  <c r="N1654" i="2"/>
  <c r="Q1651" i="2"/>
  <c r="W1658" i="2" l="1"/>
  <c r="X1658" i="2"/>
  <c r="F1658" i="2" s="1"/>
  <c r="Q1652" i="2"/>
  <c r="R1652" i="2"/>
  <c r="U1658" i="2"/>
  <c r="V1658" i="2"/>
  <c r="M1657" i="2"/>
  <c r="J1657" i="2"/>
  <c r="H1658" i="2"/>
  <c r="G1658" i="2"/>
  <c r="E1659" i="2"/>
  <c r="I1658" i="2"/>
  <c r="O1654" i="2"/>
  <c r="N1655" i="2"/>
  <c r="L1654" i="2"/>
  <c r="K1655" i="2"/>
  <c r="P1653" i="2"/>
  <c r="S1653" i="2" s="1"/>
  <c r="T1653" i="2" s="1"/>
  <c r="W1659" i="2" l="1"/>
  <c r="X1659" i="2"/>
  <c r="F1659" i="2" s="1"/>
  <c r="R1653" i="2"/>
  <c r="U1659" i="2"/>
  <c r="V1659" i="2"/>
  <c r="P1654" i="2"/>
  <c r="S1654" i="2" s="1"/>
  <c r="T1654" i="2" s="1"/>
  <c r="G1659" i="2"/>
  <c r="E1660" i="2"/>
  <c r="I1659" i="2"/>
  <c r="H1659" i="2"/>
  <c r="J1658" i="2"/>
  <c r="M1658" i="2"/>
  <c r="O1655" i="2"/>
  <c r="N1656" i="2"/>
  <c r="L1655" i="2"/>
  <c r="K1656" i="2"/>
  <c r="Q1653" i="2"/>
  <c r="W1660" i="2" l="1"/>
  <c r="X1660" i="2"/>
  <c r="F1660" i="2" s="1"/>
  <c r="R1654" i="2"/>
  <c r="U1660" i="2"/>
  <c r="V1660" i="2"/>
  <c r="Q1654" i="2"/>
  <c r="H1660" i="2"/>
  <c r="G1660" i="2"/>
  <c r="E1661" i="2"/>
  <c r="I1660" i="2"/>
  <c r="M1659" i="2"/>
  <c r="J1659" i="2"/>
  <c r="O1656" i="2"/>
  <c r="N1657" i="2"/>
  <c r="L1656" i="2"/>
  <c r="K1657" i="2"/>
  <c r="P1655" i="2"/>
  <c r="S1655" i="2" s="1"/>
  <c r="T1655" i="2" s="1"/>
  <c r="W1661" i="2" l="1"/>
  <c r="X1661" i="2"/>
  <c r="F1661" i="2" s="1"/>
  <c r="R1655" i="2"/>
  <c r="V1661" i="2"/>
  <c r="U1661" i="2"/>
  <c r="M1660" i="2"/>
  <c r="J1660" i="2"/>
  <c r="G1661" i="2"/>
  <c r="I1661" i="2"/>
  <c r="E1662" i="2"/>
  <c r="H1661" i="2"/>
  <c r="P1656" i="2"/>
  <c r="S1656" i="2" s="1"/>
  <c r="T1656" i="2" s="1"/>
  <c r="Q1655" i="2"/>
  <c r="L1657" i="2"/>
  <c r="K1658" i="2"/>
  <c r="O1657" i="2"/>
  <c r="N1658" i="2"/>
  <c r="W1662" i="2" l="1"/>
  <c r="X1662" i="2"/>
  <c r="F1662" i="2" s="1"/>
  <c r="R1656" i="2"/>
  <c r="V1662" i="2"/>
  <c r="U1662" i="2"/>
  <c r="M1661" i="2"/>
  <c r="J1661" i="2"/>
  <c r="Q1656" i="2"/>
  <c r="E1663" i="2"/>
  <c r="I1662" i="2"/>
  <c r="G1662" i="2"/>
  <c r="H1662" i="2"/>
  <c r="L1658" i="2"/>
  <c r="K1659" i="2"/>
  <c r="P1657" i="2"/>
  <c r="S1657" i="2" s="1"/>
  <c r="T1657" i="2" s="1"/>
  <c r="O1658" i="2"/>
  <c r="N1659" i="2"/>
  <c r="W1663" i="2" l="1"/>
  <c r="X1663" i="2"/>
  <c r="F1663" i="2" s="1"/>
  <c r="R1657" i="2"/>
  <c r="V1663" i="2"/>
  <c r="U1663" i="2"/>
  <c r="I1663" i="2"/>
  <c r="G1663" i="2"/>
  <c r="H1663" i="2"/>
  <c r="E1664" i="2"/>
  <c r="J1662" i="2"/>
  <c r="M1662" i="2"/>
  <c r="L1659" i="2"/>
  <c r="K1660" i="2"/>
  <c r="P1658" i="2"/>
  <c r="S1658" i="2" s="1"/>
  <c r="T1658" i="2" s="1"/>
  <c r="Q1657" i="2"/>
  <c r="O1659" i="2"/>
  <c r="N1660" i="2"/>
  <c r="W1664" i="2" l="1"/>
  <c r="X1664" i="2"/>
  <c r="F1664" i="2" s="1"/>
  <c r="R1658" i="2"/>
  <c r="V1664" i="2"/>
  <c r="U1664" i="2"/>
  <c r="J1663" i="2"/>
  <c r="M1663" i="2"/>
  <c r="E1665" i="2"/>
  <c r="I1664" i="2"/>
  <c r="G1664" i="2"/>
  <c r="H1664" i="2"/>
  <c r="Q1658" i="2"/>
  <c r="L1660" i="2"/>
  <c r="K1661" i="2"/>
  <c r="O1660" i="2"/>
  <c r="N1661" i="2"/>
  <c r="P1659" i="2"/>
  <c r="S1659" i="2" s="1"/>
  <c r="T1659" i="2" s="1"/>
  <c r="W1665" i="2" l="1"/>
  <c r="X1665" i="2"/>
  <c r="F1665" i="2" s="1"/>
  <c r="R1659" i="2"/>
  <c r="U1665" i="2"/>
  <c r="V1665" i="2"/>
  <c r="J1664" i="2"/>
  <c r="M1664" i="2"/>
  <c r="G1665" i="2"/>
  <c r="E1666" i="2"/>
  <c r="H1665" i="2"/>
  <c r="I1665" i="2"/>
  <c r="L1661" i="2"/>
  <c r="K1662" i="2"/>
  <c r="P1660" i="2"/>
  <c r="S1660" i="2" s="1"/>
  <c r="T1660" i="2" s="1"/>
  <c r="Q1659" i="2"/>
  <c r="O1661" i="2"/>
  <c r="N1662" i="2"/>
  <c r="W1666" i="2" l="1"/>
  <c r="X1666" i="2"/>
  <c r="F1666" i="2" s="1"/>
  <c r="R1660" i="2"/>
  <c r="V1666" i="2"/>
  <c r="U1666" i="2"/>
  <c r="M1665" i="2"/>
  <c r="J1665" i="2"/>
  <c r="E1667" i="2"/>
  <c r="H1666" i="2"/>
  <c r="I1666" i="2"/>
  <c r="G1666" i="2"/>
  <c r="Q1660" i="2"/>
  <c r="L1662" i="2"/>
  <c r="K1663" i="2"/>
  <c r="O1662" i="2"/>
  <c r="N1663" i="2"/>
  <c r="P1661" i="2"/>
  <c r="S1661" i="2" s="1"/>
  <c r="T1661" i="2" s="1"/>
  <c r="W1667" i="2" l="1"/>
  <c r="X1667" i="2"/>
  <c r="F1667" i="2" s="1"/>
  <c r="R1661" i="2"/>
  <c r="V1667" i="2"/>
  <c r="U1667" i="2"/>
  <c r="M1666" i="2"/>
  <c r="J1666" i="2"/>
  <c r="H1667" i="2"/>
  <c r="E1668" i="2"/>
  <c r="G1667" i="2"/>
  <c r="I1667" i="2"/>
  <c r="P1662" i="2"/>
  <c r="S1662" i="2" s="1"/>
  <c r="T1662" i="2" s="1"/>
  <c r="O1663" i="2"/>
  <c r="N1664" i="2"/>
  <c r="L1663" i="2"/>
  <c r="K1664" i="2"/>
  <c r="Q1661" i="2"/>
  <c r="W1668" i="2" l="1"/>
  <c r="X1668" i="2"/>
  <c r="F1668" i="2" s="1"/>
  <c r="R1662" i="2"/>
  <c r="V1668" i="2"/>
  <c r="U1668" i="2"/>
  <c r="E1669" i="2"/>
  <c r="I1668" i="2"/>
  <c r="H1668" i="2"/>
  <c r="G1668" i="2"/>
  <c r="M1667" i="2"/>
  <c r="J1667" i="2"/>
  <c r="O1664" i="2"/>
  <c r="N1665" i="2"/>
  <c r="L1664" i="2"/>
  <c r="K1665" i="2"/>
  <c r="P1663" i="2"/>
  <c r="S1663" i="2" s="1"/>
  <c r="T1663" i="2" s="1"/>
  <c r="Q1662" i="2"/>
  <c r="W1669" i="2" l="1"/>
  <c r="X1669" i="2"/>
  <c r="F1669" i="2" s="1"/>
  <c r="R1663" i="2"/>
  <c r="V1669" i="2"/>
  <c r="U1669" i="2"/>
  <c r="M1668" i="2"/>
  <c r="J1668" i="2"/>
  <c r="P1664" i="2"/>
  <c r="S1664" i="2" s="1"/>
  <c r="T1664" i="2" s="1"/>
  <c r="G1669" i="2"/>
  <c r="I1669" i="2"/>
  <c r="H1669" i="2"/>
  <c r="E1670" i="2"/>
  <c r="L1665" i="2"/>
  <c r="K1666" i="2"/>
  <c r="O1665" i="2"/>
  <c r="N1666" i="2"/>
  <c r="Q1663" i="2"/>
  <c r="W1670" i="2" l="1"/>
  <c r="X1670" i="2"/>
  <c r="F1670" i="2" s="1"/>
  <c r="R1664" i="2"/>
  <c r="V1670" i="2"/>
  <c r="U1670" i="2"/>
  <c r="Q1664" i="2"/>
  <c r="J1669" i="2"/>
  <c r="M1669" i="2"/>
  <c r="P1665" i="2"/>
  <c r="S1665" i="2" s="1"/>
  <c r="T1665" i="2" s="1"/>
  <c r="E1671" i="2"/>
  <c r="I1670" i="2"/>
  <c r="G1670" i="2"/>
  <c r="H1670" i="2"/>
  <c r="O1666" i="2"/>
  <c r="N1667" i="2"/>
  <c r="L1666" i="2"/>
  <c r="K1667" i="2"/>
  <c r="W1671" i="2" l="1"/>
  <c r="X1671" i="2"/>
  <c r="F1671" i="2" s="1"/>
  <c r="R1665" i="2"/>
  <c r="U1671" i="2"/>
  <c r="V1671" i="2"/>
  <c r="Q1665" i="2"/>
  <c r="J1670" i="2"/>
  <c r="M1670" i="2"/>
  <c r="E1672" i="2"/>
  <c r="H1671" i="2"/>
  <c r="G1671" i="2"/>
  <c r="I1671" i="2"/>
  <c r="O1667" i="2"/>
  <c r="N1668" i="2"/>
  <c r="L1667" i="2"/>
  <c r="K1668" i="2"/>
  <c r="P1666" i="2"/>
  <c r="S1666" i="2" s="1"/>
  <c r="T1666" i="2" s="1"/>
  <c r="W1672" i="2" l="1"/>
  <c r="X1672" i="2"/>
  <c r="F1672" i="2" s="1"/>
  <c r="R1666" i="2"/>
  <c r="U1672" i="2"/>
  <c r="V1672" i="2"/>
  <c r="P1667" i="2"/>
  <c r="S1667" i="2" s="1"/>
  <c r="T1667" i="2" s="1"/>
  <c r="M1671" i="2"/>
  <c r="J1671" i="2"/>
  <c r="G1672" i="2"/>
  <c r="E1673" i="2"/>
  <c r="I1672" i="2"/>
  <c r="H1672" i="2"/>
  <c r="L1668" i="2"/>
  <c r="K1669" i="2"/>
  <c r="O1668" i="2"/>
  <c r="N1669" i="2"/>
  <c r="Q1666" i="2"/>
  <c r="W1673" i="2" l="1"/>
  <c r="X1673" i="2"/>
  <c r="F1673" i="2" s="1"/>
  <c r="R1667" i="2"/>
  <c r="Q1667" i="2"/>
  <c r="V1673" i="2"/>
  <c r="U1673" i="2"/>
  <c r="H1673" i="2"/>
  <c r="G1673" i="2"/>
  <c r="E1674" i="2"/>
  <c r="I1673" i="2"/>
  <c r="J1672" i="2"/>
  <c r="M1672" i="2"/>
  <c r="O1669" i="2"/>
  <c r="N1670" i="2"/>
  <c r="L1669" i="2"/>
  <c r="K1670" i="2"/>
  <c r="P1668" i="2"/>
  <c r="S1668" i="2" s="1"/>
  <c r="T1668" i="2" s="1"/>
  <c r="W1674" i="2" l="1"/>
  <c r="X1674" i="2"/>
  <c r="F1674" i="2" s="1"/>
  <c r="R1668" i="2"/>
  <c r="V1674" i="2"/>
  <c r="U1674" i="2"/>
  <c r="H1674" i="2"/>
  <c r="E1675" i="2"/>
  <c r="I1674" i="2"/>
  <c r="G1674" i="2"/>
  <c r="M1673" i="2"/>
  <c r="J1673" i="2"/>
  <c r="Q1668" i="2"/>
  <c r="O1670" i="2"/>
  <c r="N1671" i="2"/>
  <c r="L1670" i="2"/>
  <c r="K1671" i="2"/>
  <c r="P1669" i="2"/>
  <c r="S1669" i="2" s="1"/>
  <c r="T1669" i="2" s="1"/>
  <c r="W1675" i="2" l="1"/>
  <c r="X1675" i="2"/>
  <c r="F1675" i="2" s="1"/>
  <c r="R1669" i="2"/>
  <c r="V1675" i="2"/>
  <c r="U1675" i="2"/>
  <c r="P1670" i="2"/>
  <c r="S1670" i="2" s="1"/>
  <c r="T1670" i="2" s="1"/>
  <c r="E1676" i="2"/>
  <c r="I1675" i="2"/>
  <c r="G1675" i="2"/>
  <c r="H1675" i="2"/>
  <c r="M1674" i="2"/>
  <c r="J1674" i="2"/>
  <c r="L1671" i="2"/>
  <c r="K1672" i="2"/>
  <c r="Q1669" i="2"/>
  <c r="O1671" i="2"/>
  <c r="N1672" i="2"/>
  <c r="W1676" i="2" l="1"/>
  <c r="X1676" i="2"/>
  <c r="F1676" i="2" s="1"/>
  <c r="R1670" i="2"/>
  <c r="V1676" i="2"/>
  <c r="U1676" i="2"/>
  <c r="Q1670" i="2"/>
  <c r="J1675" i="2"/>
  <c r="M1675" i="2"/>
  <c r="I1676" i="2"/>
  <c r="G1676" i="2"/>
  <c r="E1677" i="2"/>
  <c r="H1676" i="2"/>
  <c r="L1672" i="2"/>
  <c r="K1673" i="2"/>
  <c r="O1672" i="2"/>
  <c r="N1673" i="2"/>
  <c r="P1671" i="2"/>
  <c r="S1671" i="2" s="1"/>
  <c r="T1671" i="2" s="1"/>
  <c r="W1677" i="2" l="1"/>
  <c r="X1677" i="2"/>
  <c r="F1677" i="2" s="1"/>
  <c r="R1671" i="2"/>
  <c r="U1677" i="2"/>
  <c r="V1677" i="2"/>
  <c r="G1677" i="2"/>
  <c r="E1678" i="2"/>
  <c r="H1677" i="2"/>
  <c r="I1677" i="2"/>
  <c r="M1676" i="2"/>
  <c r="J1676" i="2"/>
  <c r="O1673" i="2"/>
  <c r="N1674" i="2"/>
  <c r="L1673" i="2"/>
  <c r="K1674" i="2"/>
  <c r="Q1671" i="2"/>
  <c r="P1672" i="2"/>
  <c r="S1672" i="2" s="1"/>
  <c r="T1672" i="2" s="1"/>
  <c r="W1678" i="2" l="1"/>
  <c r="X1678" i="2"/>
  <c r="F1678" i="2" s="1"/>
  <c r="R1672" i="2"/>
  <c r="U1678" i="2"/>
  <c r="V1678" i="2"/>
  <c r="M1677" i="2"/>
  <c r="J1677" i="2"/>
  <c r="P1673" i="2"/>
  <c r="S1673" i="2" s="1"/>
  <c r="T1673" i="2" s="1"/>
  <c r="E1679" i="2"/>
  <c r="G1678" i="2"/>
  <c r="I1678" i="2"/>
  <c r="H1678" i="2"/>
  <c r="Q1672" i="2"/>
  <c r="O1674" i="2"/>
  <c r="N1675" i="2"/>
  <c r="L1674" i="2"/>
  <c r="P1674" i="2" s="1"/>
  <c r="K1675" i="2"/>
  <c r="W1679" i="2" l="1"/>
  <c r="X1679" i="2"/>
  <c r="F1679" i="2" s="1"/>
  <c r="S1674" i="2"/>
  <c r="T1674" i="2" s="1"/>
  <c r="R1674" i="2"/>
  <c r="R1673" i="2"/>
  <c r="U1679" i="2"/>
  <c r="V1679" i="2"/>
  <c r="Q1673" i="2"/>
  <c r="J1678" i="2"/>
  <c r="M1678" i="2"/>
  <c r="H1679" i="2"/>
  <c r="G1679" i="2"/>
  <c r="I1679" i="2"/>
  <c r="E1680" i="2"/>
  <c r="L1675" i="2"/>
  <c r="K1676" i="2"/>
  <c r="O1675" i="2"/>
  <c r="N1676" i="2"/>
  <c r="Q1674" i="2"/>
  <c r="W1680" i="2" l="1"/>
  <c r="X1680" i="2"/>
  <c r="F1680" i="2" s="1"/>
  <c r="U1680" i="2"/>
  <c r="V1680" i="2"/>
  <c r="M1679" i="2"/>
  <c r="J1679" i="2"/>
  <c r="H1680" i="2"/>
  <c r="I1680" i="2"/>
  <c r="G1680" i="2"/>
  <c r="E1681" i="2"/>
  <c r="L1676" i="2"/>
  <c r="K1677" i="2"/>
  <c r="O1676" i="2"/>
  <c r="N1677" i="2"/>
  <c r="P1675" i="2"/>
  <c r="S1675" i="2" s="1"/>
  <c r="T1675" i="2" s="1"/>
  <c r="W1681" i="2" l="1"/>
  <c r="X1681" i="2"/>
  <c r="F1681" i="2" s="1"/>
  <c r="R1675" i="2"/>
  <c r="U1681" i="2"/>
  <c r="V1681" i="2"/>
  <c r="P1676" i="2"/>
  <c r="S1676" i="2" s="1"/>
  <c r="T1676" i="2" s="1"/>
  <c r="M1680" i="2"/>
  <c r="J1680" i="2"/>
  <c r="E1682" i="2"/>
  <c r="I1681" i="2"/>
  <c r="H1681" i="2"/>
  <c r="G1681" i="2"/>
  <c r="O1677" i="2"/>
  <c r="N1678" i="2"/>
  <c r="L1677" i="2"/>
  <c r="K1678" i="2"/>
  <c r="Q1675" i="2"/>
  <c r="W1682" i="2" l="1"/>
  <c r="X1682" i="2"/>
  <c r="F1682" i="2" s="1"/>
  <c r="R1676" i="2"/>
  <c r="U1682" i="2"/>
  <c r="V1682" i="2"/>
  <c r="Q1676" i="2"/>
  <c r="M1681" i="2"/>
  <c r="J1681" i="2"/>
  <c r="P1677" i="2"/>
  <c r="S1677" i="2" s="1"/>
  <c r="T1677" i="2" s="1"/>
  <c r="G1682" i="2"/>
  <c r="E1683" i="2"/>
  <c r="I1682" i="2"/>
  <c r="H1682" i="2"/>
  <c r="O1678" i="2"/>
  <c r="N1679" i="2"/>
  <c r="L1678" i="2"/>
  <c r="K1679" i="2"/>
  <c r="W1683" i="2" l="1"/>
  <c r="X1683" i="2"/>
  <c r="F1683" i="2" s="1"/>
  <c r="R1677" i="2"/>
  <c r="Q1677" i="2"/>
  <c r="U1683" i="2"/>
  <c r="V1683" i="2"/>
  <c r="E1684" i="2"/>
  <c r="G1683" i="2"/>
  <c r="I1683" i="2"/>
  <c r="H1683" i="2"/>
  <c r="M1682" i="2"/>
  <c r="J1682" i="2"/>
  <c r="O1679" i="2"/>
  <c r="N1680" i="2"/>
  <c r="L1679" i="2"/>
  <c r="K1680" i="2"/>
  <c r="P1678" i="2"/>
  <c r="S1678" i="2" s="1"/>
  <c r="T1678" i="2" s="1"/>
  <c r="W1684" i="2" l="1"/>
  <c r="X1684" i="2"/>
  <c r="F1684" i="2" s="1"/>
  <c r="R1678" i="2"/>
  <c r="U1684" i="2"/>
  <c r="V1684" i="2"/>
  <c r="P1679" i="2"/>
  <c r="S1679" i="2" s="1"/>
  <c r="T1679" i="2" s="1"/>
  <c r="M1683" i="2"/>
  <c r="J1683" i="2"/>
  <c r="E1685" i="2"/>
  <c r="I1684" i="2"/>
  <c r="G1684" i="2"/>
  <c r="H1684" i="2"/>
  <c r="O1680" i="2"/>
  <c r="N1681" i="2"/>
  <c r="Q1678" i="2"/>
  <c r="L1680" i="2"/>
  <c r="K1681" i="2"/>
  <c r="W1685" i="2" l="1"/>
  <c r="X1685" i="2"/>
  <c r="F1685" i="2" s="1"/>
  <c r="R1679" i="2"/>
  <c r="V1685" i="2"/>
  <c r="U1685" i="2"/>
  <c r="Q1679" i="2"/>
  <c r="M1684" i="2"/>
  <c r="J1684" i="2"/>
  <c r="G1685" i="2"/>
  <c r="I1685" i="2"/>
  <c r="H1685" i="2"/>
  <c r="E1686" i="2"/>
  <c r="O1681" i="2"/>
  <c r="N1682" i="2"/>
  <c r="L1681" i="2"/>
  <c r="K1682" i="2"/>
  <c r="P1680" i="2"/>
  <c r="S1680" i="2" s="1"/>
  <c r="T1680" i="2" s="1"/>
  <c r="W1686" i="2" l="1"/>
  <c r="X1686" i="2"/>
  <c r="F1686" i="2" s="1"/>
  <c r="R1680" i="2"/>
  <c r="U1686" i="2"/>
  <c r="V1686" i="2"/>
  <c r="M1685" i="2"/>
  <c r="J1685" i="2"/>
  <c r="H1686" i="2"/>
  <c r="G1686" i="2"/>
  <c r="E1687" i="2"/>
  <c r="I1686" i="2"/>
  <c r="P1681" i="2"/>
  <c r="S1681" i="2" s="1"/>
  <c r="T1681" i="2" s="1"/>
  <c r="Q1680" i="2"/>
  <c r="O1682" i="2"/>
  <c r="N1683" i="2"/>
  <c r="L1682" i="2"/>
  <c r="K1683" i="2"/>
  <c r="W1687" i="2" l="1"/>
  <c r="X1687" i="2"/>
  <c r="F1687" i="2" s="1"/>
  <c r="R1681" i="2"/>
  <c r="U1687" i="2"/>
  <c r="V1687" i="2"/>
  <c r="M1686" i="2"/>
  <c r="J1686" i="2"/>
  <c r="Q1681" i="2"/>
  <c r="E1688" i="2"/>
  <c r="I1687" i="2"/>
  <c r="G1687" i="2"/>
  <c r="H1687" i="2"/>
  <c r="L1683" i="2"/>
  <c r="K1684" i="2"/>
  <c r="P1682" i="2"/>
  <c r="S1682" i="2" s="1"/>
  <c r="T1682" i="2" s="1"/>
  <c r="O1683" i="2"/>
  <c r="N1684" i="2"/>
  <c r="W1688" i="2" l="1"/>
  <c r="X1688" i="2"/>
  <c r="F1688" i="2" s="1"/>
  <c r="R1682" i="2"/>
  <c r="V1688" i="2"/>
  <c r="U1688" i="2"/>
  <c r="J1687" i="2"/>
  <c r="M1687" i="2"/>
  <c r="E1689" i="2"/>
  <c r="G1688" i="2"/>
  <c r="I1688" i="2"/>
  <c r="H1688" i="2"/>
  <c r="Q1682" i="2"/>
  <c r="P1683" i="2"/>
  <c r="S1683" i="2" s="1"/>
  <c r="T1683" i="2" s="1"/>
  <c r="L1684" i="2"/>
  <c r="K1685" i="2"/>
  <c r="O1684" i="2"/>
  <c r="N1685" i="2"/>
  <c r="W1689" i="2" l="1"/>
  <c r="X1689" i="2"/>
  <c r="F1689" i="2" s="1"/>
  <c r="R1683" i="2"/>
  <c r="U1689" i="2"/>
  <c r="V1689" i="2"/>
  <c r="J1688" i="2"/>
  <c r="M1688" i="2"/>
  <c r="P1684" i="2"/>
  <c r="S1684" i="2" s="1"/>
  <c r="T1684" i="2" s="1"/>
  <c r="G1689" i="2"/>
  <c r="E1690" i="2"/>
  <c r="I1689" i="2"/>
  <c r="H1689" i="2"/>
  <c r="O1685" i="2"/>
  <c r="N1686" i="2"/>
  <c r="Q1683" i="2"/>
  <c r="L1685" i="2"/>
  <c r="K1686" i="2"/>
  <c r="W1690" i="2" l="1"/>
  <c r="X1690" i="2"/>
  <c r="F1690" i="2" s="1"/>
  <c r="R1684" i="2"/>
  <c r="V1690" i="2"/>
  <c r="U1690" i="2"/>
  <c r="P1685" i="2"/>
  <c r="S1685" i="2" s="1"/>
  <c r="T1685" i="2" s="1"/>
  <c r="Q1684" i="2"/>
  <c r="I1690" i="2"/>
  <c r="G1690" i="2"/>
  <c r="H1690" i="2"/>
  <c r="E1691" i="2"/>
  <c r="M1689" i="2"/>
  <c r="J1689" i="2"/>
  <c r="O1686" i="2"/>
  <c r="N1687" i="2"/>
  <c r="L1686" i="2"/>
  <c r="K1687" i="2"/>
  <c r="W1691" i="2" l="1"/>
  <c r="X1691" i="2"/>
  <c r="F1691" i="2" s="1"/>
  <c r="R1685" i="2"/>
  <c r="Q1685" i="2"/>
  <c r="V1691" i="2"/>
  <c r="U1691" i="2"/>
  <c r="E1692" i="2"/>
  <c r="I1691" i="2"/>
  <c r="G1691" i="2"/>
  <c r="H1691" i="2"/>
  <c r="M1690" i="2"/>
  <c r="J1690" i="2"/>
  <c r="O1687" i="2"/>
  <c r="N1688" i="2"/>
  <c r="L1687" i="2"/>
  <c r="K1688" i="2"/>
  <c r="P1686" i="2"/>
  <c r="S1686" i="2" s="1"/>
  <c r="T1686" i="2" s="1"/>
  <c r="W1692" i="2" l="1"/>
  <c r="X1692" i="2"/>
  <c r="F1692" i="2" s="1"/>
  <c r="R1686" i="2"/>
  <c r="V1692" i="2"/>
  <c r="U1692" i="2"/>
  <c r="P1687" i="2"/>
  <c r="J1691" i="2"/>
  <c r="M1691" i="2"/>
  <c r="I1692" i="2"/>
  <c r="H1692" i="2"/>
  <c r="G1692" i="2"/>
  <c r="E1693" i="2"/>
  <c r="Q1686" i="2"/>
  <c r="L1688" i="2"/>
  <c r="K1689" i="2"/>
  <c r="O1688" i="2"/>
  <c r="N1689" i="2"/>
  <c r="W1693" i="2" l="1"/>
  <c r="X1693" i="2"/>
  <c r="F1693" i="2" s="1"/>
  <c r="Q1687" i="2"/>
  <c r="S1687" i="2"/>
  <c r="T1687" i="2" s="1"/>
  <c r="R1687" i="2"/>
  <c r="U1693" i="2"/>
  <c r="V1693" i="2"/>
  <c r="P1688" i="2"/>
  <c r="S1688" i="2" s="1"/>
  <c r="T1688" i="2" s="1"/>
  <c r="I1693" i="2"/>
  <c r="G1693" i="2"/>
  <c r="H1693" i="2"/>
  <c r="E1694" i="2"/>
  <c r="J1692" i="2"/>
  <c r="M1692" i="2"/>
  <c r="O1689" i="2"/>
  <c r="N1690" i="2"/>
  <c r="L1689" i="2"/>
  <c r="K1690" i="2"/>
  <c r="W1694" i="2" l="1"/>
  <c r="X1694" i="2"/>
  <c r="F1694" i="2" s="1"/>
  <c r="R1688" i="2"/>
  <c r="V1694" i="2"/>
  <c r="U1694" i="2"/>
  <c r="Q1688" i="2"/>
  <c r="H1694" i="2"/>
  <c r="I1694" i="2"/>
  <c r="E1695" i="2"/>
  <c r="G1694" i="2"/>
  <c r="M1693" i="2"/>
  <c r="J1693" i="2"/>
  <c r="P1689" i="2"/>
  <c r="S1689" i="2" s="1"/>
  <c r="T1689" i="2" s="1"/>
  <c r="L1690" i="2"/>
  <c r="K1691" i="2"/>
  <c r="O1690" i="2"/>
  <c r="N1691" i="2"/>
  <c r="W1695" i="2" l="1"/>
  <c r="X1695" i="2"/>
  <c r="F1695" i="2" s="1"/>
  <c r="R1689" i="2"/>
  <c r="V1695" i="2"/>
  <c r="U1695" i="2"/>
  <c r="E1696" i="2"/>
  <c r="I1695" i="2"/>
  <c r="H1695" i="2"/>
  <c r="G1695" i="2"/>
  <c r="J1694" i="2"/>
  <c r="M1694" i="2"/>
  <c r="Q1689" i="2"/>
  <c r="L1691" i="2"/>
  <c r="K1692" i="2"/>
  <c r="P1690" i="2"/>
  <c r="S1690" i="2" s="1"/>
  <c r="T1690" i="2" s="1"/>
  <c r="O1691" i="2"/>
  <c r="N1692" i="2"/>
  <c r="W1696" i="2" l="1"/>
  <c r="X1696" i="2"/>
  <c r="F1696" i="2" s="1"/>
  <c r="R1690" i="2"/>
  <c r="V1696" i="2"/>
  <c r="U1696" i="2"/>
  <c r="J1695" i="2"/>
  <c r="M1695" i="2"/>
  <c r="E1697" i="2"/>
  <c r="H1696" i="2"/>
  <c r="I1696" i="2"/>
  <c r="G1696" i="2"/>
  <c r="L1692" i="2"/>
  <c r="K1693" i="2"/>
  <c r="O1692" i="2"/>
  <c r="N1693" i="2"/>
  <c r="Q1690" i="2"/>
  <c r="P1691" i="2"/>
  <c r="S1691" i="2" s="1"/>
  <c r="T1691" i="2" s="1"/>
  <c r="W1697" i="2" l="1"/>
  <c r="X1697" i="2"/>
  <c r="F1697" i="2" s="1"/>
  <c r="R1691" i="2"/>
  <c r="V1697" i="2"/>
  <c r="U1697" i="2"/>
  <c r="H1697" i="2"/>
  <c r="G1697" i="2"/>
  <c r="E1698" i="2"/>
  <c r="I1697" i="2"/>
  <c r="J1696" i="2"/>
  <c r="M1696" i="2"/>
  <c r="O1693" i="2"/>
  <c r="N1694" i="2"/>
  <c r="L1693" i="2"/>
  <c r="K1694" i="2"/>
  <c r="P1692" i="2"/>
  <c r="S1692" i="2" s="1"/>
  <c r="T1692" i="2" s="1"/>
  <c r="Q1691" i="2"/>
  <c r="W1698" i="2" l="1"/>
  <c r="X1698" i="2"/>
  <c r="F1698" i="2" s="1"/>
  <c r="R1692" i="2"/>
  <c r="U1698" i="2"/>
  <c r="V1698" i="2"/>
  <c r="G1698" i="2"/>
  <c r="E1699" i="2"/>
  <c r="H1698" i="2"/>
  <c r="I1698" i="2"/>
  <c r="M1697" i="2"/>
  <c r="J1697" i="2"/>
  <c r="Q1692" i="2"/>
  <c r="L1694" i="2"/>
  <c r="K1695" i="2"/>
  <c r="P1693" i="2"/>
  <c r="S1693" i="2" s="1"/>
  <c r="T1693" i="2" s="1"/>
  <c r="O1694" i="2"/>
  <c r="N1695" i="2"/>
  <c r="W1699" i="2" l="1"/>
  <c r="X1699" i="2"/>
  <c r="F1699" i="2" s="1"/>
  <c r="R1693" i="2"/>
  <c r="U1699" i="2"/>
  <c r="V1699" i="2"/>
  <c r="M1698" i="2"/>
  <c r="J1698" i="2"/>
  <c r="G1699" i="2"/>
  <c r="I1699" i="2"/>
  <c r="E1700" i="2"/>
  <c r="H1699" i="2"/>
  <c r="Q1693" i="2"/>
  <c r="L1695" i="2"/>
  <c r="K1696" i="2"/>
  <c r="P1694" i="2"/>
  <c r="S1694" i="2" s="1"/>
  <c r="T1694" i="2" s="1"/>
  <c r="O1695" i="2"/>
  <c r="N1696" i="2"/>
  <c r="W1700" i="2" l="1"/>
  <c r="X1700" i="2"/>
  <c r="F1700" i="2" s="1"/>
  <c r="R1694" i="2"/>
  <c r="U1700" i="2"/>
  <c r="V1700" i="2"/>
  <c r="H1700" i="2"/>
  <c r="E1701" i="2"/>
  <c r="I1700" i="2"/>
  <c r="G1700" i="2"/>
  <c r="M1699" i="2"/>
  <c r="J1699" i="2"/>
  <c r="P1695" i="2"/>
  <c r="S1695" i="2" s="1"/>
  <c r="T1695" i="2" s="1"/>
  <c r="Q1694" i="2"/>
  <c r="L1696" i="2"/>
  <c r="K1697" i="2"/>
  <c r="O1696" i="2"/>
  <c r="N1697" i="2"/>
  <c r="W1701" i="2" l="1"/>
  <c r="X1701" i="2"/>
  <c r="F1701" i="2" s="1"/>
  <c r="R1695" i="2"/>
  <c r="V1701" i="2"/>
  <c r="U1701" i="2"/>
  <c r="Q1695" i="2"/>
  <c r="H1701" i="2"/>
  <c r="G1701" i="2"/>
  <c r="E1702" i="2"/>
  <c r="I1701" i="2"/>
  <c r="M1700" i="2"/>
  <c r="J1700" i="2"/>
  <c r="O1697" i="2"/>
  <c r="N1698" i="2"/>
  <c r="P1696" i="2"/>
  <c r="S1696" i="2" s="1"/>
  <c r="T1696" i="2" s="1"/>
  <c r="L1697" i="2"/>
  <c r="K1698" i="2"/>
  <c r="W1702" i="2" l="1"/>
  <c r="X1702" i="2"/>
  <c r="F1702" i="2" s="1"/>
  <c r="R1696" i="2"/>
  <c r="U1702" i="2"/>
  <c r="V1702" i="2"/>
  <c r="P1697" i="2"/>
  <c r="S1697" i="2" s="1"/>
  <c r="T1697" i="2" s="1"/>
  <c r="G1702" i="2"/>
  <c r="E1703" i="2"/>
  <c r="I1702" i="2"/>
  <c r="H1702" i="2"/>
  <c r="M1701" i="2"/>
  <c r="J1701" i="2"/>
  <c r="L1698" i="2"/>
  <c r="K1699" i="2"/>
  <c r="Q1696" i="2"/>
  <c r="O1698" i="2"/>
  <c r="N1699" i="2"/>
  <c r="W1703" i="2" l="1"/>
  <c r="X1703" i="2"/>
  <c r="F1703" i="2" s="1"/>
  <c r="R1697" i="2"/>
  <c r="V1703" i="2"/>
  <c r="U1703" i="2"/>
  <c r="Q1697" i="2"/>
  <c r="H1703" i="2"/>
  <c r="I1703" i="2"/>
  <c r="G1703" i="2"/>
  <c r="E1704" i="2"/>
  <c r="J1702" i="2"/>
  <c r="M1702" i="2"/>
  <c r="L1699" i="2"/>
  <c r="K1700" i="2"/>
  <c r="O1699" i="2"/>
  <c r="N1700" i="2"/>
  <c r="P1698" i="2"/>
  <c r="S1698" i="2" s="1"/>
  <c r="T1698" i="2" s="1"/>
  <c r="W1704" i="2" l="1"/>
  <c r="X1704" i="2"/>
  <c r="F1704" i="2" s="1"/>
  <c r="R1698" i="2"/>
  <c r="V1704" i="2"/>
  <c r="U1704" i="2"/>
  <c r="H1704" i="2"/>
  <c r="E1705" i="2"/>
  <c r="G1704" i="2"/>
  <c r="I1704" i="2"/>
  <c r="J1703" i="2"/>
  <c r="M1703" i="2"/>
  <c r="Q1698" i="2"/>
  <c r="L1700" i="2"/>
  <c r="K1701" i="2"/>
  <c r="O1700" i="2"/>
  <c r="N1701" i="2"/>
  <c r="P1699" i="2"/>
  <c r="S1699" i="2" s="1"/>
  <c r="T1699" i="2" s="1"/>
  <c r="W1705" i="2" l="1"/>
  <c r="X1705" i="2"/>
  <c r="F1705" i="2" s="1"/>
  <c r="R1699" i="2"/>
  <c r="U1705" i="2"/>
  <c r="V1705" i="2"/>
  <c r="G1705" i="2"/>
  <c r="E1706" i="2"/>
  <c r="I1705" i="2"/>
  <c r="H1705" i="2"/>
  <c r="J1704" i="2"/>
  <c r="M1704" i="2"/>
  <c r="L1701" i="2"/>
  <c r="K1702" i="2"/>
  <c r="O1701" i="2"/>
  <c r="N1702" i="2"/>
  <c r="Q1699" i="2"/>
  <c r="P1700" i="2"/>
  <c r="S1700" i="2" s="1"/>
  <c r="T1700" i="2" s="1"/>
  <c r="W1706" i="2" l="1"/>
  <c r="X1706" i="2"/>
  <c r="F1706" i="2" s="1"/>
  <c r="R1700" i="2"/>
  <c r="V1706" i="2"/>
  <c r="U1706" i="2"/>
  <c r="P1701" i="2"/>
  <c r="S1701" i="2" s="1"/>
  <c r="T1701" i="2" s="1"/>
  <c r="I1706" i="2"/>
  <c r="G1706" i="2"/>
  <c r="E1707" i="2"/>
  <c r="H1706" i="2"/>
  <c r="J1705" i="2"/>
  <c r="M1705" i="2"/>
  <c r="L1702" i="2"/>
  <c r="K1703" i="2"/>
  <c r="O1702" i="2"/>
  <c r="N1703" i="2"/>
  <c r="Q1700" i="2"/>
  <c r="W1707" i="2" l="1"/>
  <c r="X1707" i="2"/>
  <c r="F1707" i="2" s="1"/>
  <c r="Q1701" i="2"/>
  <c r="R1701" i="2"/>
  <c r="V1707" i="2"/>
  <c r="U1707" i="2"/>
  <c r="J1706" i="2"/>
  <c r="M1706" i="2"/>
  <c r="I1707" i="2"/>
  <c r="G1707" i="2"/>
  <c r="E1708" i="2"/>
  <c r="H1707" i="2"/>
  <c r="L1703" i="2"/>
  <c r="K1704" i="2"/>
  <c r="O1703" i="2"/>
  <c r="N1704" i="2"/>
  <c r="P1702" i="2"/>
  <c r="S1702" i="2" s="1"/>
  <c r="T1702" i="2" s="1"/>
  <c r="W1708" i="2" l="1"/>
  <c r="X1708" i="2"/>
  <c r="F1708" i="2" s="1"/>
  <c r="R1702" i="2"/>
  <c r="U1708" i="2"/>
  <c r="V1708" i="2"/>
  <c r="I1708" i="2"/>
  <c r="E1709" i="2"/>
  <c r="H1708" i="2"/>
  <c r="G1708" i="2"/>
  <c r="M1707" i="2"/>
  <c r="J1707" i="2"/>
  <c r="O1704" i="2"/>
  <c r="N1705" i="2"/>
  <c r="L1704" i="2"/>
  <c r="K1705" i="2"/>
  <c r="P1703" i="2"/>
  <c r="S1703" i="2" s="1"/>
  <c r="T1703" i="2" s="1"/>
  <c r="Q1702" i="2"/>
  <c r="W1709" i="2" l="1"/>
  <c r="X1709" i="2"/>
  <c r="F1709" i="2" s="1"/>
  <c r="R1703" i="2"/>
  <c r="U1709" i="2"/>
  <c r="V1709" i="2"/>
  <c r="M1708" i="2"/>
  <c r="J1708" i="2"/>
  <c r="H1709" i="2"/>
  <c r="E1710" i="2"/>
  <c r="I1709" i="2"/>
  <c r="G1709" i="2"/>
  <c r="P1704" i="2"/>
  <c r="S1704" i="2" s="1"/>
  <c r="T1704" i="2" s="1"/>
  <c r="L1705" i="2"/>
  <c r="K1706" i="2"/>
  <c r="O1705" i="2"/>
  <c r="N1706" i="2"/>
  <c r="Q1703" i="2"/>
  <c r="W1710" i="2" l="1"/>
  <c r="X1710" i="2"/>
  <c r="F1710" i="2" s="1"/>
  <c r="R1704" i="2"/>
  <c r="V1710" i="2"/>
  <c r="U1710" i="2"/>
  <c r="Q1704" i="2"/>
  <c r="G1710" i="2"/>
  <c r="I1710" i="2"/>
  <c r="H1710" i="2"/>
  <c r="E1711" i="2"/>
  <c r="M1709" i="2"/>
  <c r="J1709" i="2"/>
  <c r="O1706" i="2"/>
  <c r="N1707" i="2"/>
  <c r="L1706" i="2"/>
  <c r="K1707" i="2"/>
  <c r="P1705" i="2"/>
  <c r="S1705" i="2" s="1"/>
  <c r="T1705" i="2" s="1"/>
  <c r="W1711" i="2" l="1"/>
  <c r="X1711" i="2"/>
  <c r="F1711" i="2" s="1"/>
  <c r="R1705" i="2"/>
  <c r="U1711" i="2"/>
  <c r="V1711" i="2"/>
  <c r="P1706" i="2"/>
  <c r="S1706" i="2" s="1"/>
  <c r="T1706" i="2" s="1"/>
  <c r="H1711" i="2"/>
  <c r="G1711" i="2"/>
  <c r="I1711" i="2"/>
  <c r="E1712" i="2"/>
  <c r="J1710" i="2"/>
  <c r="M1710" i="2"/>
  <c r="Q1705" i="2"/>
  <c r="L1707" i="2"/>
  <c r="K1708" i="2"/>
  <c r="O1707" i="2"/>
  <c r="N1708" i="2"/>
  <c r="W1712" i="2" l="1"/>
  <c r="X1712" i="2"/>
  <c r="F1712" i="2" s="1"/>
  <c r="R1706" i="2"/>
  <c r="Q1706" i="2"/>
  <c r="U1712" i="2"/>
  <c r="V1712" i="2"/>
  <c r="E1713" i="2"/>
  <c r="I1712" i="2"/>
  <c r="H1712" i="2"/>
  <c r="G1712" i="2"/>
  <c r="M1711" i="2"/>
  <c r="J1711" i="2"/>
  <c r="L1708" i="2"/>
  <c r="K1709" i="2"/>
  <c r="P1707" i="2"/>
  <c r="S1707" i="2" s="1"/>
  <c r="T1707" i="2" s="1"/>
  <c r="O1708" i="2"/>
  <c r="N1709" i="2"/>
  <c r="W1713" i="2" l="1"/>
  <c r="X1713" i="2"/>
  <c r="F1713" i="2" s="1"/>
  <c r="R1707" i="2"/>
  <c r="U1713" i="2"/>
  <c r="V1713" i="2"/>
  <c r="M1712" i="2"/>
  <c r="J1712" i="2"/>
  <c r="I1713" i="2"/>
  <c r="G1713" i="2"/>
  <c r="E1714" i="2"/>
  <c r="H1713" i="2"/>
  <c r="Q1707" i="2"/>
  <c r="O1709" i="2"/>
  <c r="N1710" i="2"/>
  <c r="L1709" i="2"/>
  <c r="K1710" i="2"/>
  <c r="P1708" i="2"/>
  <c r="S1708" i="2" s="1"/>
  <c r="T1708" i="2" s="1"/>
  <c r="W1714" i="2" l="1"/>
  <c r="X1714" i="2"/>
  <c r="F1714" i="2" s="1"/>
  <c r="R1708" i="2"/>
  <c r="V1714" i="2"/>
  <c r="U1714" i="2"/>
  <c r="J1713" i="2"/>
  <c r="M1713" i="2"/>
  <c r="E1715" i="2"/>
  <c r="G1714" i="2"/>
  <c r="I1714" i="2"/>
  <c r="H1714" i="2"/>
  <c r="O1710" i="2"/>
  <c r="N1711" i="2"/>
  <c r="L1710" i="2"/>
  <c r="K1711" i="2"/>
  <c r="Q1708" i="2"/>
  <c r="P1709" i="2"/>
  <c r="S1709" i="2" s="1"/>
  <c r="T1709" i="2" s="1"/>
  <c r="W1715" i="2" l="1"/>
  <c r="X1715" i="2"/>
  <c r="F1715" i="2" s="1"/>
  <c r="R1709" i="2"/>
  <c r="U1715" i="2"/>
  <c r="V1715" i="2"/>
  <c r="P1710" i="2"/>
  <c r="S1710" i="2" s="1"/>
  <c r="T1710" i="2" s="1"/>
  <c r="M1714" i="2"/>
  <c r="J1714" i="2"/>
  <c r="H1715" i="2"/>
  <c r="E1716" i="2"/>
  <c r="G1715" i="2"/>
  <c r="I1715" i="2"/>
  <c r="L1711" i="2"/>
  <c r="K1712" i="2"/>
  <c r="O1711" i="2"/>
  <c r="N1712" i="2"/>
  <c r="Q1709" i="2"/>
  <c r="W1716" i="2" l="1"/>
  <c r="X1716" i="2"/>
  <c r="F1716" i="2" s="1"/>
  <c r="R1710" i="2"/>
  <c r="V1716" i="2"/>
  <c r="U1716" i="2"/>
  <c r="Q1710" i="2"/>
  <c r="J1715" i="2"/>
  <c r="M1715" i="2"/>
  <c r="E1717" i="2"/>
  <c r="H1716" i="2"/>
  <c r="I1716" i="2"/>
  <c r="G1716" i="2"/>
  <c r="O1712" i="2"/>
  <c r="N1713" i="2"/>
  <c r="L1712" i="2"/>
  <c r="K1713" i="2"/>
  <c r="P1711" i="2"/>
  <c r="S1711" i="2" s="1"/>
  <c r="T1711" i="2" s="1"/>
  <c r="W1717" i="2" l="1"/>
  <c r="X1717" i="2"/>
  <c r="F1717" i="2" s="1"/>
  <c r="R1711" i="2"/>
  <c r="V1717" i="2"/>
  <c r="U1717" i="2"/>
  <c r="M1716" i="2"/>
  <c r="J1716" i="2"/>
  <c r="I1717" i="2"/>
  <c r="G1717" i="2"/>
  <c r="E1718" i="2"/>
  <c r="H1717" i="2"/>
  <c r="P1712" i="2"/>
  <c r="S1712" i="2" s="1"/>
  <c r="T1712" i="2" s="1"/>
  <c r="L1713" i="2"/>
  <c r="K1714" i="2"/>
  <c r="O1713" i="2"/>
  <c r="N1714" i="2"/>
  <c r="Q1711" i="2"/>
  <c r="W1718" i="2" l="1"/>
  <c r="X1718" i="2"/>
  <c r="F1718" i="2" s="1"/>
  <c r="R1712" i="2"/>
  <c r="U1718" i="2"/>
  <c r="V1718" i="2"/>
  <c r="E1719" i="2"/>
  <c r="I1718" i="2"/>
  <c r="H1718" i="2"/>
  <c r="G1718" i="2"/>
  <c r="M1717" i="2"/>
  <c r="J1717" i="2"/>
  <c r="Q1712" i="2"/>
  <c r="L1714" i="2"/>
  <c r="K1715" i="2"/>
  <c r="O1714" i="2"/>
  <c r="N1715" i="2"/>
  <c r="P1713" i="2"/>
  <c r="S1713" i="2" s="1"/>
  <c r="T1713" i="2" s="1"/>
  <c r="W1719" i="2" l="1"/>
  <c r="X1719" i="2"/>
  <c r="F1719" i="2" s="1"/>
  <c r="R1713" i="2"/>
  <c r="U1719" i="2"/>
  <c r="V1719" i="2"/>
  <c r="P1714" i="2"/>
  <c r="S1714" i="2" s="1"/>
  <c r="T1714" i="2" s="1"/>
  <c r="E1720" i="2"/>
  <c r="H1719" i="2"/>
  <c r="G1719" i="2"/>
  <c r="I1719" i="2"/>
  <c r="J1718" i="2"/>
  <c r="M1718" i="2"/>
  <c r="O1715" i="2"/>
  <c r="N1716" i="2"/>
  <c r="Q1713" i="2"/>
  <c r="L1715" i="2"/>
  <c r="K1716" i="2"/>
  <c r="W1720" i="2" l="1"/>
  <c r="X1720" i="2"/>
  <c r="F1720" i="2" s="1"/>
  <c r="R1714" i="2"/>
  <c r="V1720" i="2"/>
  <c r="U1720" i="2"/>
  <c r="Q1714" i="2"/>
  <c r="M1719" i="2"/>
  <c r="J1719" i="2"/>
  <c r="G1720" i="2"/>
  <c r="E1721" i="2"/>
  <c r="I1720" i="2"/>
  <c r="H1720" i="2"/>
  <c r="L1716" i="2"/>
  <c r="K1717" i="2"/>
  <c r="P1715" i="2"/>
  <c r="S1715" i="2" s="1"/>
  <c r="T1715" i="2" s="1"/>
  <c r="O1716" i="2"/>
  <c r="N1717" i="2"/>
  <c r="W1721" i="2" l="1"/>
  <c r="X1721" i="2"/>
  <c r="F1721" i="2" s="1"/>
  <c r="R1715" i="2"/>
  <c r="V1721" i="2"/>
  <c r="U1721" i="2"/>
  <c r="E1722" i="2"/>
  <c r="H1721" i="2"/>
  <c r="I1721" i="2"/>
  <c r="G1721" i="2"/>
  <c r="J1720" i="2"/>
  <c r="M1720" i="2"/>
  <c r="Q1715" i="2"/>
  <c r="L1717" i="2"/>
  <c r="K1718" i="2"/>
  <c r="P1716" i="2"/>
  <c r="S1716" i="2" s="1"/>
  <c r="T1716" i="2" s="1"/>
  <c r="O1717" i="2"/>
  <c r="N1718" i="2"/>
  <c r="W1722" i="2" l="1"/>
  <c r="X1722" i="2"/>
  <c r="F1722" i="2" s="1"/>
  <c r="R1716" i="2"/>
  <c r="V1722" i="2"/>
  <c r="U1722" i="2"/>
  <c r="M1721" i="2"/>
  <c r="J1721" i="2"/>
  <c r="P1717" i="2"/>
  <c r="S1717" i="2" s="1"/>
  <c r="T1717" i="2" s="1"/>
  <c r="E1723" i="2"/>
  <c r="I1722" i="2"/>
  <c r="H1722" i="2"/>
  <c r="G1722" i="2"/>
  <c r="L1718" i="2"/>
  <c r="K1719" i="2"/>
  <c r="Q1716" i="2"/>
  <c r="O1718" i="2"/>
  <c r="N1719" i="2"/>
  <c r="W1723" i="2" l="1"/>
  <c r="X1723" i="2"/>
  <c r="F1723" i="2" s="1"/>
  <c r="R1717" i="2"/>
  <c r="V1723" i="2"/>
  <c r="U1723" i="2"/>
  <c r="Q1717" i="2"/>
  <c r="J1722" i="2"/>
  <c r="M1722" i="2"/>
  <c r="E1724" i="2"/>
  <c r="G1723" i="2"/>
  <c r="I1723" i="2"/>
  <c r="H1723" i="2"/>
  <c r="P1718" i="2"/>
  <c r="S1718" i="2" s="1"/>
  <c r="T1718" i="2" s="1"/>
  <c r="L1719" i="2"/>
  <c r="K1720" i="2"/>
  <c r="O1719" i="2"/>
  <c r="N1720" i="2"/>
  <c r="W1724" i="2" l="1"/>
  <c r="X1724" i="2"/>
  <c r="F1724" i="2" s="1"/>
  <c r="R1718" i="2"/>
  <c r="V1724" i="2"/>
  <c r="U1724" i="2"/>
  <c r="Q1718" i="2"/>
  <c r="M1723" i="2"/>
  <c r="J1723" i="2"/>
  <c r="E1725" i="2"/>
  <c r="I1724" i="2"/>
  <c r="H1724" i="2"/>
  <c r="G1724" i="2"/>
  <c r="O1720" i="2"/>
  <c r="N1721" i="2"/>
  <c r="L1720" i="2"/>
  <c r="K1721" i="2"/>
  <c r="P1719" i="2"/>
  <c r="S1719" i="2" s="1"/>
  <c r="T1719" i="2" s="1"/>
  <c r="W1725" i="2" l="1"/>
  <c r="X1725" i="2"/>
  <c r="F1725" i="2" s="1"/>
  <c r="R1719" i="2"/>
  <c r="U1725" i="2"/>
  <c r="V1725" i="2"/>
  <c r="E1726" i="2"/>
  <c r="I1725" i="2"/>
  <c r="G1725" i="2"/>
  <c r="H1725" i="2"/>
  <c r="M1724" i="2"/>
  <c r="J1724" i="2"/>
  <c r="L1721" i="2"/>
  <c r="K1722" i="2"/>
  <c r="Q1719" i="2"/>
  <c r="P1720" i="2"/>
  <c r="S1720" i="2" s="1"/>
  <c r="T1720" i="2" s="1"/>
  <c r="O1721" i="2"/>
  <c r="N1722" i="2"/>
  <c r="W1726" i="2" l="1"/>
  <c r="X1726" i="2"/>
  <c r="F1726" i="2" s="1"/>
  <c r="R1720" i="2"/>
  <c r="V1726" i="2"/>
  <c r="U1726" i="2"/>
  <c r="J1725" i="2"/>
  <c r="M1725" i="2"/>
  <c r="G1726" i="2"/>
  <c r="E1727" i="2"/>
  <c r="I1726" i="2"/>
  <c r="H1726" i="2"/>
  <c r="O1722" i="2"/>
  <c r="N1723" i="2"/>
  <c r="L1722" i="2"/>
  <c r="K1723" i="2"/>
  <c r="Q1720" i="2"/>
  <c r="P1721" i="2"/>
  <c r="S1721" i="2" s="1"/>
  <c r="T1721" i="2" s="1"/>
  <c r="W1727" i="2" l="1"/>
  <c r="X1727" i="2"/>
  <c r="F1727" i="2" s="1"/>
  <c r="R1721" i="2"/>
  <c r="V1727" i="2"/>
  <c r="U1727" i="2"/>
  <c r="M1726" i="2"/>
  <c r="J1726" i="2"/>
  <c r="H1727" i="2"/>
  <c r="G1727" i="2"/>
  <c r="I1727" i="2"/>
  <c r="E1728" i="2"/>
  <c r="P1722" i="2"/>
  <c r="S1722" i="2" s="1"/>
  <c r="T1722" i="2" s="1"/>
  <c r="Q1721" i="2"/>
  <c r="L1723" i="2"/>
  <c r="K1724" i="2"/>
  <c r="O1723" i="2"/>
  <c r="N1724" i="2"/>
  <c r="W1728" i="2" l="1"/>
  <c r="X1728" i="2"/>
  <c r="F1728" i="2" s="1"/>
  <c r="R1722" i="2"/>
  <c r="V1728" i="2"/>
  <c r="U1728" i="2"/>
  <c r="I1728" i="2"/>
  <c r="E1729" i="2"/>
  <c r="H1728" i="2"/>
  <c r="G1728" i="2"/>
  <c r="P1723" i="2"/>
  <c r="S1723" i="2" s="1"/>
  <c r="T1723" i="2" s="1"/>
  <c r="J1727" i="2"/>
  <c r="M1727" i="2"/>
  <c r="Q1722" i="2"/>
  <c r="O1724" i="2"/>
  <c r="N1725" i="2"/>
  <c r="L1724" i="2"/>
  <c r="K1725" i="2"/>
  <c r="W1729" i="2" l="1"/>
  <c r="X1729" i="2"/>
  <c r="F1729" i="2" s="1"/>
  <c r="R1723" i="2"/>
  <c r="V1729" i="2"/>
  <c r="U1729" i="2"/>
  <c r="J1728" i="2"/>
  <c r="M1728" i="2"/>
  <c r="E1730" i="2"/>
  <c r="H1729" i="2"/>
  <c r="G1729" i="2"/>
  <c r="I1729" i="2"/>
  <c r="Q1723" i="2"/>
  <c r="O1725" i="2"/>
  <c r="N1726" i="2"/>
  <c r="L1725" i="2"/>
  <c r="K1726" i="2"/>
  <c r="P1724" i="2"/>
  <c r="S1724" i="2" s="1"/>
  <c r="T1724" i="2" s="1"/>
  <c r="W1730" i="2" l="1"/>
  <c r="X1730" i="2"/>
  <c r="F1730" i="2" s="1"/>
  <c r="R1724" i="2"/>
  <c r="U1730" i="2"/>
  <c r="V1730" i="2"/>
  <c r="P1725" i="2"/>
  <c r="S1725" i="2" s="1"/>
  <c r="T1725" i="2" s="1"/>
  <c r="J1729" i="2"/>
  <c r="M1729" i="2"/>
  <c r="I1730" i="2"/>
  <c r="H1730" i="2"/>
  <c r="E1731" i="2"/>
  <c r="G1730" i="2"/>
  <c r="L1726" i="2"/>
  <c r="K1727" i="2"/>
  <c r="Q1724" i="2"/>
  <c r="O1726" i="2"/>
  <c r="N1727" i="2"/>
  <c r="W1731" i="2" l="1"/>
  <c r="X1731" i="2"/>
  <c r="F1731" i="2" s="1"/>
  <c r="R1725" i="2"/>
  <c r="Q1725" i="2"/>
  <c r="U1731" i="2"/>
  <c r="V1731" i="2"/>
  <c r="J1730" i="2"/>
  <c r="M1730" i="2"/>
  <c r="H1731" i="2"/>
  <c r="G1731" i="2"/>
  <c r="E1732" i="2"/>
  <c r="I1731" i="2"/>
  <c r="O1727" i="2"/>
  <c r="N1728" i="2"/>
  <c r="L1727" i="2"/>
  <c r="K1728" i="2"/>
  <c r="P1726" i="2"/>
  <c r="S1726" i="2" s="1"/>
  <c r="T1726" i="2" s="1"/>
  <c r="W1732" i="2" l="1"/>
  <c r="X1732" i="2"/>
  <c r="F1732" i="2" s="1"/>
  <c r="R1726" i="2"/>
  <c r="U1732" i="2"/>
  <c r="V1732" i="2"/>
  <c r="I1732" i="2"/>
  <c r="H1732" i="2"/>
  <c r="G1732" i="2"/>
  <c r="E1733" i="2"/>
  <c r="P1727" i="2"/>
  <c r="S1727" i="2" s="1"/>
  <c r="T1727" i="2" s="1"/>
  <c r="M1731" i="2"/>
  <c r="J1731" i="2"/>
  <c r="O1728" i="2"/>
  <c r="N1729" i="2"/>
  <c r="L1728" i="2"/>
  <c r="K1729" i="2"/>
  <c r="Q1726" i="2"/>
  <c r="W1733" i="2" l="1"/>
  <c r="X1733" i="2"/>
  <c r="F1733" i="2" s="1"/>
  <c r="R1727" i="2"/>
  <c r="V1733" i="2"/>
  <c r="U1733" i="2"/>
  <c r="E1734" i="2"/>
  <c r="H1733" i="2"/>
  <c r="I1733" i="2"/>
  <c r="G1733" i="2"/>
  <c r="J1732" i="2"/>
  <c r="M1732" i="2"/>
  <c r="P1728" i="2"/>
  <c r="S1728" i="2" s="1"/>
  <c r="T1728" i="2" s="1"/>
  <c r="Q1727" i="2"/>
  <c r="L1729" i="2"/>
  <c r="K1730" i="2"/>
  <c r="O1729" i="2"/>
  <c r="N1730" i="2"/>
  <c r="W1734" i="2" l="1"/>
  <c r="X1734" i="2"/>
  <c r="F1734" i="2" s="1"/>
  <c r="R1728" i="2"/>
  <c r="V1734" i="2"/>
  <c r="U1734" i="2"/>
  <c r="J1733" i="2"/>
  <c r="M1733" i="2"/>
  <c r="Q1728" i="2"/>
  <c r="P1729" i="2"/>
  <c r="S1729" i="2" s="1"/>
  <c r="T1729" i="2" s="1"/>
  <c r="E1735" i="2"/>
  <c r="H1734" i="2"/>
  <c r="G1734" i="2"/>
  <c r="I1734" i="2"/>
  <c r="L1730" i="2"/>
  <c r="K1731" i="2"/>
  <c r="O1730" i="2"/>
  <c r="N1731" i="2"/>
  <c r="W1735" i="2" l="1"/>
  <c r="X1735" i="2"/>
  <c r="F1735" i="2" s="1"/>
  <c r="R1729" i="2"/>
  <c r="V1735" i="2"/>
  <c r="U1735" i="2"/>
  <c r="Q1729" i="2"/>
  <c r="M1734" i="2"/>
  <c r="J1734" i="2"/>
  <c r="G1735" i="2"/>
  <c r="I1735" i="2"/>
  <c r="E1736" i="2"/>
  <c r="H1735" i="2"/>
  <c r="O1731" i="2"/>
  <c r="N1732" i="2"/>
  <c r="L1731" i="2"/>
  <c r="K1732" i="2"/>
  <c r="P1730" i="2"/>
  <c r="S1730" i="2" s="1"/>
  <c r="T1730" i="2" s="1"/>
  <c r="W1736" i="2" l="1"/>
  <c r="X1736" i="2"/>
  <c r="F1736" i="2" s="1"/>
  <c r="R1730" i="2"/>
  <c r="V1736" i="2"/>
  <c r="U1736" i="2"/>
  <c r="P1731" i="2"/>
  <c r="S1731" i="2" s="1"/>
  <c r="T1731" i="2" s="1"/>
  <c r="J1735" i="2"/>
  <c r="M1735" i="2"/>
  <c r="E1737" i="2"/>
  <c r="H1736" i="2"/>
  <c r="G1736" i="2"/>
  <c r="I1736" i="2"/>
  <c r="Q1730" i="2"/>
  <c r="O1732" i="2"/>
  <c r="N1733" i="2"/>
  <c r="L1732" i="2"/>
  <c r="P1732" i="2" s="1"/>
  <c r="K1733" i="2"/>
  <c r="W1737" i="2" l="1"/>
  <c r="X1737" i="2"/>
  <c r="F1737" i="2" s="1"/>
  <c r="S1732" i="2"/>
  <c r="T1732" i="2" s="1"/>
  <c r="R1732" i="2"/>
  <c r="R1731" i="2"/>
  <c r="U1737" i="2"/>
  <c r="V1737" i="2"/>
  <c r="Q1731" i="2"/>
  <c r="J1736" i="2"/>
  <c r="M1736" i="2"/>
  <c r="E1738" i="2"/>
  <c r="I1737" i="2"/>
  <c r="H1737" i="2"/>
  <c r="G1737" i="2"/>
  <c r="L1733" i="2"/>
  <c r="K1734" i="2"/>
  <c r="Q1732" i="2"/>
  <c r="O1733" i="2"/>
  <c r="N1734" i="2"/>
  <c r="W1738" i="2" l="1"/>
  <c r="X1738" i="2"/>
  <c r="F1738" i="2" s="1"/>
  <c r="V1738" i="2"/>
  <c r="U1738" i="2"/>
  <c r="J1737" i="2"/>
  <c r="M1737" i="2"/>
  <c r="I1738" i="2"/>
  <c r="E1739" i="2"/>
  <c r="G1738" i="2"/>
  <c r="H1738" i="2"/>
  <c r="O1734" i="2"/>
  <c r="N1735" i="2"/>
  <c r="L1734" i="2"/>
  <c r="K1735" i="2"/>
  <c r="P1733" i="2"/>
  <c r="S1733" i="2" s="1"/>
  <c r="T1733" i="2" s="1"/>
  <c r="W1739" i="2" l="1"/>
  <c r="X1739" i="2"/>
  <c r="F1739" i="2" s="1"/>
  <c r="R1733" i="2"/>
  <c r="V1739" i="2"/>
  <c r="U1739" i="2"/>
  <c r="P1734" i="2"/>
  <c r="S1734" i="2" s="1"/>
  <c r="T1734" i="2" s="1"/>
  <c r="M1738" i="2"/>
  <c r="J1738" i="2"/>
  <c r="I1739" i="2"/>
  <c r="H1739" i="2"/>
  <c r="E1740" i="2"/>
  <c r="G1739" i="2"/>
  <c r="L1735" i="2"/>
  <c r="K1736" i="2"/>
  <c r="O1735" i="2"/>
  <c r="N1736" i="2"/>
  <c r="Q1733" i="2"/>
  <c r="W1740" i="2" l="1"/>
  <c r="X1740" i="2"/>
  <c r="F1740" i="2" s="1"/>
  <c r="R1734" i="2"/>
  <c r="Q1734" i="2"/>
  <c r="V1740" i="2"/>
  <c r="U1740" i="2"/>
  <c r="E1741" i="2"/>
  <c r="I1740" i="2"/>
  <c r="G1740" i="2"/>
  <c r="H1740" i="2"/>
  <c r="M1739" i="2"/>
  <c r="J1739" i="2"/>
  <c r="L1736" i="2"/>
  <c r="K1737" i="2"/>
  <c r="O1736" i="2"/>
  <c r="N1737" i="2"/>
  <c r="P1735" i="2"/>
  <c r="S1735" i="2" s="1"/>
  <c r="T1735" i="2" s="1"/>
  <c r="W1741" i="2" l="1"/>
  <c r="X1741" i="2"/>
  <c r="F1741" i="2" s="1"/>
  <c r="R1735" i="2"/>
  <c r="U1741" i="2"/>
  <c r="V1741" i="2"/>
  <c r="M1740" i="2"/>
  <c r="J1740" i="2"/>
  <c r="E1742" i="2"/>
  <c r="I1741" i="2"/>
  <c r="G1741" i="2"/>
  <c r="H1741" i="2"/>
  <c r="Q1735" i="2"/>
  <c r="L1737" i="2"/>
  <c r="K1738" i="2"/>
  <c r="O1737" i="2"/>
  <c r="N1738" i="2"/>
  <c r="P1736" i="2"/>
  <c r="S1736" i="2" s="1"/>
  <c r="T1736" i="2" s="1"/>
  <c r="W1742" i="2" l="1"/>
  <c r="X1742" i="2"/>
  <c r="F1742" i="2" s="1"/>
  <c r="R1736" i="2"/>
  <c r="V1742" i="2"/>
  <c r="U1742" i="2"/>
  <c r="J1741" i="2"/>
  <c r="M1741" i="2"/>
  <c r="H1742" i="2"/>
  <c r="G1742" i="2"/>
  <c r="I1742" i="2"/>
  <c r="E1743" i="2"/>
  <c r="P1737" i="2"/>
  <c r="S1737" i="2" s="1"/>
  <c r="T1737" i="2" s="1"/>
  <c r="L1738" i="2"/>
  <c r="K1739" i="2"/>
  <c r="O1738" i="2"/>
  <c r="N1739" i="2"/>
  <c r="Q1736" i="2"/>
  <c r="W1743" i="2" l="1"/>
  <c r="X1743" i="2"/>
  <c r="F1743" i="2" s="1"/>
  <c r="R1737" i="2"/>
  <c r="U1743" i="2"/>
  <c r="V1743" i="2"/>
  <c r="E1744" i="2"/>
  <c r="I1743" i="2"/>
  <c r="H1743" i="2"/>
  <c r="G1743" i="2"/>
  <c r="M1742" i="2"/>
  <c r="J1742" i="2"/>
  <c r="Q1737" i="2"/>
  <c r="O1739" i="2"/>
  <c r="N1740" i="2"/>
  <c r="L1739" i="2"/>
  <c r="K1740" i="2"/>
  <c r="P1738" i="2"/>
  <c r="S1738" i="2" s="1"/>
  <c r="T1738" i="2" s="1"/>
  <c r="W1744" i="2" l="1"/>
  <c r="X1744" i="2"/>
  <c r="F1744" i="2" s="1"/>
  <c r="R1738" i="2"/>
  <c r="U1744" i="2"/>
  <c r="V1744" i="2"/>
  <c r="J1743" i="2"/>
  <c r="M1743" i="2"/>
  <c r="G1744" i="2"/>
  <c r="I1744" i="2"/>
  <c r="E1745" i="2"/>
  <c r="H1744" i="2"/>
  <c r="O1740" i="2"/>
  <c r="N1741" i="2"/>
  <c r="L1740" i="2"/>
  <c r="K1741" i="2"/>
  <c r="P1739" i="2"/>
  <c r="S1739" i="2" s="1"/>
  <c r="T1739" i="2" s="1"/>
  <c r="Q1738" i="2"/>
  <c r="W1745" i="2" l="1"/>
  <c r="X1745" i="2"/>
  <c r="F1745" i="2" s="1"/>
  <c r="R1739" i="2"/>
  <c r="V1745" i="2"/>
  <c r="U1745" i="2"/>
  <c r="P1740" i="2"/>
  <c r="S1740" i="2" s="1"/>
  <c r="T1740" i="2" s="1"/>
  <c r="I1745" i="2"/>
  <c r="G1745" i="2"/>
  <c r="E1746" i="2"/>
  <c r="H1745" i="2"/>
  <c r="M1744" i="2"/>
  <c r="J1744" i="2"/>
  <c r="L1741" i="2"/>
  <c r="K1742" i="2"/>
  <c r="O1741" i="2"/>
  <c r="N1742" i="2"/>
  <c r="Q1739" i="2"/>
  <c r="W1746" i="2" l="1"/>
  <c r="X1746" i="2"/>
  <c r="F1746" i="2" s="1"/>
  <c r="R1740" i="2"/>
  <c r="V1746" i="2"/>
  <c r="U1746" i="2"/>
  <c r="Q1740" i="2"/>
  <c r="J1745" i="2"/>
  <c r="M1745" i="2"/>
  <c r="H1746" i="2"/>
  <c r="G1746" i="2"/>
  <c r="E1747" i="2"/>
  <c r="I1746" i="2"/>
  <c r="O1742" i="2"/>
  <c r="N1743" i="2"/>
  <c r="P1741" i="2"/>
  <c r="S1741" i="2" s="1"/>
  <c r="T1741" i="2" s="1"/>
  <c r="L1742" i="2"/>
  <c r="K1743" i="2"/>
  <c r="W1747" i="2" l="1"/>
  <c r="X1747" i="2"/>
  <c r="F1747" i="2" s="1"/>
  <c r="R1741" i="2"/>
  <c r="V1747" i="2"/>
  <c r="U1747" i="2"/>
  <c r="H1747" i="2"/>
  <c r="G1747" i="2"/>
  <c r="I1747" i="2"/>
  <c r="E1748" i="2"/>
  <c r="M1746" i="2"/>
  <c r="J1746" i="2"/>
  <c r="Q1741" i="2"/>
  <c r="L1743" i="2"/>
  <c r="K1744" i="2"/>
  <c r="O1743" i="2"/>
  <c r="N1744" i="2"/>
  <c r="P1742" i="2"/>
  <c r="S1742" i="2" s="1"/>
  <c r="T1742" i="2" s="1"/>
  <c r="W1748" i="2" l="1"/>
  <c r="X1748" i="2"/>
  <c r="F1748" i="2" s="1"/>
  <c r="R1742" i="2"/>
  <c r="V1748" i="2"/>
  <c r="U1748" i="2"/>
  <c r="J1747" i="2"/>
  <c r="M1747" i="2"/>
  <c r="E1749" i="2"/>
  <c r="I1748" i="2"/>
  <c r="H1748" i="2"/>
  <c r="G1748" i="2"/>
  <c r="O1744" i="2"/>
  <c r="N1745" i="2"/>
  <c r="L1744" i="2"/>
  <c r="K1745" i="2"/>
  <c r="P1743" i="2"/>
  <c r="S1743" i="2" s="1"/>
  <c r="T1743" i="2" s="1"/>
  <c r="Q1742" i="2"/>
  <c r="W1749" i="2" l="1"/>
  <c r="X1749" i="2"/>
  <c r="F1749" i="2" s="1"/>
  <c r="R1743" i="2"/>
  <c r="V1749" i="2"/>
  <c r="U1749" i="2"/>
  <c r="J1748" i="2"/>
  <c r="M1748" i="2"/>
  <c r="H1749" i="2"/>
  <c r="E1750" i="2"/>
  <c r="I1749" i="2"/>
  <c r="G1749" i="2"/>
  <c r="O1745" i="2"/>
  <c r="N1746" i="2"/>
  <c r="L1745" i="2"/>
  <c r="K1746" i="2"/>
  <c r="P1744" i="2"/>
  <c r="S1744" i="2" s="1"/>
  <c r="T1744" i="2" s="1"/>
  <c r="Q1743" i="2"/>
  <c r="W1750" i="2" l="1"/>
  <c r="X1750" i="2"/>
  <c r="F1750" i="2" s="1"/>
  <c r="R1744" i="2"/>
  <c r="U1750" i="2"/>
  <c r="V1750" i="2"/>
  <c r="E1751" i="2"/>
  <c r="I1750" i="2"/>
  <c r="H1750" i="2"/>
  <c r="G1750" i="2"/>
  <c r="M1749" i="2"/>
  <c r="J1749" i="2"/>
  <c r="P1745" i="2"/>
  <c r="S1745" i="2" s="1"/>
  <c r="T1745" i="2" s="1"/>
  <c r="L1746" i="2"/>
  <c r="K1747" i="2"/>
  <c r="O1746" i="2"/>
  <c r="N1747" i="2"/>
  <c r="Q1744" i="2"/>
  <c r="W1751" i="2" l="1"/>
  <c r="X1751" i="2"/>
  <c r="F1751" i="2" s="1"/>
  <c r="R1745" i="2"/>
  <c r="V1751" i="2"/>
  <c r="U1751" i="2"/>
  <c r="Q1745" i="2"/>
  <c r="G1751" i="2"/>
  <c r="I1751" i="2"/>
  <c r="H1751" i="2"/>
  <c r="E1752" i="2"/>
  <c r="M1750" i="2"/>
  <c r="J1750" i="2"/>
  <c r="P1746" i="2"/>
  <c r="S1746" i="2" s="1"/>
  <c r="T1746" i="2" s="1"/>
  <c r="L1747" i="2"/>
  <c r="K1748" i="2"/>
  <c r="O1747" i="2"/>
  <c r="N1748" i="2"/>
  <c r="W1752" i="2" l="1"/>
  <c r="X1752" i="2"/>
  <c r="F1752" i="2" s="1"/>
  <c r="R1746" i="2"/>
  <c r="U1752" i="2"/>
  <c r="V1752" i="2"/>
  <c r="P1747" i="2"/>
  <c r="S1747" i="2" s="1"/>
  <c r="T1747" i="2" s="1"/>
  <c r="H1752" i="2"/>
  <c r="G1752" i="2"/>
  <c r="I1752" i="2"/>
  <c r="E1753" i="2"/>
  <c r="M1751" i="2"/>
  <c r="J1751" i="2"/>
  <c r="L1748" i="2"/>
  <c r="K1749" i="2"/>
  <c r="O1748" i="2"/>
  <c r="N1749" i="2"/>
  <c r="Q1746" i="2"/>
  <c r="W1753" i="2" l="1"/>
  <c r="X1753" i="2"/>
  <c r="F1753" i="2" s="1"/>
  <c r="R1747" i="2"/>
  <c r="V1753" i="2"/>
  <c r="U1753" i="2"/>
  <c r="Q1747" i="2"/>
  <c r="P1748" i="2"/>
  <c r="S1748" i="2" s="1"/>
  <c r="T1748" i="2" s="1"/>
  <c r="H1753" i="2"/>
  <c r="G1753" i="2"/>
  <c r="E1754" i="2"/>
  <c r="I1753" i="2"/>
  <c r="M1752" i="2"/>
  <c r="J1752" i="2"/>
  <c r="L1749" i="2"/>
  <c r="K1750" i="2"/>
  <c r="O1749" i="2"/>
  <c r="N1750" i="2"/>
  <c r="W1754" i="2" l="1"/>
  <c r="X1754" i="2"/>
  <c r="F1754" i="2" s="1"/>
  <c r="R1748" i="2"/>
  <c r="V1754" i="2"/>
  <c r="U1754" i="2"/>
  <c r="Q1748" i="2"/>
  <c r="J1753" i="2"/>
  <c r="M1753" i="2"/>
  <c r="E1755" i="2"/>
  <c r="I1754" i="2"/>
  <c r="H1754" i="2"/>
  <c r="G1754" i="2"/>
  <c r="O1750" i="2"/>
  <c r="N1751" i="2"/>
  <c r="P1749" i="2"/>
  <c r="S1749" i="2" s="1"/>
  <c r="T1749" i="2" s="1"/>
  <c r="L1750" i="2"/>
  <c r="K1751" i="2"/>
  <c r="W1755" i="2" l="1"/>
  <c r="X1755" i="2"/>
  <c r="F1755" i="2" s="1"/>
  <c r="R1749" i="2"/>
  <c r="V1755" i="2"/>
  <c r="U1755" i="2"/>
  <c r="E1756" i="2"/>
  <c r="I1755" i="2"/>
  <c r="H1755" i="2"/>
  <c r="G1755" i="2"/>
  <c r="M1754" i="2"/>
  <c r="J1754" i="2"/>
  <c r="P1750" i="2"/>
  <c r="S1750" i="2" s="1"/>
  <c r="T1750" i="2" s="1"/>
  <c r="L1751" i="2"/>
  <c r="K1752" i="2"/>
  <c r="Q1749" i="2"/>
  <c r="O1751" i="2"/>
  <c r="N1752" i="2"/>
  <c r="W1756" i="2" l="1"/>
  <c r="X1756" i="2"/>
  <c r="F1756" i="2" s="1"/>
  <c r="R1750" i="2"/>
  <c r="V1756" i="2"/>
  <c r="U1756" i="2"/>
  <c r="M1755" i="2"/>
  <c r="J1755" i="2"/>
  <c r="P1751" i="2"/>
  <c r="S1751" i="2" s="1"/>
  <c r="T1751" i="2" s="1"/>
  <c r="G1756" i="2"/>
  <c r="E1757" i="2"/>
  <c r="H1756" i="2"/>
  <c r="I1756" i="2"/>
  <c r="L1752" i="2"/>
  <c r="K1753" i="2"/>
  <c r="O1752" i="2"/>
  <c r="N1753" i="2"/>
  <c r="Q1750" i="2"/>
  <c r="W1757" i="2" l="1"/>
  <c r="X1757" i="2"/>
  <c r="F1757" i="2" s="1"/>
  <c r="R1751" i="2"/>
  <c r="Q1751" i="2"/>
  <c r="U1757" i="2"/>
  <c r="V1757" i="2"/>
  <c r="H1757" i="2"/>
  <c r="E1758" i="2"/>
  <c r="G1757" i="2"/>
  <c r="I1757" i="2"/>
  <c r="M1756" i="2"/>
  <c r="J1756" i="2"/>
  <c r="L1753" i="2"/>
  <c r="K1754" i="2"/>
  <c r="O1753" i="2"/>
  <c r="N1754" i="2"/>
  <c r="P1752" i="2"/>
  <c r="S1752" i="2" s="1"/>
  <c r="T1752" i="2" s="1"/>
  <c r="W1758" i="2" l="1"/>
  <c r="X1758" i="2"/>
  <c r="F1758" i="2" s="1"/>
  <c r="R1752" i="2"/>
  <c r="U1758" i="2"/>
  <c r="V1758" i="2"/>
  <c r="E1759" i="2"/>
  <c r="I1758" i="2"/>
  <c r="H1758" i="2"/>
  <c r="G1758" i="2"/>
  <c r="J1757" i="2"/>
  <c r="M1757" i="2"/>
  <c r="P1753" i="2"/>
  <c r="S1753" i="2" s="1"/>
  <c r="T1753" i="2" s="1"/>
  <c r="L1754" i="2"/>
  <c r="K1755" i="2"/>
  <c r="Q1752" i="2"/>
  <c r="O1754" i="2"/>
  <c r="N1755" i="2"/>
  <c r="W1759" i="2" l="1"/>
  <c r="X1759" i="2"/>
  <c r="F1759" i="2" s="1"/>
  <c r="R1753" i="2"/>
  <c r="V1759" i="2"/>
  <c r="U1759" i="2"/>
  <c r="P1754" i="2"/>
  <c r="S1754" i="2" s="1"/>
  <c r="T1754" i="2" s="1"/>
  <c r="J1758" i="2"/>
  <c r="M1758" i="2"/>
  <c r="G1759" i="2"/>
  <c r="H1759" i="2"/>
  <c r="I1759" i="2"/>
  <c r="E1760" i="2"/>
  <c r="L1755" i="2"/>
  <c r="K1756" i="2"/>
  <c r="Q1753" i="2"/>
  <c r="O1755" i="2"/>
  <c r="N1756" i="2"/>
  <c r="W1760" i="2" l="1"/>
  <c r="X1760" i="2"/>
  <c r="F1760" i="2" s="1"/>
  <c r="R1754" i="2"/>
  <c r="U1760" i="2"/>
  <c r="V1760" i="2"/>
  <c r="Q1754" i="2"/>
  <c r="M1759" i="2"/>
  <c r="J1759" i="2"/>
  <c r="I1760" i="2"/>
  <c r="E1761" i="2"/>
  <c r="H1760" i="2"/>
  <c r="G1760" i="2"/>
  <c r="L1756" i="2"/>
  <c r="K1757" i="2"/>
  <c r="O1756" i="2"/>
  <c r="N1757" i="2"/>
  <c r="P1755" i="2"/>
  <c r="S1755" i="2" s="1"/>
  <c r="T1755" i="2" s="1"/>
  <c r="W1761" i="2" l="1"/>
  <c r="X1761" i="2"/>
  <c r="F1761" i="2" s="1"/>
  <c r="R1755" i="2"/>
  <c r="V1761" i="2"/>
  <c r="U1761" i="2"/>
  <c r="M1760" i="2"/>
  <c r="J1760" i="2"/>
  <c r="I1761" i="2"/>
  <c r="G1761" i="2"/>
  <c r="H1761" i="2"/>
  <c r="E1762" i="2"/>
  <c r="P1756" i="2"/>
  <c r="S1756" i="2" s="1"/>
  <c r="T1756" i="2" s="1"/>
  <c r="Q1755" i="2"/>
  <c r="O1757" i="2"/>
  <c r="N1758" i="2"/>
  <c r="L1757" i="2"/>
  <c r="K1758" i="2"/>
  <c r="W1762" i="2" l="1"/>
  <c r="X1762" i="2"/>
  <c r="F1762" i="2" s="1"/>
  <c r="R1756" i="2"/>
  <c r="Q1756" i="2"/>
  <c r="V1762" i="2"/>
  <c r="U1762" i="2"/>
  <c r="G1762" i="2"/>
  <c r="H1762" i="2"/>
  <c r="E1763" i="2"/>
  <c r="I1762" i="2"/>
  <c r="J1761" i="2"/>
  <c r="M1761" i="2"/>
  <c r="O1758" i="2"/>
  <c r="N1759" i="2"/>
  <c r="L1758" i="2"/>
  <c r="K1759" i="2"/>
  <c r="P1757" i="2"/>
  <c r="S1757" i="2" s="1"/>
  <c r="T1757" i="2" s="1"/>
  <c r="W1763" i="2" l="1"/>
  <c r="X1763" i="2"/>
  <c r="F1763" i="2" s="1"/>
  <c r="R1757" i="2"/>
  <c r="V1763" i="2"/>
  <c r="U1763" i="2"/>
  <c r="I1763" i="2"/>
  <c r="E1764" i="2"/>
  <c r="H1763" i="2"/>
  <c r="G1763" i="2"/>
  <c r="M1762" i="2"/>
  <c r="J1762" i="2"/>
  <c r="P1758" i="2"/>
  <c r="S1758" i="2" s="1"/>
  <c r="T1758" i="2" s="1"/>
  <c r="Q1757" i="2"/>
  <c r="L1759" i="2"/>
  <c r="K1760" i="2"/>
  <c r="O1759" i="2"/>
  <c r="N1760" i="2"/>
  <c r="W1764" i="2" l="1"/>
  <c r="X1764" i="2"/>
  <c r="F1764" i="2" s="1"/>
  <c r="R1758" i="2"/>
  <c r="V1764" i="2"/>
  <c r="U1764" i="2"/>
  <c r="M1763" i="2"/>
  <c r="J1763" i="2"/>
  <c r="P1759" i="2"/>
  <c r="S1759" i="2" s="1"/>
  <c r="T1759" i="2" s="1"/>
  <c r="I1764" i="2"/>
  <c r="H1764" i="2"/>
  <c r="E1765" i="2"/>
  <c r="G1764" i="2"/>
  <c r="O1760" i="2"/>
  <c r="N1761" i="2"/>
  <c r="L1760" i="2"/>
  <c r="K1761" i="2"/>
  <c r="Q1758" i="2"/>
  <c r="W1765" i="2" l="1"/>
  <c r="X1765" i="2"/>
  <c r="F1765" i="2" s="1"/>
  <c r="R1759" i="2"/>
  <c r="U1765" i="2"/>
  <c r="V1765" i="2"/>
  <c r="P1760" i="2"/>
  <c r="S1760" i="2" s="1"/>
  <c r="T1760" i="2" s="1"/>
  <c r="H1765" i="2"/>
  <c r="G1765" i="2"/>
  <c r="I1765" i="2"/>
  <c r="E1766" i="2"/>
  <c r="J1764" i="2"/>
  <c r="M1764" i="2"/>
  <c r="Q1759" i="2"/>
  <c r="L1761" i="2"/>
  <c r="K1762" i="2"/>
  <c r="O1761" i="2"/>
  <c r="N1762" i="2"/>
  <c r="W1766" i="2" l="1"/>
  <c r="X1766" i="2"/>
  <c r="F1766" i="2" s="1"/>
  <c r="R1760" i="2"/>
  <c r="Q1760" i="2"/>
  <c r="V1766" i="2"/>
  <c r="U1766" i="2"/>
  <c r="G1766" i="2"/>
  <c r="I1766" i="2"/>
  <c r="E1767" i="2"/>
  <c r="H1766" i="2"/>
  <c r="M1765" i="2"/>
  <c r="J1765" i="2"/>
  <c r="O1762" i="2"/>
  <c r="N1763" i="2"/>
  <c r="L1762" i="2"/>
  <c r="K1763" i="2"/>
  <c r="P1761" i="2"/>
  <c r="S1761" i="2" s="1"/>
  <c r="T1761" i="2" s="1"/>
  <c r="W1767" i="2" l="1"/>
  <c r="X1767" i="2"/>
  <c r="F1767" i="2" s="1"/>
  <c r="R1761" i="2"/>
  <c r="V1767" i="2"/>
  <c r="U1767" i="2"/>
  <c r="E1768" i="2"/>
  <c r="G1767" i="2"/>
  <c r="I1767" i="2"/>
  <c r="H1767" i="2"/>
  <c r="M1766" i="2"/>
  <c r="J1766" i="2"/>
  <c r="P1762" i="2"/>
  <c r="S1762" i="2" s="1"/>
  <c r="T1762" i="2" s="1"/>
  <c r="Q1761" i="2"/>
  <c r="O1763" i="2"/>
  <c r="N1764" i="2"/>
  <c r="L1763" i="2"/>
  <c r="K1764" i="2"/>
  <c r="W1768" i="2" l="1"/>
  <c r="X1768" i="2"/>
  <c r="F1768" i="2" s="1"/>
  <c r="R1762" i="2"/>
  <c r="V1768" i="2"/>
  <c r="U1768" i="2"/>
  <c r="Q1762" i="2"/>
  <c r="G1768" i="2"/>
  <c r="E1769" i="2"/>
  <c r="H1768" i="2"/>
  <c r="I1768" i="2"/>
  <c r="M1767" i="2"/>
  <c r="J1767" i="2"/>
  <c r="O1764" i="2"/>
  <c r="N1765" i="2"/>
  <c r="L1764" i="2"/>
  <c r="K1765" i="2"/>
  <c r="P1763" i="2"/>
  <c r="S1763" i="2" s="1"/>
  <c r="T1763" i="2" s="1"/>
  <c r="W1769" i="2" l="1"/>
  <c r="X1769" i="2"/>
  <c r="F1769" i="2" s="1"/>
  <c r="R1763" i="2"/>
  <c r="V1769" i="2"/>
  <c r="U1769" i="2"/>
  <c r="J1768" i="2"/>
  <c r="M1768" i="2"/>
  <c r="I1769" i="2"/>
  <c r="E1770" i="2"/>
  <c r="H1769" i="2"/>
  <c r="G1769" i="2"/>
  <c r="P1764" i="2"/>
  <c r="S1764" i="2" s="1"/>
  <c r="T1764" i="2" s="1"/>
  <c r="Q1763" i="2"/>
  <c r="L1765" i="2"/>
  <c r="K1766" i="2"/>
  <c r="O1765" i="2"/>
  <c r="N1766" i="2"/>
  <c r="W1770" i="2" l="1"/>
  <c r="X1770" i="2"/>
  <c r="F1770" i="2" s="1"/>
  <c r="R1764" i="2"/>
  <c r="U1770" i="2"/>
  <c r="V1770" i="2"/>
  <c r="P1765" i="2"/>
  <c r="S1765" i="2" s="1"/>
  <c r="T1765" i="2" s="1"/>
  <c r="M1769" i="2"/>
  <c r="J1769" i="2"/>
  <c r="E1771" i="2"/>
  <c r="H1770" i="2"/>
  <c r="I1770" i="2"/>
  <c r="G1770" i="2"/>
  <c r="Q1764" i="2"/>
  <c r="L1766" i="2"/>
  <c r="K1767" i="2"/>
  <c r="O1766" i="2"/>
  <c r="N1767" i="2"/>
  <c r="W1771" i="2" l="1"/>
  <c r="X1771" i="2"/>
  <c r="F1771" i="2" s="1"/>
  <c r="R1765" i="2"/>
  <c r="U1771" i="2"/>
  <c r="V1771" i="2"/>
  <c r="Q1765" i="2"/>
  <c r="J1770" i="2"/>
  <c r="M1770" i="2"/>
  <c r="E1772" i="2"/>
  <c r="I1771" i="2"/>
  <c r="H1771" i="2"/>
  <c r="G1771" i="2"/>
  <c r="L1767" i="2"/>
  <c r="K1768" i="2"/>
  <c r="O1767" i="2"/>
  <c r="N1768" i="2"/>
  <c r="P1766" i="2"/>
  <c r="S1766" i="2" s="1"/>
  <c r="T1766" i="2" s="1"/>
  <c r="W1772" i="2" l="1"/>
  <c r="X1772" i="2"/>
  <c r="F1772" i="2" s="1"/>
  <c r="R1766" i="2"/>
  <c r="U1772" i="2"/>
  <c r="V1772" i="2"/>
  <c r="J1771" i="2"/>
  <c r="M1771" i="2"/>
  <c r="H1772" i="2"/>
  <c r="I1772" i="2"/>
  <c r="E1773" i="2"/>
  <c r="G1772" i="2"/>
  <c r="O1768" i="2"/>
  <c r="N1769" i="2"/>
  <c r="P1767" i="2"/>
  <c r="S1767" i="2" s="1"/>
  <c r="T1767" i="2" s="1"/>
  <c r="Q1766" i="2"/>
  <c r="L1768" i="2"/>
  <c r="K1769" i="2"/>
  <c r="W1773" i="2" l="1"/>
  <c r="X1773" i="2"/>
  <c r="F1773" i="2" s="1"/>
  <c r="R1767" i="2"/>
  <c r="V1773" i="2"/>
  <c r="U1773" i="2"/>
  <c r="M1772" i="2"/>
  <c r="J1772" i="2"/>
  <c r="E1774" i="2"/>
  <c r="I1773" i="2"/>
  <c r="H1773" i="2"/>
  <c r="G1773" i="2"/>
  <c r="P1768" i="2"/>
  <c r="S1768" i="2" s="1"/>
  <c r="T1768" i="2" s="1"/>
  <c r="O1769" i="2"/>
  <c r="N1770" i="2"/>
  <c r="Q1767" i="2"/>
  <c r="L1769" i="2"/>
  <c r="K1770" i="2"/>
  <c r="W1774" i="2" l="1"/>
  <c r="X1774" i="2"/>
  <c r="F1774" i="2" s="1"/>
  <c r="R1768" i="2"/>
  <c r="V1774" i="2"/>
  <c r="U1774" i="2"/>
  <c r="E1775" i="2"/>
  <c r="H1774" i="2"/>
  <c r="G1774" i="2"/>
  <c r="I1774" i="2"/>
  <c r="J1773" i="2"/>
  <c r="M1773" i="2"/>
  <c r="Q1768" i="2"/>
  <c r="P1769" i="2"/>
  <c r="S1769" i="2" s="1"/>
  <c r="T1769" i="2" s="1"/>
  <c r="L1770" i="2"/>
  <c r="K1771" i="2"/>
  <c r="O1770" i="2"/>
  <c r="N1771" i="2"/>
  <c r="W1775" i="2" l="1"/>
  <c r="X1775" i="2"/>
  <c r="F1775" i="2" s="1"/>
  <c r="R1769" i="2"/>
  <c r="V1775" i="2"/>
  <c r="U1775" i="2"/>
  <c r="M1774" i="2"/>
  <c r="J1774" i="2"/>
  <c r="I1775" i="2"/>
  <c r="E1776" i="2"/>
  <c r="G1775" i="2"/>
  <c r="H1775" i="2"/>
  <c r="L1771" i="2"/>
  <c r="K1772" i="2"/>
  <c r="P1770" i="2"/>
  <c r="S1770" i="2" s="1"/>
  <c r="T1770" i="2" s="1"/>
  <c r="Q1769" i="2"/>
  <c r="O1771" i="2"/>
  <c r="N1772" i="2"/>
  <c r="W1776" i="2" l="1"/>
  <c r="X1776" i="2"/>
  <c r="F1776" i="2" s="1"/>
  <c r="R1770" i="2"/>
  <c r="V1776" i="2"/>
  <c r="U1776" i="2"/>
  <c r="M1775" i="2"/>
  <c r="J1775" i="2"/>
  <c r="H1776" i="2"/>
  <c r="E1777" i="2"/>
  <c r="G1776" i="2"/>
  <c r="I1776" i="2"/>
  <c r="Q1770" i="2"/>
  <c r="L1772" i="2"/>
  <c r="K1773" i="2"/>
  <c r="O1772" i="2"/>
  <c r="N1773" i="2"/>
  <c r="P1771" i="2"/>
  <c r="S1771" i="2" s="1"/>
  <c r="T1771" i="2" s="1"/>
  <c r="W1777" i="2" l="1"/>
  <c r="X1777" i="2"/>
  <c r="F1777" i="2" s="1"/>
  <c r="R1771" i="2"/>
  <c r="U1777" i="2"/>
  <c r="V1777" i="2"/>
  <c r="M1776" i="2"/>
  <c r="J1776" i="2"/>
  <c r="I1777" i="2"/>
  <c r="G1777" i="2"/>
  <c r="E1778" i="2"/>
  <c r="H1777" i="2"/>
  <c r="P1772" i="2"/>
  <c r="S1772" i="2" s="1"/>
  <c r="T1772" i="2" s="1"/>
  <c r="L1773" i="2"/>
  <c r="K1774" i="2"/>
  <c r="Q1771" i="2"/>
  <c r="O1773" i="2"/>
  <c r="N1774" i="2"/>
  <c r="W1778" i="2" l="1"/>
  <c r="X1778" i="2"/>
  <c r="F1778" i="2" s="1"/>
  <c r="R1772" i="2"/>
  <c r="Q1772" i="2"/>
  <c r="U1778" i="2"/>
  <c r="V1778" i="2"/>
  <c r="P1773" i="2"/>
  <c r="S1773" i="2" s="1"/>
  <c r="T1773" i="2" s="1"/>
  <c r="I1778" i="2"/>
  <c r="E1779" i="2"/>
  <c r="H1778" i="2"/>
  <c r="G1778" i="2"/>
  <c r="M1777" i="2"/>
  <c r="J1777" i="2"/>
  <c r="L1774" i="2"/>
  <c r="K1775" i="2"/>
  <c r="O1774" i="2"/>
  <c r="N1775" i="2"/>
  <c r="W1779" i="2" l="1"/>
  <c r="X1779" i="2"/>
  <c r="F1779" i="2" s="1"/>
  <c r="R1773" i="2"/>
  <c r="Q1773" i="2"/>
  <c r="V1779" i="2"/>
  <c r="U1779" i="2"/>
  <c r="I1779" i="2"/>
  <c r="H1779" i="2"/>
  <c r="G1779" i="2"/>
  <c r="E1780" i="2"/>
  <c r="M1778" i="2"/>
  <c r="J1778" i="2"/>
  <c r="O1775" i="2"/>
  <c r="N1776" i="2"/>
  <c r="L1775" i="2"/>
  <c r="K1776" i="2"/>
  <c r="P1774" i="2"/>
  <c r="S1774" i="2" s="1"/>
  <c r="T1774" i="2" s="1"/>
  <c r="W1780" i="2" l="1"/>
  <c r="X1780" i="2"/>
  <c r="F1780" i="2" s="1"/>
  <c r="R1774" i="2"/>
  <c r="U1780" i="2"/>
  <c r="V1780" i="2"/>
  <c r="H1780" i="2"/>
  <c r="E1781" i="2"/>
  <c r="I1780" i="2"/>
  <c r="G1780" i="2"/>
  <c r="P1775" i="2"/>
  <c r="S1775" i="2" s="1"/>
  <c r="T1775" i="2" s="1"/>
  <c r="J1779" i="2"/>
  <c r="M1779" i="2"/>
  <c r="L1776" i="2"/>
  <c r="K1777" i="2"/>
  <c r="O1776" i="2"/>
  <c r="N1777" i="2"/>
  <c r="Q1774" i="2"/>
  <c r="W1781" i="2" l="1"/>
  <c r="X1781" i="2"/>
  <c r="F1781" i="2" s="1"/>
  <c r="R1775" i="2"/>
  <c r="V1781" i="2"/>
  <c r="U1781" i="2"/>
  <c r="Q1775" i="2"/>
  <c r="M1780" i="2"/>
  <c r="J1780" i="2"/>
  <c r="H1781" i="2"/>
  <c r="I1781" i="2"/>
  <c r="E1782" i="2"/>
  <c r="G1781" i="2"/>
  <c r="O1777" i="2"/>
  <c r="N1778" i="2"/>
  <c r="L1777" i="2"/>
  <c r="K1778" i="2"/>
  <c r="P1776" i="2"/>
  <c r="S1776" i="2" s="1"/>
  <c r="T1776" i="2" s="1"/>
  <c r="W1782" i="2" l="1"/>
  <c r="X1782" i="2"/>
  <c r="F1782" i="2" s="1"/>
  <c r="R1776" i="2"/>
  <c r="V1782" i="2"/>
  <c r="U1782" i="2"/>
  <c r="H1782" i="2"/>
  <c r="G1782" i="2"/>
  <c r="E1783" i="2"/>
  <c r="I1782" i="2"/>
  <c r="P1777" i="2"/>
  <c r="S1777" i="2" s="1"/>
  <c r="T1777" i="2" s="1"/>
  <c r="M1781" i="2"/>
  <c r="J1781" i="2"/>
  <c r="O1778" i="2"/>
  <c r="N1779" i="2"/>
  <c r="L1778" i="2"/>
  <c r="K1779" i="2"/>
  <c r="Q1776" i="2"/>
  <c r="W1783" i="2" l="1"/>
  <c r="X1783" i="2"/>
  <c r="F1783" i="2" s="1"/>
  <c r="R1777" i="2"/>
  <c r="U1783" i="2"/>
  <c r="V1783" i="2"/>
  <c r="P1778" i="2"/>
  <c r="S1778" i="2" s="1"/>
  <c r="T1778" i="2" s="1"/>
  <c r="Q1777" i="2"/>
  <c r="M1782" i="2"/>
  <c r="J1782" i="2"/>
  <c r="E1784" i="2"/>
  <c r="G1783" i="2"/>
  <c r="I1783" i="2"/>
  <c r="H1783" i="2"/>
  <c r="O1779" i="2"/>
  <c r="N1780" i="2"/>
  <c r="L1779" i="2"/>
  <c r="K1780" i="2"/>
  <c r="W1784" i="2" l="1"/>
  <c r="X1784" i="2"/>
  <c r="F1784" i="2" s="1"/>
  <c r="R1778" i="2"/>
  <c r="U1784" i="2"/>
  <c r="V1784" i="2"/>
  <c r="Q1778" i="2"/>
  <c r="M1783" i="2"/>
  <c r="J1783" i="2"/>
  <c r="G1784" i="2"/>
  <c r="I1784" i="2"/>
  <c r="H1784" i="2"/>
  <c r="E1785" i="2"/>
  <c r="O1780" i="2"/>
  <c r="N1781" i="2"/>
  <c r="L1780" i="2"/>
  <c r="K1781" i="2"/>
  <c r="P1779" i="2"/>
  <c r="S1779" i="2" s="1"/>
  <c r="T1779" i="2" s="1"/>
  <c r="W1785" i="2" l="1"/>
  <c r="X1785" i="2"/>
  <c r="F1785" i="2" s="1"/>
  <c r="R1779" i="2"/>
  <c r="V1785" i="2"/>
  <c r="U1785" i="2"/>
  <c r="I1785" i="2"/>
  <c r="G1785" i="2"/>
  <c r="E1786" i="2"/>
  <c r="H1785" i="2"/>
  <c r="M1784" i="2"/>
  <c r="J1784" i="2"/>
  <c r="P1780" i="2"/>
  <c r="S1780" i="2" s="1"/>
  <c r="T1780" i="2" s="1"/>
  <c r="O1781" i="2"/>
  <c r="N1782" i="2"/>
  <c r="Q1779" i="2"/>
  <c r="L1781" i="2"/>
  <c r="K1782" i="2"/>
  <c r="W1786" i="2" l="1"/>
  <c r="X1786" i="2"/>
  <c r="F1786" i="2" s="1"/>
  <c r="R1780" i="2"/>
  <c r="V1786" i="2"/>
  <c r="U1786" i="2"/>
  <c r="E1787" i="2"/>
  <c r="I1786" i="2"/>
  <c r="H1786" i="2"/>
  <c r="G1786" i="2"/>
  <c r="Q1780" i="2"/>
  <c r="J1785" i="2"/>
  <c r="M1785" i="2"/>
  <c r="O1782" i="2"/>
  <c r="N1783" i="2"/>
  <c r="L1782" i="2"/>
  <c r="K1783" i="2"/>
  <c r="P1781" i="2"/>
  <c r="S1781" i="2" s="1"/>
  <c r="T1781" i="2" s="1"/>
  <c r="W1787" i="2" l="1"/>
  <c r="X1787" i="2"/>
  <c r="F1787" i="2" s="1"/>
  <c r="R1781" i="2"/>
  <c r="V1787" i="2"/>
  <c r="U1787" i="2"/>
  <c r="J1786" i="2"/>
  <c r="M1786" i="2"/>
  <c r="I1787" i="2"/>
  <c r="G1787" i="2"/>
  <c r="E1788" i="2"/>
  <c r="H1787" i="2"/>
  <c r="O1783" i="2"/>
  <c r="N1784" i="2"/>
  <c r="L1783" i="2"/>
  <c r="K1784" i="2"/>
  <c r="Q1781" i="2"/>
  <c r="P1782" i="2"/>
  <c r="S1782" i="2" s="1"/>
  <c r="T1782" i="2" s="1"/>
  <c r="W1788" i="2" l="1"/>
  <c r="X1788" i="2"/>
  <c r="F1788" i="2" s="1"/>
  <c r="R1782" i="2"/>
  <c r="V1788" i="2"/>
  <c r="U1788" i="2"/>
  <c r="M1787" i="2"/>
  <c r="J1787" i="2"/>
  <c r="H1788" i="2"/>
  <c r="G1788" i="2"/>
  <c r="E1789" i="2"/>
  <c r="I1788" i="2"/>
  <c r="O1784" i="2"/>
  <c r="N1785" i="2"/>
  <c r="L1784" i="2"/>
  <c r="K1785" i="2"/>
  <c r="Q1782" i="2"/>
  <c r="P1783" i="2"/>
  <c r="S1783" i="2" s="1"/>
  <c r="T1783" i="2" s="1"/>
  <c r="W1789" i="2" l="1"/>
  <c r="X1789" i="2"/>
  <c r="F1789" i="2" s="1"/>
  <c r="R1783" i="2"/>
  <c r="V1789" i="2"/>
  <c r="U1789" i="2"/>
  <c r="J1788" i="2"/>
  <c r="M1788" i="2"/>
  <c r="I1789" i="2"/>
  <c r="E1790" i="2"/>
  <c r="H1789" i="2"/>
  <c r="G1789" i="2"/>
  <c r="P1784" i="2"/>
  <c r="S1784" i="2" s="1"/>
  <c r="T1784" i="2" s="1"/>
  <c r="L1785" i="2"/>
  <c r="K1786" i="2"/>
  <c r="Q1783" i="2"/>
  <c r="O1785" i="2"/>
  <c r="N1786" i="2"/>
  <c r="W1790" i="2" l="1"/>
  <c r="X1790" i="2"/>
  <c r="F1790" i="2" s="1"/>
  <c r="R1784" i="2"/>
  <c r="U1790" i="2"/>
  <c r="V1790" i="2"/>
  <c r="Q1784" i="2"/>
  <c r="P1785" i="2"/>
  <c r="S1785" i="2" s="1"/>
  <c r="T1785" i="2" s="1"/>
  <c r="I1790" i="2"/>
  <c r="G1790" i="2"/>
  <c r="E1791" i="2"/>
  <c r="H1790" i="2"/>
  <c r="J1789" i="2"/>
  <c r="M1789" i="2"/>
  <c r="L1786" i="2"/>
  <c r="K1787" i="2"/>
  <c r="O1786" i="2"/>
  <c r="N1787" i="2"/>
  <c r="W1791" i="2" l="1"/>
  <c r="X1791" i="2"/>
  <c r="F1791" i="2" s="1"/>
  <c r="R1785" i="2"/>
  <c r="V1791" i="2"/>
  <c r="U1791" i="2"/>
  <c r="Q1785" i="2"/>
  <c r="J1790" i="2"/>
  <c r="M1790" i="2"/>
  <c r="I1791" i="2"/>
  <c r="E1792" i="2"/>
  <c r="H1791" i="2"/>
  <c r="G1791" i="2"/>
  <c r="O1787" i="2"/>
  <c r="N1788" i="2"/>
  <c r="L1787" i="2"/>
  <c r="K1788" i="2"/>
  <c r="P1786" i="2"/>
  <c r="S1786" i="2" s="1"/>
  <c r="T1786" i="2" s="1"/>
  <c r="W1792" i="2" l="1"/>
  <c r="X1792" i="2"/>
  <c r="F1792" i="2" s="1"/>
  <c r="R1786" i="2"/>
  <c r="V1792" i="2"/>
  <c r="U1792" i="2"/>
  <c r="P1787" i="2"/>
  <c r="S1787" i="2" s="1"/>
  <c r="T1787" i="2" s="1"/>
  <c r="G1792" i="2"/>
  <c r="E1793" i="2"/>
  <c r="H1792" i="2"/>
  <c r="I1792" i="2"/>
  <c r="M1791" i="2"/>
  <c r="J1791" i="2"/>
  <c r="L1788" i="2"/>
  <c r="K1789" i="2"/>
  <c r="Q1786" i="2"/>
  <c r="O1788" i="2"/>
  <c r="N1789" i="2"/>
  <c r="W1793" i="2" l="1"/>
  <c r="X1793" i="2"/>
  <c r="F1793" i="2" s="1"/>
  <c r="R1787" i="2"/>
  <c r="U1793" i="2"/>
  <c r="V1793" i="2"/>
  <c r="Q1787" i="2"/>
  <c r="M1792" i="2"/>
  <c r="J1792" i="2"/>
  <c r="G1793" i="2"/>
  <c r="I1793" i="2"/>
  <c r="E1794" i="2"/>
  <c r="H1793" i="2"/>
  <c r="O1789" i="2"/>
  <c r="N1790" i="2"/>
  <c r="P1788" i="2"/>
  <c r="S1788" i="2" s="1"/>
  <c r="T1788" i="2" s="1"/>
  <c r="L1789" i="2"/>
  <c r="K1790" i="2"/>
  <c r="W1794" i="2" l="1"/>
  <c r="X1794" i="2"/>
  <c r="F1794" i="2" s="1"/>
  <c r="R1788" i="2"/>
  <c r="V1794" i="2"/>
  <c r="U1794" i="2"/>
  <c r="J1793" i="2"/>
  <c r="M1793" i="2"/>
  <c r="P1789" i="2"/>
  <c r="S1789" i="2" s="1"/>
  <c r="T1789" i="2" s="1"/>
  <c r="E1795" i="2"/>
  <c r="G1794" i="2"/>
  <c r="H1794" i="2"/>
  <c r="I1794" i="2"/>
  <c r="Q1788" i="2"/>
  <c r="O1790" i="2"/>
  <c r="N1791" i="2"/>
  <c r="L1790" i="2"/>
  <c r="K1791" i="2"/>
  <c r="W1795" i="2" l="1"/>
  <c r="X1795" i="2"/>
  <c r="F1795" i="2" s="1"/>
  <c r="R1789" i="2"/>
  <c r="V1795" i="2"/>
  <c r="U1795" i="2"/>
  <c r="P1790" i="2"/>
  <c r="S1790" i="2" s="1"/>
  <c r="T1790" i="2" s="1"/>
  <c r="Q1789" i="2"/>
  <c r="M1794" i="2"/>
  <c r="J1794" i="2"/>
  <c r="I1795" i="2"/>
  <c r="H1795" i="2"/>
  <c r="E1796" i="2"/>
  <c r="G1795" i="2"/>
  <c r="L1791" i="2"/>
  <c r="K1792" i="2"/>
  <c r="O1791" i="2"/>
  <c r="N1792" i="2"/>
  <c r="W1796" i="2" l="1"/>
  <c r="X1796" i="2"/>
  <c r="F1796" i="2" s="1"/>
  <c r="R1790" i="2"/>
  <c r="Q1790" i="2"/>
  <c r="V1796" i="2"/>
  <c r="U1796" i="2"/>
  <c r="M1795" i="2"/>
  <c r="J1795" i="2"/>
  <c r="G1796" i="2"/>
  <c r="I1796" i="2"/>
  <c r="E1797" i="2"/>
  <c r="H1796" i="2"/>
  <c r="P1791" i="2"/>
  <c r="S1791" i="2" s="1"/>
  <c r="T1791" i="2" s="1"/>
  <c r="O1792" i="2"/>
  <c r="N1793" i="2"/>
  <c r="L1792" i="2"/>
  <c r="K1793" i="2"/>
  <c r="W1797" i="2" l="1"/>
  <c r="X1797" i="2"/>
  <c r="F1797" i="2" s="1"/>
  <c r="R1791" i="2"/>
  <c r="U1797" i="2"/>
  <c r="V1797" i="2"/>
  <c r="P1792" i="2"/>
  <c r="S1792" i="2" s="1"/>
  <c r="T1792" i="2" s="1"/>
  <c r="H1797" i="2"/>
  <c r="G1797" i="2"/>
  <c r="E1798" i="2"/>
  <c r="I1797" i="2"/>
  <c r="M1796" i="2"/>
  <c r="J1796" i="2"/>
  <c r="O1793" i="2"/>
  <c r="N1794" i="2"/>
  <c r="Q1791" i="2"/>
  <c r="L1793" i="2"/>
  <c r="K1794" i="2"/>
  <c r="W1798" i="2" l="1"/>
  <c r="X1798" i="2"/>
  <c r="F1798" i="2" s="1"/>
  <c r="R1792" i="2"/>
  <c r="V1798" i="2"/>
  <c r="U1798" i="2"/>
  <c r="Q1792" i="2"/>
  <c r="P1793" i="2"/>
  <c r="S1793" i="2" s="1"/>
  <c r="T1793" i="2" s="1"/>
  <c r="G1798" i="2"/>
  <c r="I1798" i="2"/>
  <c r="E1799" i="2"/>
  <c r="H1798" i="2"/>
  <c r="J1797" i="2"/>
  <c r="M1797" i="2"/>
  <c r="L1794" i="2"/>
  <c r="K1795" i="2"/>
  <c r="O1794" i="2"/>
  <c r="N1795" i="2"/>
  <c r="W1799" i="2" l="1"/>
  <c r="X1799" i="2"/>
  <c r="F1799" i="2" s="1"/>
  <c r="R1793" i="2"/>
  <c r="Q1793" i="2"/>
  <c r="U1799" i="2"/>
  <c r="V1799" i="2"/>
  <c r="G1799" i="2"/>
  <c r="I1799" i="2"/>
  <c r="E1800" i="2"/>
  <c r="H1799" i="2"/>
  <c r="J1798" i="2"/>
  <c r="M1798" i="2"/>
  <c r="P1794" i="2"/>
  <c r="S1794" i="2" s="1"/>
  <c r="T1794" i="2" s="1"/>
  <c r="O1795" i="2"/>
  <c r="N1796" i="2"/>
  <c r="L1795" i="2"/>
  <c r="K1796" i="2"/>
  <c r="W1800" i="2" l="1"/>
  <c r="X1800" i="2"/>
  <c r="F1800" i="2" s="1"/>
  <c r="R1794" i="2"/>
  <c r="V1800" i="2"/>
  <c r="U1800" i="2"/>
  <c r="P1795" i="2"/>
  <c r="S1795" i="2" s="1"/>
  <c r="T1795" i="2" s="1"/>
  <c r="M1799" i="2"/>
  <c r="J1799" i="2"/>
  <c r="H1800" i="2"/>
  <c r="I1800" i="2"/>
  <c r="G1800" i="2"/>
  <c r="E1801" i="2"/>
  <c r="Q1794" i="2"/>
  <c r="O1796" i="2"/>
  <c r="N1797" i="2"/>
  <c r="L1796" i="2"/>
  <c r="K1797" i="2"/>
  <c r="W1801" i="2" l="1"/>
  <c r="X1801" i="2"/>
  <c r="F1801" i="2" s="1"/>
  <c r="R1795" i="2"/>
  <c r="V1801" i="2"/>
  <c r="U1801" i="2"/>
  <c r="Q1795" i="2"/>
  <c r="M1800" i="2"/>
  <c r="J1800" i="2"/>
  <c r="I1801" i="2"/>
  <c r="H1801" i="2"/>
  <c r="E1802" i="2"/>
  <c r="G1801" i="2"/>
  <c r="O1797" i="2"/>
  <c r="N1798" i="2"/>
  <c r="L1797" i="2"/>
  <c r="K1798" i="2"/>
  <c r="P1796" i="2"/>
  <c r="S1796" i="2" s="1"/>
  <c r="T1796" i="2" s="1"/>
  <c r="W1802" i="2" l="1"/>
  <c r="X1802" i="2"/>
  <c r="F1802" i="2" s="1"/>
  <c r="R1796" i="2"/>
  <c r="U1802" i="2"/>
  <c r="V1802" i="2"/>
  <c r="P1797" i="2"/>
  <c r="S1797" i="2" s="1"/>
  <c r="T1797" i="2" s="1"/>
  <c r="J1801" i="2"/>
  <c r="M1801" i="2"/>
  <c r="H1802" i="2"/>
  <c r="E1803" i="2"/>
  <c r="G1802" i="2"/>
  <c r="I1802" i="2"/>
  <c r="L1798" i="2"/>
  <c r="K1799" i="2"/>
  <c r="Q1796" i="2"/>
  <c r="O1798" i="2"/>
  <c r="N1799" i="2"/>
  <c r="W1803" i="2" l="1"/>
  <c r="X1803" i="2"/>
  <c r="F1803" i="2" s="1"/>
  <c r="R1797" i="2"/>
  <c r="U1803" i="2"/>
  <c r="V1803" i="2"/>
  <c r="Q1797" i="2"/>
  <c r="M1802" i="2"/>
  <c r="J1802" i="2"/>
  <c r="P1798" i="2"/>
  <c r="S1798" i="2" s="1"/>
  <c r="T1798" i="2" s="1"/>
  <c r="I1803" i="2"/>
  <c r="H1803" i="2"/>
  <c r="E1804" i="2"/>
  <c r="G1803" i="2"/>
  <c r="L1799" i="2"/>
  <c r="K1800" i="2"/>
  <c r="O1799" i="2"/>
  <c r="N1800" i="2"/>
  <c r="W1804" i="2" l="1"/>
  <c r="X1804" i="2"/>
  <c r="F1804" i="2" s="1"/>
  <c r="R1798" i="2"/>
  <c r="U1804" i="2"/>
  <c r="V1804" i="2"/>
  <c r="P1799" i="2"/>
  <c r="S1799" i="2" s="1"/>
  <c r="T1799" i="2" s="1"/>
  <c r="Q1798" i="2"/>
  <c r="I1804" i="2"/>
  <c r="E1805" i="2"/>
  <c r="H1804" i="2"/>
  <c r="G1804" i="2"/>
  <c r="M1803" i="2"/>
  <c r="J1803" i="2"/>
  <c r="L1800" i="2"/>
  <c r="K1801" i="2"/>
  <c r="O1800" i="2"/>
  <c r="N1801" i="2"/>
  <c r="W1805" i="2" l="1"/>
  <c r="X1805" i="2"/>
  <c r="F1805" i="2" s="1"/>
  <c r="R1799" i="2"/>
  <c r="V1805" i="2"/>
  <c r="U1805" i="2"/>
  <c r="Q1799" i="2"/>
  <c r="P1800" i="2"/>
  <c r="S1800" i="2" s="1"/>
  <c r="T1800" i="2" s="1"/>
  <c r="M1804" i="2"/>
  <c r="J1804" i="2"/>
  <c r="E1806" i="2"/>
  <c r="G1805" i="2"/>
  <c r="H1805" i="2"/>
  <c r="I1805" i="2"/>
  <c r="O1801" i="2"/>
  <c r="N1802" i="2"/>
  <c r="L1801" i="2"/>
  <c r="K1802" i="2"/>
  <c r="W1806" i="2" l="1"/>
  <c r="X1806" i="2"/>
  <c r="F1806" i="2" s="1"/>
  <c r="Q1800" i="2"/>
  <c r="R1800" i="2"/>
  <c r="U1806" i="2"/>
  <c r="V1806" i="2"/>
  <c r="P1801" i="2"/>
  <c r="S1801" i="2" s="1"/>
  <c r="T1801" i="2" s="1"/>
  <c r="I1806" i="2"/>
  <c r="H1806" i="2"/>
  <c r="G1806" i="2"/>
  <c r="E1807" i="2"/>
  <c r="J1805" i="2"/>
  <c r="M1805" i="2"/>
  <c r="L1802" i="2"/>
  <c r="K1803" i="2"/>
  <c r="O1802" i="2"/>
  <c r="N1803" i="2"/>
  <c r="W1807" i="2" l="1"/>
  <c r="X1807" i="2"/>
  <c r="F1807" i="2" s="1"/>
  <c r="R1801" i="2"/>
  <c r="V1807" i="2"/>
  <c r="U1807" i="2"/>
  <c r="Q1801" i="2"/>
  <c r="E1808" i="2"/>
  <c r="H1807" i="2"/>
  <c r="G1807" i="2"/>
  <c r="I1807" i="2"/>
  <c r="M1806" i="2"/>
  <c r="J1806" i="2"/>
  <c r="O1803" i="2"/>
  <c r="N1804" i="2"/>
  <c r="L1803" i="2"/>
  <c r="K1804" i="2"/>
  <c r="P1802" i="2"/>
  <c r="S1802" i="2" s="1"/>
  <c r="T1802" i="2" s="1"/>
  <c r="W1808" i="2" l="1"/>
  <c r="X1808" i="2"/>
  <c r="F1808" i="2" s="1"/>
  <c r="R1802" i="2"/>
  <c r="V1808" i="2"/>
  <c r="U1808" i="2"/>
  <c r="P1803" i="2"/>
  <c r="S1803" i="2" s="1"/>
  <c r="T1803" i="2" s="1"/>
  <c r="M1807" i="2"/>
  <c r="J1807" i="2"/>
  <c r="E1809" i="2"/>
  <c r="H1808" i="2"/>
  <c r="G1808" i="2"/>
  <c r="I1808" i="2"/>
  <c r="O1804" i="2"/>
  <c r="N1805" i="2"/>
  <c r="L1804" i="2"/>
  <c r="K1805" i="2"/>
  <c r="Q1802" i="2"/>
  <c r="W1809" i="2" l="1"/>
  <c r="X1809" i="2"/>
  <c r="F1809" i="2" s="1"/>
  <c r="R1803" i="2"/>
  <c r="V1809" i="2"/>
  <c r="U1809" i="2"/>
  <c r="Q1803" i="2"/>
  <c r="M1808" i="2"/>
  <c r="J1808" i="2"/>
  <c r="G1809" i="2"/>
  <c r="H1809" i="2"/>
  <c r="E1810" i="2"/>
  <c r="I1809" i="2"/>
  <c r="P1804" i="2"/>
  <c r="S1804" i="2" s="1"/>
  <c r="T1804" i="2" s="1"/>
  <c r="L1805" i="2"/>
  <c r="K1806" i="2"/>
  <c r="O1805" i="2"/>
  <c r="N1806" i="2"/>
  <c r="W1810" i="2" l="1"/>
  <c r="X1810" i="2"/>
  <c r="F1810" i="2" s="1"/>
  <c r="R1804" i="2"/>
  <c r="Q1804" i="2"/>
  <c r="U1810" i="2"/>
  <c r="V1810" i="2"/>
  <c r="G1810" i="2"/>
  <c r="H1810" i="2"/>
  <c r="E1811" i="2"/>
  <c r="I1810" i="2"/>
  <c r="M1809" i="2"/>
  <c r="J1809" i="2"/>
  <c r="O1806" i="2"/>
  <c r="N1807" i="2"/>
  <c r="L1806" i="2"/>
  <c r="K1807" i="2"/>
  <c r="P1805" i="2"/>
  <c r="S1805" i="2" s="1"/>
  <c r="T1805" i="2" s="1"/>
  <c r="W1811" i="2" l="1"/>
  <c r="X1811" i="2"/>
  <c r="F1811" i="2" s="1"/>
  <c r="R1805" i="2"/>
  <c r="U1811" i="2"/>
  <c r="V1811" i="2"/>
  <c r="P1806" i="2"/>
  <c r="S1806" i="2" s="1"/>
  <c r="T1806" i="2" s="1"/>
  <c r="E1812" i="2"/>
  <c r="H1811" i="2"/>
  <c r="I1811" i="2"/>
  <c r="G1811" i="2"/>
  <c r="M1810" i="2"/>
  <c r="J1810" i="2"/>
  <c r="L1807" i="2"/>
  <c r="K1808" i="2"/>
  <c r="O1807" i="2"/>
  <c r="N1808" i="2"/>
  <c r="Q1805" i="2"/>
  <c r="W1812" i="2" l="1"/>
  <c r="X1812" i="2"/>
  <c r="F1812" i="2" s="1"/>
  <c r="R1806" i="2"/>
  <c r="U1812" i="2"/>
  <c r="V1812" i="2"/>
  <c r="Q1806" i="2"/>
  <c r="P1807" i="2"/>
  <c r="S1807" i="2" s="1"/>
  <c r="T1807" i="2" s="1"/>
  <c r="M1811" i="2"/>
  <c r="J1811" i="2"/>
  <c r="I1812" i="2"/>
  <c r="E1813" i="2"/>
  <c r="H1812" i="2"/>
  <c r="G1812" i="2"/>
  <c r="O1808" i="2"/>
  <c r="N1809" i="2"/>
  <c r="L1808" i="2"/>
  <c r="K1809" i="2"/>
  <c r="W1813" i="2" l="1"/>
  <c r="X1813" i="2"/>
  <c r="F1813" i="2" s="1"/>
  <c r="R1807" i="2"/>
  <c r="U1813" i="2"/>
  <c r="V1813" i="2"/>
  <c r="Q1807" i="2"/>
  <c r="M1812" i="2"/>
  <c r="J1812" i="2"/>
  <c r="G1813" i="2"/>
  <c r="E1814" i="2"/>
  <c r="H1813" i="2"/>
  <c r="I1813" i="2"/>
  <c r="P1808" i="2"/>
  <c r="S1808" i="2" s="1"/>
  <c r="T1808" i="2" s="1"/>
  <c r="O1809" i="2"/>
  <c r="N1810" i="2"/>
  <c r="L1809" i="2"/>
  <c r="K1810" i="2"/>
  <c r="W1814" i="2" l="1"/>
  <c r="X1814" i="2"/>
  <c r="F1814" i="2" s="1"/>
  <c r="R1808" i="2"/>
  <c r="V1814" i="2"/>
  <c r="U1814" i="2"/>
  <c r="Q1808" i="2"/>
  <c r="P1809" i="2"/>
  <c r="S1809" i="2" s="1"/>
  <c r="T1809" i="2" s="1"/>
  <c r="M1813" i="2"/>
  <c r="J1813" i="2"/>
  <c r="G1814" i="2"/>
  <c r="E1815" i="2"/>
  <c r="H1814" i="2"/>
  <c r="I1814" i="2"/>
  <c r="L1810" i="2"/>
  <c r="K1811" i="2"/>
  <c r="O1810" i="2"/>
  <c r="N1811" i="2"/>
  <c r="W1815" i="2" l="1"/>
  <c r="X1815" i="2"/>
  <c r="F1815" i="2" s="1"/>
  <c r="R1809" i="2"/>
  <c r="V1815" i="2"/>
  <c r="U1815" i="2"/>
  <c r="Q1809" i="2"/>
  <c r="J1814" i="2"/>
  <c r="M1814" i="2"/>
  <c r="E1816" i="2"/>
  <c r="I1815" i="2"/>
  <c r="G1815" i="2"/>
  <c r="H1815" i="2"/>
  <c r="O1811" i="2"/>
  <c r="N1812" i="2"/>
  <c r="L1811" i="2"/>
  <c r="K1812" i="2"/>
  <c r="P1810" i="2"/>
  <c r="S1810" i="2" s="1"/>
  <c r="T1810" i="2" s="1"/>
  <c r="W1816" i="2" l="1"/>
  <c r="X1816" i="2"/>
  <c r="F1816" i="2" s="1"/>
  <c r="R1810" i="2"/>
  <c r="V1816" i="2"/>
  <c r="U1816" i="2"/>
  <c r="J1815" i="2"/>
  <c r="M1815" i="2"/>
  <c r="P1811" i="2"/>
  <c r="S1811" i="2" s="1"/>
  <c r="T1811" i="2" s="1"/>
  <c r="G1816" i="2"/>
  <c r="H1816" i="2"/>
  <c r="E1817" i="2"/>
  <c r="I1816" i="2"/>
  <c r="L1812" i="2"/>
  <c r="K1813" i="2"/>
  <c r="O1812" i="2"/>
  <c r="N1813" i="2"/>
  <c r="Q1810" i="2"/>
  <c r="W1817" i="2" l="1"/>
  <c r="X1817" i="2"/>
  <c r="F1817" i="2" s="1"/>
  <c r="R1811" i="2"/>
  <c r="Q1811" i="2"/>
  <c r="V1817" i="2"/>
  <c r="U1817" i="2"/>
  <c r="M1816" i="2"/>
  <c r="J1816" i="2"/>
  <c r="I1817" i="2"/>
  <c r="G1817" i="2"/>
  <c r="H1817" i="2"/>
  <c r="E1818" i="2"/>
  <c r="P1812" i="2"/>
  <c r="S1812" i="2" s="1"/>
  <c r="T1812" i="2" s="1"/>
  <c r="L1813" i="2"/>
  <c r="K1814" i="2"/>
  <c r="O1813" i="2"/>
  <c r="N1814" i="2"/>
  <c r="W1818" i="2" l="1"/>
  <c r="X1818" i="2"/>
  <c r="F1818" i="2" s="1"/>
  <c r="R1812" i="2"/>
  <c r="Q1812" i="2"/>
  <c r="U1818" i="2"/>
  <c r="V1818" i="2"/>
  <c r="P1813" i="2"/>
  <c r="S1813" i="2" s="1"/>
  <c r="T1813" i="2" s="1"/>
  <c r="I1818" i="2"/>
  <c r="G1818" i="2"/>
  <c r="H1818" i="2"/>
  <c r="E1819" i="2"/>
  <c r="J1817" i="2"/>
  <c r="M1817" i="2"/>
  <c r="O1814" i="2"/>
  <c r="N1815" i="2"/>
  <c r="L1814" i="2"/>
  <c r="K1815" i="2"/>
  <c r="W1819" i="2" l="1"/>
  <c r="X1819" i="2"/>
  <c r="F1819" i="2" s="1"/>
  <c r="R1813" i="2"/>
  <c r="Q1813" i="2"/>
  <c r="U1819" i="2"/>
  <c r="V1819" i="2"/>
  <c r="J1818" i="2"/>
  <c r="M1818" i="2"/>
  <c r="H1819" i="2"/>
  <c r="I1819" i="2"/>
  <c r="E1820" i="2"/>
  <c r="G1819" i="2"/>
  <c r="O1815" i="2"/>
  <c r="N1816" i="2"/>
  <c r="L1815" i="2"/>
  <c r="K1816" i="2"/>
  <c r="P1814" i="2"/>
  <c r="S1814" i="2" s="1"/>
  <c r="T1814" i="2" s="1"/>
  <c r="W1820" i="2" l="1"/>
  <c r="X1820" i="2"/>
  <c r="F1820" i="2" s="1"/>
  <c r="R1814" i="2"/>
  <c r="U1820" i="2"/>
  <c r="V1820" i="2"/>
  <c r="P1815" i="2"/>
  <c r="S1815" i="2" s="1"/>
  <c r="T1815" i="2" s="1"/>
  <c r="E1821" i="2"/>
  <c r="G1820" i="2"/>
  <c r="I1820" i="2"/>
  <c r="H1820" i="2"/>
  <c r="J1819" i="2"/>
  <c r="M1819" i="2"/>
  <c r="O1816" i="2"/>
  <c r="N1817" i="2"/>
  <c r="Q1814" i="2"/>
  <c r="L1816" i="2"/>
  <c r="K1817" i="2"/>
  <c r="W1821" i="2" l="1"/>
  <c r="X1821" i="2"/>
  <c r="F1821" i="2" s="1"/>
  <c r="R1815" i="2"/>
  <c r="Q1815" i="2"/>
  <c r="V1821" i="2"/>
  <c r="U1821" i="2"/>
  <c r="M1820" i="2"/>
  <c r="J1820" i="2"/>
  <c r="G1821" i="2"/>
  <c r="E1822" i="2"/>
  <c r="I1821" i="2"/>
  <c r="H1821" i="2"/>
  <c r="O1817" i="2"/>
  <c r="N1818" i="2"/>
  <c r="L1817" i="2"/>
  <c r="K1818" i="2"/>
  <c r="P1816" i="2"/>
  <c r="S1816" i="2" s="1"/>
  <c r="T1816" i="2" s="1"/>
  <c r="W1822" i="2" l="1"/>
  <c r="X1822" i="2"/>
  <c r="F1822" i="2" s="1"/>
  <c r="R1816" i="2"/>
  <c r="U1822" i="2"/>
  <c r="V1822" i="2"/>
  <c r="M1821" i="2"/>
  <c r="J1821" i="2"/>
  <c r="I1822" i="2"/>
  <c r="E1823" i="2"/>
  <c r="H1822" i="2"/>
  <c r="G1822" i="2"/>
  <c r="P1817" i="2"/>
  <c r="S1817" i="2" s="1"/>
  <c r="T1817" i="2" s="1"/>
  <c r="Q1816" i="2"/>
  <c r="O1818" i="2"/>
  <c r="N1819" i="2"/>
  <c r="L1818" i="2"/>
  <c r="K1819" i="2"/>
  <c r="W1823" i="2" l="1"/>
  <c r="X1823" i="2"/>
  <c r="F1823" i="2" s="1"/>
  <c r="R1817" i="2"/>
  <c r="V1823" i="2"/>
  <c r="U1823" i="2"/>
  <c r="P1818" i="2"/>
  <c r="S1818" i="2" s="1"/>
  <c r="T1818" i="2" s="1"/>
  <c r="M1822" i="2"/>
  <c r="J1822" i="2"/>
  <c r="H1823" i="2"/>
  <c r="E1824" i="2"/>
  <c r="I1823" i="2"/>
  <c r="G1823" i="2"/>
  <c r="Q1817" i="2"/>
  <c r="L1819" i="2"/>
  <c r="K1820" i="2"/>
  <c r="O1819" i="2"/>
  <c r="N1820" i="2"/>
  <c r="W1824" i="2" l="1"/>
  <c r="X1824" i="2"/>
  <c r="F1824" i="2" s="1"/>
  <c r="Q1818" i="2"/>
  <c r="R1818" i="2"/>
  <c r="V1824" i="2"/>
  <c r="U1824" i="2"/>
  <c r="M1823" i="2"/>
  <c r="J1823" i="2"/>
  <c r="G1824" i="2"/>
  <c r="H1824" i="2"/>
  <c r="E1825" i="2"/>
  <c r="I1824" i="2"/>
  <c r="L1820" i="2"/>
  <c r="K1821" i="2"/>
  <c r="O1820" i="2"/>
  <c r="N1821" i="2"/>
  <c r="P1819" i="2"/>
  <c r="S1819" i="2" s="1"/>
  <c r="T1819" i="2" s="1"/>
  <c r="W1825" i="2" l="1"/>
  <c r="X1825" i="2"/>
  <c r="F1825" i="2" s="1"/>
  <c r="R1819" i="2"/>
  <c r="V1825" i="2"/>
  <c r="U1825" i="2"/>
  <c r="E1826" i="2"/>
  <c r="I1825" i="2"/>
  <c r="G1825" i="2"/>
  <c r="H1825" i="2"/>
  <c r="J1824" i="2"/>
  <c r="M1824" i="2"/>
  <c r="O1821" i="2"/>
  <c r="N1822" i="2"/>
  <c r="L1821" i="2"/>
  <c r="K1822" i="2"/>
  <c r="P1820" i="2"/>
  <c r="S1820" i="2" s="1"/>
  <c r="T1820" i="2" s="1"/>
  <c r="Q1819" i="2"/>
  <c r="W1826" i="2" l="1"/>
  <c r="X1826" i="2"/>
  <c r="F1826" i="2" s="1"/>
  <c r="R1820" i="2"/>
  <c r="U1826" i="2"/>
  <c r="V1826" i="2"/>
  <c r="M1825" i="2"/>
  <c r="J1825" i="2"/>
  <c r="P1821" i="2"/>
  <c r="S1821" i="2" s="1"/>
  <c r="T1821" i="2" s="1"/>
  <c r="I1826" i="2"/>
  <c r="G1826" i="2"/>
  <c r="H1826" i="2"/>
  <c r="E1827" i="2"/>
  <c r="Q1820" i="2"/>
  <c r="L1822" i="2"/>
  <c r="K1823" i="2"/>
  <c r="O1822" i="2"/>
  <c r="N1823" i="2"/>
  <c r="W1827" i="2" l="1"/>
  <c r="X1827" i="2"/>
  <c r="F1827" i="2" s="1"/>
  <c r="R1821" i="2"/>
  <c r="Q1821" i="2"/>
  <c r="U1827" i="2"/>
  <c r="V1827" i="2"/>
  <c r="E1828" i="2"/>
  <c r="I1827" i="2"/>
  <c r="G1827" i="2"/>
  <c r="H1827" i="2"/>
  <c r="M1826" i="2"/>
  <c r="J1826" i="2"/>
  <c r="P1822" i="2"/>
  <c r="S1822" i="2" s="1"/>
  <c r="T1822" i="2" s="1"/>
  <c r="O1823" i="2"/>
  <c r="N1824" i="2"/>
  <c r="L1823" i="2"/>
  <c r="K1824" i="2"/>
  <c r="W1828" i="2" l="1"/>
  <c r="X1828" i="2"/>
  <c r="F1828" i="2" s="1"/>
  <c r="R1822" i="2"/>
  <c r="U1828" i="2"/>
  <c r="V1828" i="2"/>
  <c r="J1827" i="2"/>
  <c r="M1827" i="2"/>
  <c r="Q1822" i="2"/>
  <c r="H1828" i="2"/>
  <c r="I1828" i="2"/>
  <c r="G1828" i="2"/>
  <c r="E1829" i="2"/>
  <c r="L1824" i="2"/>
  <c r="K1825" i="2"/>
  <c r="P1823" i="2"/>
  <c r="S1823" i="2" s="1"/>
  <c r="T1823" i="2" s="1"/>
  <c r="O1824" i="2"/>
  <c r="N1825" i="2"/>
  <c r="W1829" i="2" l="1"/>
  <c r="X1829" i="2"/>
  <c r="F1829" i="2" s="1"/>
  <c r="R1823" i="2"/>
  <c r="U1829" i="2"/>
  <c r="V1829" i="2"/>
  <c r="H1829" i="2"/>
  <c r="G1829" i="2"/>
  <c r="E1830" i="2"/>
  <c r="I1829" i="2"/>
  <c r="M1828" i="2"/>
  <c r="J1828" i="2"/>
  <c r="P1824" i="2"/>
  <c r="S1824" i="2" s="1"/>
  <c r="T1824" i="2" s="1"/>
  <c r="Q1823" i="2"/>
  <c r="L1825" i="2"/>
  <c r="K1826" i="2"/>
  <c r="O1825" i="2"/>
  <c r="N1826" i="2"/>
  <c r="W1830" i="2" l="1"/>
  <c r="X1830" i="2"/>
  <c r="F1830" i="2" s="1"/>
  <c r="R1824" i="2"/>
  <c r="V1830" i="2"/>
  <c r="U1830" i="2"/>
  <c r="M1829" i="2"/>
  <c r="J1829" i="2"/>
  <c r="P1825" i="2"/>
  <c r="S1825" i="2" s="1"/>
  <c r="T1825" i="2" s="1"/>
  <c r="I1830" i="2"/>
  <c r="H1830" i="2"/>
  <c r="G1830" i="2"/>
  <c r="E1831" i="2"/>
  <c r="Q1824" i="2"/>
  <c r="L1826" i="2"/>
  <c r="K1827" i="2"/>
  <c r="O1826" i="2"/>
  <c r="N1827" i="2"/>
  <c r="W1831" i="2" l="1"/>
  <c r="X1831" i="2"/>
  <c r="F1831" i="2" s="1"/>
  <c r="R1825" i="2"/>
  <c r="U1831" i="2"/>
  <c r="V1831" i="2"/>
  <c r="Q1825" i="2"/>
  <c r="G1831" i="2"/>
  <c r="H1831" i="2"/>
  <c r="E1832" i="2"/>
  <c r="I1831" i="2"/>
  <c r="M1830" i="2"/>
  <c r="J1830" i="2"/>
  <c r="P1826" i="2"/>
  <c r="S1826" i="2" s="1"/>
  <c r="T1826" i="2" s="1"/>
  <c r="L1827" i="2"/>
  <c r="K1828" i="2"/>
  <c r="O1827" i="2"/>
  <c r="N1828" i="2"/>
  <c r="W1832" i="2" l="1"/>
  <c r="X1832" i="2"/>
  <c r="F1832" i="2" s="1"/>
  <c r="R1826" i="2"/>
  <c r="Q1826" i="2"/>
  <c r="V1832" i="2"/>
  <c r="U1832" i="2"/>
  <c r="M1831" i="2"/>
  <c r="J1831" i="2"/>
  <c r="I1832" i="2"/>
  <c r="E1833" i="2"/>
  <c r="H1832" i="2"/>
  <c r="G1832" i="2"/>
  <c r="O1828" i="2"/>
  <c r="N1829" i="2"/>
  <c r="L1828" i="2"/>
  <c r="K1829" i="2"/>
  <c r="P1827" i="2"/>
  <c r="S1827" i="2" s="1"/>
  <c r="T1827" i="2" s="1"/>
  <c r="W1833" i="2" l="1"/>
  <c r="X1833" i="2"/>
  <c r="F1833" i="2" s="1"/>
  <c r="R1827" i="2"/>
  <c r="U1833" i="2"/>
  <c r="V1833" i="2"/>
  <c r="P1828" i="2"/>
  <c r="S1828" i="2" s="1"/>
  <c r="T1828" i="2" s="1"/>
  <c r="H1833" i="2"/>
  <c r="I1833" i="2"/>
  <c r="G1833" i="2"/>
  <c r="E1834" i="2"/>
  <c r="J1832" i="2"/>
  <c r="M1832" i="2"/>
  <c r="L1829" i="2"/>
  <c r="K1830" i="2"/>
  <c r="O1829" i="2"/>
  <c r="N1830" i="2"/>
  <c r="Q1827" i="2"/>
  <c r="W1834" i="2" l="1"/>
  <c r="X1834" i="2"/>
  <c r="F1834" i="2" s="1"/>
  <c r="R1828" i="2"/>
  <c r="U1834" i="2"/>
  <c r="V1834" i="2"/>
  <c r="Q1828" i="2"/>
  <c r="M1833" i="2"/>
  <c r="J1833" i="2"/>
  <c r="I1834" i="2"/>
  <c r="G1834" i="2"/>
  <c r="H1834" i="2"/>
  <c r="E1835" i="2"/>
  <c r="O1830" i="2"/>
  <c r="N1831" i="2"/>
  <c r="L1830" i="2"/>
  <c r="K1831" i="2"/>
  <c r="P1829" i="2"/>
  <c r="S1829" i="2" s="1"/>
  <c r="T1829" i="2" s="1"/>
  <c r="W1835" i="2" l="1"/>
  <c r="X1835" i="2"/>
  <c r="F1835" i="2" s="1"/>
  <c r="R1829" i="2"/>
  <c r="U1835" i="2"/>
  <c r="V1835" i="2"/>
  <c r="E1836" i="2"/>
  <c r="G1835" i="2"/>
  <c r="I1835" i="2"/>
  <c r="H1835" i="2"/>
  <c r="P1830" i="2"/>
  <c r="S1830" i="2" s="1"/>
  <c r="T1830" i="2" s="1"/>
  <c r="J1834" i="2"/>
  <c r="M1834" i="2"/>
  <c r="Q1829" i="2"/>
  <c r="L1831" i="2"/>
  <c r="K1832" i="2"/>
  <c r="O1831" i="2"/>
  <c r="N1832" i="2"/>
  <c r="W1836" i="2" l="1"/>
  <c r="X1836" i="2"/>
  <c r="F1836" i="2" s="1"/>
  <c r="R1830" i="2"/>
  <c r="U1836" i="2"/>
  <c r="V1836" i="2"/>
  <c r="P1831" i="2"/>
  <c r="S1831" i="2" s="1"/>
  <c r="T1831" i="2" s="1"/>
  <c r="Q1830" i="2"/>
  <c r="M1835" i="2"/>
  <c r="J1835" i="2"/>
  <c r="I1836" i="2"/>
  <c r="H1836" i="2"/>
  <c r="E1837" i="2"/>
  <c r="G1836" i="2"/>
  <c r="L1832" i="2"/>
  <c r="K1833" i="2"/>
  <c r="O1832" i="2"/>
  <c r="N1833" i="2"/>
  <c r="W1837" i="2" l="1"/>
  <c r="X1837" i="2"/>
  <c r="F1837" i="2" s="1"/>
  <c r="R1831" i="2"/>
  <c r="Q1831" i="2"/>
  <c r="V1837" i="2"/>
  <c r="U1837" i="2"/>
  <c r="M1836" i="2"/>
  <c r="J1836" i="2"/>
  <c r="H1837" i="2"/>
  <c r="G1837" i="2"/>
  <c r="E1838" i="2"/>
  <c r="I1837" i="2"/>
  <c r="L1833" i="2"/>
  <c r="K1834" i="2"/>
  <c r="O1833" i="2"/>
  <c r="N1834" i="2"/>
  <c r="P1832" i="2"/>
  <c r="S1832" i="2" s="1"/>
  <c r="T1832" i="2" s="1"/>
  <c r="W1838" i="2" l="1"/>
  <c r="X1838" i="2"/>
  <c r="F1838" i="2" s="1"/>
  <c r="R1832" i="2"/>
  <c r="V1838" i="2"/>
  <c r="U1838" i="2"/>
  <c r="E1839" i="2"/>
  <c r="H1838" i="2"/>
  <c r="I1838" i="2"/>
  <c r="G1838" i="2"/>
  <c r="J1837" i="2"/>
  <c r="M1837" i="2"/>
  <c r="Q1832" i="2"/>
  <c r="O1834" i="2"/>
  <c r="N1835" i="2"/>
  <c r="L1834" i="2"/>
  <c r="K1835" i="2"/>
  <c r="P1833" i="2"/>
  <c r="S1833" i="2" s="1"/>
  <c r="T1833" i="2" s="1"/>
  <c r="W1839" i="2" l="1"/>
  <c r="X1839" i="2"/>
  <c r="F1839" i="2" s="1"/>
  <c r="R1833" i="2"/>
  <c r="V1839" i="2"/>
  <c r="U1839" i="2"/>
  <c r="J1838" i="2"/>
  <c r="M1838" i="2"/>
  <c r="E1840" i="2"/>
  <c r="I1839" i="2"/>
  <c r="G1839" i="2"/>
  <c r="H1839" i="2"/>
  <c r="L1835" i="2"/>
  <c r="K1836" i="2"/>
  <c r="Q1833" i="2"/>
  <c r="P1834" i="2"/>
  <c r="S1834" i="2" s="1"/>
  <c r="T1834" i="2" s="1"/>
  <c r="O1835" i="2"/>
  <c r="N1836" i="2"/>
  <c r="W1840" i="2" l="1"/>
  <c r="X1840" i="2"/>
  <c r="F1840" i="2" s="1"/>
  <c r="R1834" i="2"/>
  <c r="V1840" i="2"/>
  <c r="U1840" i="2"/>
  <c r="J1839" i="2"/>
  <c r="M1839" i="2"/>
  <c r="I1840" i="2"/>
  <c r="G1840" i="2"/>
  <c r="H1840" i="2"/>
  <c r="E1841" i="2"/>
  <c r="L1836" i="2"/>
  <c r="K1837" i="2"/>
  <c r="P1835" i="2"/>
  <c r="S1835" i="2" s="1"/>
  <c r="T1835" i="2" s="1"/>
  <c r="Q1834" i="2"/>
  <c r="O1836" i="2"/>
  <c r="N1837" i="2"/>
  <c r="W1841" i="2" l="1"/>
  <c r="X1841" i="2"/>
  <c r="F1841" i="2" s="1"/>
  <c r="R1835" i="2"/>
  <c r="V1841" i="2"/>
  <c r="U1841" i="2"/>
  <c r="E1842" i="2"/>
  <c r="H1841" i="2"/>
  <c r="G1841" i="2"/>
  <c r="I1841" i="2"/>
  <c r="M1840" i="2"/>
  <c r="J1840" i="2"/>
  <c r="Q1835" i="2"/>
  <c r="L1837" i="2"/>
  <c r="K1838" i="2"/>
  <c r="O1837" i="2"/>
  <c r="N1838" i="2"/>
  <c r="P1836" i="2"/>
  <c r="S1836" i="2" s="1"/>
  <c r="T1836" i="2" s="1"/>
  <c r="W1842" i="2" l="1"/>
  <c r="X1842" i="2"/>
  <c r="F1842" i="2" s="1"/>
  <c r="R1836" i="2"/>
  <c r="U1842" i="2"/>
  <c r="V1842" i="2"/>
  <c r="J1841" i="2"/>
  <c r="M1841" i="2"/>
  <c r="G1842" i="2"/>
  <c r="H1842" i="2"/>
  <c r="I1842" i="2"/>
  <c r="E1843" i="2"/>
  <c r="O1838" i="2"/>
  <c r="N1839" i="2"/>
  <c r="Q1836" i="2"/>
  <c r="L1838" i="2"/>
  <c r="K1839" i="2"/>
  <c r="P1837" i="2"/>
  <c r="S1837" i="2" s="1"/>
  <c r="T1837" i="2" s="1"/>
  <c r="W1843" i="2" l="1"/>
  <c r="X1843" i="2"/>
  <c r="F1843" i="2" s="1"/>
  <c r="R1837" i="2"/>
  <c r="U1843" i="2"/>
  <c r="V1843" i="2"/>
  <c r="H1843" i="2"/>
  <c r="E1844" i="2"/>
  <c r="I1843" i="2"/>
  <c r="G1843" i="2"/>
  <c r="P1838" i="2"/>
  <c r="S1838" i="2" s="1"/>
  <c r="T1838" i="2" s="1"/>
  <c r="J1842" i="2"/>
  <c r="M1842" i="2"/>
  <c r="L1839" i="2"/>
  <c r="K1840" i="2"/>
  <c r="O1839" i="2"/>
  <c r="N1840" i="2"/>
  <c r="Q1837" i="2"/>
  <c r="W1844" i="2" l="1"/>
  <c r="X1844" i="2"/>
  <c r="F1844" i="2" s="1"/>
  <c r="R1838" i="2"/>
  <c r="U1844" i="2"/>
  <c r="V1844" i="2"/>
  <c r="P1839" i="2"/>
  <c r="S1839" i="2" s="1"/>
  <c r="T1839" i="2" s="1"/>
  <c r="Q1838" i="2"/>
  <c r="I1844" i="2"/>
  <c r="H1844" i="2"/>
  <c r="E1845" i="2"/>
  <c r="G1844" i="2"/>
  <c r="M1843" i="2"/>
  <c r="J1843" i="2"/>
  <c r="L1840" i="2"/>
  <c r="K1841" i="2"/>
  <c r="O1840" i="2"/>
  <c r="N1841" i="2"/>
  <c r="W1845" i="2" l="1"/>
  <c r="X1845" i="2"/>
  <c r="F1845" i="2" s="1"/>
  <c r="R1839" i="2"/>
  <c r="U1845" i="2"/>
  <c r="V1845" i="2"/>
  <c r="Q1839" i="2"/>
  <c r="G1845" i="2"/>
  <c r="H1845" i="2"/>
  <c r="I1845" i="2"/>
  <c r="E1846" i="2"/>
  <c r="M1844" i="2"/>
  <c r="J1844" i="2"/>
  <c r="L1841" i="2"/>
  <c r="K1842" i="2"/>
  <c r="O1841" i="2"/>
  <c r="N1842" i="2"/>
  <c r="P1840" i="2"/>
  <c r="S1840" i="2" s="1"/>
  <c r="T1840" i="2" s="1"/>
  <c r="W1846" i="2" l="1"/>
  <c r="X1846" i="2"/>
  <c r="F1846" i="2" s="1"/>
  <c r="R1840" i="2"/>
  <c r="V1846" i="2"/>
  <c r="U1846" i="2"/>
  <c r="G1846" i="2"/>
  <c r="E1847" i="2"/>
  <c r="H1846" i="2"/>
  <c r="I1846" i="2"/>
  <c r="M1845" i="2"/>
  <c r="J1845" i="2"/>
  <c r="P1841" i="2"/>
  <c r="S1841" i="2" s="1"/>
  <c r="T1841" i="2" s="1"/>
  <c r="L1842" i="2"/>
  <c r="K1843" i="2"/>
  <c r="Q1840" i="2"/>
  <c r="O1842" i="2"/>
  <c r="N1843" i="2"/>
  <c r="W1847" i="2" l="1"/>
  <c r="X1847" i="2"/>
  <c r="F1847" i="2" s="1"/>
  <c r="R1841" i="2"/>
  <c r="V1847" i="2"/>
  <c r="U1847" i="2"/>
  <c r="P1842" i="2"/>
  <c r="S1842" i="2" s="1"/>
  <c r="T1842" i="2" s="1"/>
  <c r="I1847" i="2"/>
  <c r="G1847" i="2"/>
  <c r="E1848" i="2"/>
  <c r="H1847" i="2"/>
  <c r="M1846" i="2"/>
  <c r="J1846" i="2"/>
  <c r="L1843" i="2"/>
  <c r="K1844" i="2"/>
  <c r="Q1841" i="2"/>
  <c r="O1843" i="2"/>
  <c r="N1844" i="2"/>
  <c r="W1848" i="2" l="1"/>
  <c r="X1848" i="2"/>
  <c r="F1848" i="2" s="1"/>
  <c r="R1842" i="2"/>
  <c r="V1848" i="2"/>
  <c r="U1848" i="2"/>
  <c r="Q1842" i="2"/>
  <c r="M1847" i="2"/>
  <c r="J1847" i="2"/>
  <c r="G1848" i="2"/>
  <c r="H1848" i="2"/>
  <c r="E1849" i="2"/>
  <c r="I1848" i="2"/>
  <c r="O1844" i="2"/>
  <c r="N1845" i="2"/>
  <c r="L1844" i="2"/>
  <c r="K1845" i="2"/>
  <c r="P1843" i="2"/>
  <c r="S1843" i="2" s="1"/>
  <c r="T1843" i="2" s="1"/>
  <c r="W1849" i="2" l="1"/>
  <c r="X1849" i="2"/>
  <c r="F1849" i="2" s="1"/>
  <c r="R1843" i="2"/>
  <c r="V1849" i="2"/>
  <c r="U1849" i="2"/>
  <c r="P1844" i="2"/>
  <c r="S1844" i="2" s="1"/>
  <c r="T1844" i="2" s="1"/>
  <c r="E1850" i="2"/>
  <c r="I1849" i="2"/>
  <c r="H1849" i="2"/>
  <c r="G1849" i="2"/>
  <c r="J1848" i="2"/>
  <c r="M1848" i="2"/>
  <c r="Q1843" i="2"/>
  <c r="O1845" i="2"/>
  <c r="N1846" i="2"/>
  <c r="L1845" i="2"/>
  <c r="K1846" i="2"/>
  <c r="W1850" i="2" l="1"/>
  <c r="X1850" i="2"/>
  <c r="F1850" i="2" s="1"/>
  <c r="R1844" i="2"/>
  <c r="U1850" i="2"/>
  <c r="V1850" i="2"/>
  <c r="Q1844" i="2"/>
  <c r="M1849" i="2"/>
  <c r="J1849" i="2"/>
  <c r="G1850" i="2"/>
  <c r="H1850" i="2"/>
  <c r="I1850" i="2"/>
  <c r="E1851" i="2"/>
  <c r="O1846" i="2"/>
  <c r="N1847" i="2"/>
  <c r="L1846" i="2"/>
  <c r="K1847" i="2"/>
  <c r="P1845" i="2"/>
  <c r="S1845" i="2" s="1"/>
  <c r="T1845" i="2" s="1"/>
  <c r="W1851" i="2" l="1"/>
  <c r="X1851" i="2"/>
  <c r="F1851" i="2" s="1"/>
  <c r="R1845" i="2"/>
  <c r="U1851" i="2"/>
  <c r="V1851" i="2"/>
  <c r="J1850" i="2"/>
  <c r="M1850" i="2"/>
  <c r="I1851" i="2"/>
  <c r="G1851" i="2"/>
  <c r="H1851" i="2"/>
  <c r="E1852" i="2"/>
  <c r="P1846" i="2"/>
  <c r="S1846" i="2" s="1"/>
  <c r="T1846" i="2" s="1"/>
  <c r="L1847" i="2"/>
  <c r="K1848" i="2"/>
  <c r="Q1845" i="2"/>
  <c r="O1847" i="2"/>
  <c r="N1848" i="2"/>
  <c r="W1852" i="2" l="1"/>
  <c r="X1852" i="2"/>
  <c r="F1852" i="2" s="1"/>
  <c r="R1846" i="2"/>
  <c r="Q1846" i="2"/>
  <c r="U1852" i="2"/>
  <c r="V1852" i="2"/>
  <c r="E1853" i="2"/>
  <c r="H1852" i="2"/>
  <c r="G1852" i="2"/>
  <c r="I1852" i="2"/>
  <c r="M1851" i="2"/>
  <c r="J1851" i="2"/>
  <c r="O1848" i="2"/>
  <c r="N1849" i="2"/>
  <c r="L1848" i="2"/>
  <c r="K1849" i="2"/>
  <c r="P1847" i="2"/>
  <c r="S1847" i="2" s="1"/>
  <c r="T1847" i="2" s="1"/>
  <c r="W1853" i="2" l="1"/>
  <c r="X1853" i="2"/>
  <c r="F1853" i="2" s="1"/>
  <c r="R1847" i="2"/>
  <c r="U1853" i="2"/>
  <c r="V1853" i="2"/>
  <c r="H1853" i="2"/>
  <c r="I1853" i="2"/>
  <c r="G1853" i="2"/>
  <c r="E1854" i="2"/>
  <c r="M1852" i="2"/>
  <c r="J1852" i="2"/>
  <c r="O1849" i="2"/>
  <c r="N1850" i="2"/>
  <c r="L1849" i="2"/>
  <c r="K1850" i="2"/>
  <c r="P1848" i="2"/>
  <c r="S1848" i="2" s="1"/>
  <c r="T1848" i="2" s="1"/>
  <c r="Q1847" i="2"/>
  <c r="W1854" i="2" l="1"/>
  <c r="X1854" i="2"/>
  <c r="F1854" i="2" s="1"/>
  <c r="R1848" i="2"/>
  <c r="V1854" i="2"/>
  <c r="U1854" i="2"/>
  <c r="M1853" i="2"/>
  <c r="J1853" i="2"/>
  <c r="H1854" i="2"/>
  <c r="E1855" i="2"/>
  <c r="I1854" i="2"/>
  <c r="G1854" i="2"/>
  <c r="P1849" i="2"/>
  <c r="S1849" i="2" s="1"/>
  <c r="T1849" i="2" s="1"/>
  <c r="Q1848" i="2"/>
  <c r="L1850" i="2"/>
  <c r="K1851" i="2"/>
  <c r="O1850" i="2"/>
  <c r="N1851" i="2"/>
  <c r="W1855" i="2" l="1"/>
  <c r="X1855" i="2"/>
  <c r="F1855" i="2" s="1"/>
  <c r="R1849" i="2"/>
  <c r="V1855" i="2"/>
  <c r="U1855" i="2"/>
  <c r="Q1849" i="2"/>
  <c r="P1850" i="2"/>
  <c r="S1850" i="2" s="1"/>
  <c r="T1850" i="2" s="1"/>
  <c r="H1855" i="2"/>
  <c r="I1855" i="2"/>
  <c r="E1856" i="2"/>
  <c r="G1855" i="2"/>
  <c r="J1854" i="2"/>
  <c r="M1854" i="2"/>
  <c r="L1851" i="2"/>
  <c r="K1852" i="2"/>
  <c r="O1851" i="2"/>
  <c r="N1852" i="2"/>
  <c r="W1856" i="2" l="1"/>
  <c r="X1856" i="2"/>
  <c r="F1856" i="2" s="1"/>
  <c r="R1850" i="2"/>
  <c r="V1856" i="2"/>
  <c r="U1856" i="2"/>
  <c r="Q1850" i="2"/>
  <c r="I1856" i="2"/>
  <c r="H1856" i="2"/>
  <c r="E1857" i="2"/>
  <c r="G1856" i="2"/>
  <c r="M1855" i="2"/>
  <c r="J1855" i="2"/>
  <c r="P1851" i="2"/>
  <c r="S1851" i="2" s="1"/>
  <c r="T1851" i="2" s="1"/>
  <c r="L1852" i="2"/>
  <c r="K1853" i="2"/>
  <c r="O1852" i="2"/>
  <c r="N1853" i="2"/>
  <c r="W1857" i="2" l="1"/>
  <c r="X1857" i="2"/>
  <c r="F1857" i="2" s="1"/>
  <c r="R1851" i="2"/>
  <c r="U1857" i="2"/>
  <c r="V1857" i="2"/>
  <c r="Q1851" i="2"/>
  <c r="H1857" i="2"/>
  <c r="G1857" i="2"/>
  <c r="I1857" i="2"/>
  <c r="E1858" i="2"/>
  <c r="M1856" i="2"/>
  <c r="J1856" i="2"/>
  <c r="L1853" i="2"/>
  <c r="K1854" i="2"/>
  <c r="O1853" i="2"/>
  <c r="N1854" i="2"/>
  <c r="P1852" i="2"/>
  <c r="S1852" i="2" s="1"/>
  <c r="T1852" i="2" s="1"/>
  <c r="W1858" i="2" l="1"/>
  <c r="X1858" i="2"/>
  <c r="F1858" i="2" s="1"/>
  <c r="R1852" i="2"/>
  <c r="V1858" i="2"/>
  <c r="U1858" i="2"/>
  <c r="G1858" i="2"/>
  <c r="E1859" i="2"/>
  <c r="H1858" i="2"/>
  <c r="I1858" i="2"/>
  <c r="M1857" i="2"/>
  <c r="J1857" i="2"/>
  <c r="L1854" i="2"/>
  <c r="K1855" i="2"/>
  <c r="O1854" i="2"/>
  <c r="N1855" i="2"/>
  <c r="P1853" i="2"/>
  <c r="S1853" i="2" s="1"/>
  <c r="T1853" i="2" s="1"/>
  <c r="Q1852" i="2"/>
  <c r="W1859" i="2" l="1"/>
  <c r="X1859" i="2"/>
  <c r="F1859" i="2" s="1"/>
  <c r="R1853" i="2"/>
  <c r="V1859" i="2"/>
  <c r="U1859" i="2"/>
  <c r="I1859" i="2"/>
  <c r="G1859" i="2"/>
  <c r="H1859" i="2"/>
  <c r="E1860" i="2"/>
  <c r="M1858" i="2"/>
  <c r="J1858" i="2"/>
  <c r="Q1853" i="2"/>
  <c r="O1855" i="2"/>
  <c r="N1856" i="2"/>
  <c r="P1854" i="2"/>
  <c r="S1854" i="2" s="1"/>
  <c r="T1854" i="2" s="1"/>
  <c r="L1855" i="2"/>
  <c r="P1855" i="2" s="1"/>
  <c r="S1855" i="2" s="1"/>
  <c r="T1855" i="2" s="1"/>
  <c r="K1856" i="2"/>
  <c r="W1860" i="2" l="1"/>
  <c r="X1860" i="2"/>
  <c r="F1860" i="2" s="1"/>
  <c r="R1855" i="2"/>
  <c r="R1854" i="2"/>
  <c r="V1860" i="2"/>
  <c r="U1860" i="2"/>
  <c r="M1859" i="2"/>
  <c r="J1859" i="2"/>
  <c r="G1860" i="2"/>
  <c r="I1860" i="2"/>
  <c r="H1860" i="2"/>
  <c r="E1861" i="2"/>
  <c r="Q1855" i="2"/>
  <c r="O1856" i="2"/>
  <c r="N1857" i="2"/>
  <c r="L1856" i="2"/>
  <c r="K1857" i="2"/>
  <c r="Q1854" i="2"/>
  <c r="W1861" i="2" l="1"/>
  <c r="X1861" i="2"/>
  <c r="F1861" i="2" s="1"/>
  <c r="V1861" i="2"/>
  <c r="U1861" i="2"/>
  <c r="P1856" i="2"/>
  <c r="S1856" i="2" s="1"/>
  <c r="T1856" i="2" s="1"/>
  <c r="J1860" i="2"/>
  <c r="M1860" i="2"/>
  <c r="H1861" i="2"/>
  <c r="G1861" i="2"/>
  <c r="E1862" i="2"/>
  <c r="I1861" i="2"/>
  <c r="L1857" i="2"/>
  <c r="K1858" i="2"/>
  <c r="O1857" i="2"/>
  <c r="N1858" i="2"/>
  <c r="W1862" i="2" l="1"/>
  <c r="X1862" i="2"/>
  <c r="F1862" i="2" s="1"/>
  <c r="R1856" i="2"/>
  <c r="Q1856" i="2"/>
  <c r="V1862" i="2"/>
  <c r="U1862" i="2"/>
  <c r="G1862" i="2"/>
  <c r="H1862" i="2"/>
  <c r="E1863" i="2"/>
  <c r="I1862" i="2"/>
  <c r="J1861" i="2"/>
  <c r="M1861" i="2"/>
  <c r="L1858" i="2"/>
  <c r="K1859" i="2"/>
  <c r="P1857" i="2"/>
  <c r="S1857" i="2" s="1"/>
  <c r="T1857" i="2" s="1"/>
  <c r="O1858" i="2"/>
  <c r="N1859" i="2"/>
  <c r="W1863" i="2" l="1"/>
  <c r="X1863" i="2"/>
  <c r="F1863" i="2" s="1"/>
  <c r="R1857" i="2"/>
  <c r="U1863" i="2"/>
  <c r="V1863" i="2"/>
  <c r="E1864" i="2"/>
  <c r="G1863" i="2"/>
  <c r="I1863" i="2"/>
  <c r="H1863" i="2"/>
  <c r="J1862" i="2"/>
  <c r="M1862" i="2"/>
  <c r="O1859" i="2"/>
  <c r="N1860" i="2"/>
  <c r="L1859" i="2"/>
  <c r="K1860" i="2"/>
  <c r="Q1857" i="2"/>
  <c r="P1858" i="2"/>
  <c r="S1858" i="2" s="1"/>
  <c r="T1858" i="2" s="1"/>
  <c r="W1864" i="2" l="1"/>
  <c r="X1864" i="2"/>
  <c r="F1864" i="2" s="1"/>
  <c r="R1858" i="2"/>
  <c r="U1864" i="2"/>
  <c r="V1864" i="2"/>
  <c r="P1859" i="2"/>
  <c r="S1859" i="2" s="1"/>
  <c r="T1859" i="2" s="1"/>
  <c r="J1863" i="2"/>
  <c r="M1863" i="2"/>
  <c r="H1864" i="2"/>
  <c r="E1865" i="2"/>
  <c r="G1864" i="2"/>
  <c r="I1864" i="2"/>
  <c r="O1860" i="2"/>
  <c r="N1861" i="2"/>
  <c r="Q1858" i="2"/>
  <c r="L1860" i="2"/>
  <c r="K1861" i="2"/>
  <c r="W1865" i="2" l="1"/>
  <c r="X1865" i="2"/>
  <c r="F1865" i="2" s="1"/>
  <c r="R1859" i="2"/>
  <c r="Q1859" i="2"/>
  <c r="U1865" i="2"/>
  <c r="V1865" i="2"/>
  <c r="M1864" i="2"/>
  <c r="J1864" i="2"/>
  <c r="H1865" i="2"/>
  <c r="G1865" i="2"/>
  <c r="E1866" i="2"/>
  <c r="I1865" i="2"/>
  <c r="O1861" i="2"/>
  <c r="N1862" i="2"/>
  <c r="P1860" i="2"/>
  <c r="S1860" i="2" s="1"/>
  <c r="T1860" i="2" s="1"/>
  <c r="L1861" i="2"/>
  <c r="K1862" i="2"/>
  <c r="W1866" i="2" l="1"/>
  <c r="X1866" i="2"/>
  <c r="F1866" i="2" s="1"/>
  <c r="R1860" i="2"/>
  <c r="V1866" i="2"/>
  <c r="U1866" i="2"/>
  <c r="H1866" i="2"/>
  <c r="G1866" i="2"/>
  <c r="E1867" i="2"/>
  <c r="I1866" i="2"/>
  <c r="M1865" i="2"/>
  <c r="J1865" i="2"/>
  <c r="P1861" i="2"/>
  <c r="S1861" i="2" s="1"/>
  <c r="T1861" i="2" s="1"/>
  <c r="L1862" i="2"/>
  <c r="K1863" i="2"/>
  <c r="O1862" i="2"/>
  <c r="N1863" i="2"/>
  <c r="Q1860" i="2"/>
  <c r="W1867" i="2" l="1"/>
  <c r="X1867" i="2"/>
  <c r="F1867" i="2" s="1"/>
  <c r="R1861" i="2"/>
  <c r="V1867" i="2"/>
  <c r="U1867" i="2"/>
  <c r="M1866" i="2"/>
  <c r="J1866" i="2"/>
  <c r="I1867" i="2"/>
  <c r="G1867" i="2"/>
  <c r="E1868" i="2"/>
  <c r="H1867" i="2"/>
  <c r="P1862" i="2"/>
  <c r="S1862" i="2" s="1"/>
  <c r="T1862" i="2" s="1"/>
  <c r="Q1861" i="2"/>
  <c r="L1863" i="2"/>
  <c r="K1864" i="2"/>
  <c r="O1863" i="2"/>
  <c r="N1864" i="2"/>
  <c r="W1868" i="2" l="1"/>
  <c r="X1868" i="2"/>
  <c r="F1868" i="2" s="1"/>
  <c r="R1862" i="2"/>
  <c r="V1868" i="2"/>
  <c r="U1868" i="2"/>
  <c r="I1868" i="2"/>
  <c r="E1869" i="2"/>
  <c r="H1868" i="2"/>
  <c r="G1868" i="2"/>
  <c r="M1867" i="2"/>
  <c r="J1867" i="2"/>
  <c r="Q1862" i="2"/>
  <c r="P1863" i="2"/>
  <c r="S1863" i="2" s="1"/>
  <c r="T1863" i="2" s="1"/>
  <c r="L1864" i="2"/>
  <c r="K1865" i="2"/>
  <c r="O1864" i="2"/>
  <c r="N1865" i="2"/>
  <c r="W1869" i="2" l="1"/>
  <c r="X1869" i="2"/>
  <c r="F1869" i="2" s="1"/>
  <c r="R1863" i="2"/>
  <c r="U1869" i="2"/>
  <c r="V1869" i="2"/>
  <c r="H1869" i="2"/>
  <c r="G1869" i="2"/>
  <c r="E1870" i="2"/>
  <c r="I1869" i="2"/>
  <c r="M1868" i="2"/>
  <c r="J1868" i="2"/>
  <c r="L1865" i="2"/>
  <c r="K1866" i="2"/>
  <c r="Q1863" i="2"/>
  <c r="P1864" i="2"/>
  <c r="S1864" i="2" s="1"/>
  <c r="T1864" i="2" s="1"/>
  <c r="O1865" i="2"/>
  <c r="N1866" i="2"/>
  <c r="W1870" i="2" l="1"/>
  <c r="X1870" i="2"/>
  <c r="F1870" i="2" s="1"/>
  <c r="R1864" i="2"/>
  <c r="V1870" i="2"/>
  <c r="U1870" i="2"/>
  <c r="E1871" i="2"/>
  <c r="H1870" i="2"/>
  <c r="I1870" i="2"/>
  <c r="G1870" i="2"/>
  <c r="J1869" i="2"/>
  <c r="M1869" i="2"/>
  <c r="O1866" i="2"/>
  <c r="N1867" i="2"/>
  <c r="L1866" i="2"/>
  <c r="K1867" i="2"/>
  <c r="Q1864" i="2"/>
  <c r="P1865" i="2"/>
  <c r="S1865" i="2" s="1"/>
  <c r="T1865" i="2" s="1"/>
  <c r="W1871" i="2" l="1"/>
  <c r="X1871" i="2"/>
  <c r="F1871" i="2" s="1"/>
  <c r="R1865" i="2"/>
  <c r="U1871" i="2"/>
  <c r="V1871" i="2"/>
  <c r="J1870" i="2"/>
  <c r="M1870" i="2"/>
  <c r="P1866" i="2"/>
  <c r="S1866" i="2" s="1"/>
  <c r="T1866" i="2" s="1"/>
  <c r="G1871" i="2"/>
  <c r="E1872" i="2"/>
  <c r="H1871" i="2"/>
  <c r="I1871" i="2"/>
  <c r="Q1865" i="2"/>
  <c r="L1867" i="2"/>
  <c r="K1868" i="2"/>
  <c r="O1867" i="2"/>
  <c r="N1868" i="2"/>
  <c r="W1872" i="2" l="1"/>
  <c r="X1872" i="2"/>
  <c r="F1872" i="2" s="1"/>
  <c r="R1866" i="2"/>
  <c r="U1872" i="2"/>
  <c r="V1872" i="2"/>
  <c r="Q1866" i="2"/>
  <c r="P1867" i="2"/>
  <c r="S1867" i="2" s="1"/>
  <c r="T1867" i="2" s="1"/>
  <c r="J1871" i="2"/>
  <c r="M1871" i="2"/>
  <c r="E1873" i="2"/>
  <c r="I1872" i="2"/>
  <c r="H1872" i="2"/>
  <c r="G1872" i="2"/>
  <c r="O1868" i="2"/>
  <c r="N1869" i="2"/>
  <c r="L1868" i="2"/>
  <c r="K1869" i="2"/>
  <c r="W1873" i="2" l="1"/>
  <c r="X1873" i="2"/>
  <c r="F1873" i="2" s="1"/>
  <c r="R1867" i="2"/>
  <c r="V1873" i="2"/>
  <c r="U1873" i="2"/>
  <c r="Q1867" i="2"/>
  <c r="J1872" i="2"/>
  <c r="M1872" i="2"/>
  <c r="P1868" i="2"/>
  <c r="S1868" i="2" s="1"/>
  <c r="T1868" i="2" s="1"/>
  <c r="I1873" i="2"/>
  <c r="G1873" i="2"/>
  <c r="E1874" i="2"/>
  <c r="H1873" i="2"/>
  <c r="O1869" i="2"/>
  <c r="N1870" i="2"/>
  <c r="L1869" i="2"/>
  <c r="K1870" i="2"/>
  <c r="W1874" i="2" l="1"/>
  <c r="X1874" i="2"/>
  <c r="F1874" i="2" s="1"/>
  <c r="R1868" i="2"/>
  <c r="U1874" i="2"/>
  <c r="V1874" i="2"/>
  <c r="Q1868" i="2"/>
  <c r="H1874" i="2"/>
  <c r="I1874" i="2"/>
  <c r="G1874" i="2"/>
  <c r="E1875" i="2"/>
  <c r="J1873" i="2"/>
  <c r="M1873" i="2"/>
  <c r="L1870" i="2"/>
  <c r="K1871" i="2"/>
  <c r="P1869" i="2"/>
  <c r="S1869" i="2" s="1"/>
  <c r="T1869" i="2" s="1"/>
  <c r="O1870" i="2"/>
  <c r="N1871" i="2"/>
  <c r="W1875" i="2" l="1"/>
  <c r="X1875" i="2"/>
  <c r="F1875" i="2" s="1"/>
  <c r="R1869" i="2"/>
  <c r="V1875" i="2"/>
  <c r="U1875" i="2"/>
  <c r="M1874" i="2"/>
  <c r="J1874" i="2"/>
  <c r="E1876" i="2"/>
  <c r="I1875" i="2"/>
  <c r="G1875" i="2"/>
  <c r="H1875" i="2"/>
  <c r="L1871" i="2"/>
  <c r="K1872" i="2"/>
  <c r="O1871" i="2"/>
  <c r="N1872" i="2"/>
  <c r="Q1869" i="2"/>
  <c r="P1870" i="2"/>
  <c r="S1870" i="2" s="1"/>
  <c r="T1870" i="2" s="1"/>
  <c r="W1876" i="2" l="1"/>
  <c r="X1876" i="2"/>
  <c r="F1876" i="2" s="1"/>
  <c r="R1870" i="2"/>
  <c r="U1876" i="2"/>
  <c r="V1876" i="2"/>
  <c r="M1875" i="2"/>
  <c r="J1875" i="2"/>
  <c r="G1876" i="2"/>
  <c r="E1877" i="2"/>
  <c r="I1876" i="2"/>
  <c r="H1876" i="2"/>
  <c r="O1872" i="2"/>
  <c r="N1873" i="2"/>
  <c r="Q1870" i="2"/>
  <c r="L1872" i="2"/>
  <c r="K1873" i="2"/>
  <c r="P1871" i="2"/>
  <c r="S1871" i="2" s="1"/>
  <c r="T1871" i="2" s="1"/>
  <c r="W1877" i="2" l="1"/>
  <c r="X1877" i="2"/>
  <c r="F1877" i="2" s="1"/>
  <c r="R1871" i="2"/>
  <c r="V1877" i="2"/>
  <c r="U1877" i="2"/>
  <c r="M1876" i="2"/>
  <c r="J1876" i="2"/>
  <c r="E1878" i="2"/>
  <c r="I1877" i="2"/>
  <c r="G1877" i="2"/>
  <c r="H1877" i="2"/>
  <c r="O1873" i="2"/>
  <c r="N1874" i="2"/>
  <c r="Q1871" i="2"/>
  <c r="L1873" i="2"/>
  <c r="K1874" i="2"/>
  <c r="P1872" i="2"/>
  <c r="S1872" i="2" s="1"/>
  <c r="T1872" i="2" s="1"/>
  <c r="W1878" i="2" l="1"/>
  <c r="X1878" i="2"/>
  <c r="F1878" i="2" s="1"/>
  <c r="R1872" i="2"/>
  <c r="U1878" i="2"/>
  <c r="V1878" i="2"/>
  <c r="P1873" i="2"/>
  <c r="S1873" i="2" s="1"/>
  <c r="T1873" i="2" s="1"/>
  <c r="J1877" i="2"/>
  <c r="M1877" i="2"/>
  <c r="H1878" i="2"/>
  <c r="I1878" i="2"/>
  <c r="G1878" i="2"/>
  <c r="E1879" i="2"/>
  <c r="O1874" i="2"/>
  <c r="N1875" i="2"/>
  <c r="Q1872" i="2"/>
  <c r="L1874" i="2"/>
  <c r="K1875" i="2"/>
  <c r="W1879" i="2" l="1"/>
  <c r="X1879" i="2"/>
  <c r="F1879" i="2" s="1"/>
  <c r="R1873" i="2"/>
  <c r="V1879" i="2"/>
  <c r="U1879" i="2"/>
  <c r="Q1873" i="2"/>
  <c r="E1880" i="2"/>
  <c r="H1879" i="2"/>
  <c r="G1879" i="2"/>
  <c r="I1879" i="2"/>
  <c r="J1878" i="2"/>
  <c r="M1878" i="2"/>
  <c r="P1874" i="2"/>
  <c r="S1874" i="2" s="1"/>
  <c r="T1874" i="2" s="1"/>
  <c r="L1875" i="2"/>
  <c r="K1876" i="2"/>
  <c r="O1875" i="2"/>
  <c r="N1876" i="2"/>
  <c r="W1880" i="2" l="1"/>
  <c r="X1880" i="2"/>
  <c r="F1880" i="2" s="1"/>
  <c r="R1874" i="2"/>
  <c r="V1880" i="2"/>
  <c r="U1880" i="2"/>
  <c r="Q1874" i="2"/>
  <c r="H1880" i="2"/>
  <c r="E1881" i="2"/>
  <c r="I1880" i="2"/>
  <c r="G1880" i="2"/>
  <c r="M1879" i="2"/>
  <c r="J1879" i="2"/>
  <c r="L1876" i="2"/>
  <c r="K1877" i="2"/>
  <c r="P1875" i="2"/>
  <c r="S1875" i="2" s="1"/>
  <c r="T1875" i="2" s="1"/>
  <c r="O1876" i="2"/>
  <c r="N1877" i="2"/>
  <c r="W1881" i="2" l="1"/>
  <c r="X1881" i="2"/>
  <c r="F1881" i="2" s="1"/>
  <c r="R1875" i="2"/>
  <c r="U1881" i="2"/>
  <c r="V1881" i="2"/>
  <c r="M1880" i="2"/>
  <c r="J1880" i="2"/>
  <c r="I1881" i="2"/>
  <c r="G1881" i="2"/>
  <c r="E1882" i="2"/>
  <c r="H1881" i="2"/>
  <c r="Q1875" i="2"/>
  <c r="L1877" i="2"/>
  <c r="K1878" i="2"/>
  <c r="O1877" i="2"/>
  <c r="N1878" i="2"/>
  <c r="P1876" i="2"/>
  <c r="S1876" i="2" s="1"/>
  <c r="T1876" i="2" s="1"/>
  <c r="W1882" i="2" l="1"/>
  <c r="X1882" i="2"/>
  <c r="F1882" i="2" s="1"/>
  <c r="R1876" i="2"/>
  <c r="V1882" i="2"/>
  <c r="U1882" i="2"/>
  <c r="E1883" i="2"/>
  <c r="H1882" i="2"/>
  <c r="I1882" i="2"/>
  <c r="G1882" i="2"/>
  <c r="J1881" i="2"/>
  <c r="M1881" i="2"/>
  <c r="O1878" i="2"/>
  <c r="N1879" i="2"/>
  <c r="Q1876" i="2"/>
  <c r="L1878" i="2"/>
  <c r="K1879" i="2"/>
  <c r="P1877" i="2"/>
  <c r="S1877" i="2" s="1"/>
  <c r="T1877" i="2" s="1"/>
  <c r="W1883" i="2" l="1"/>
  <c r="X1883" i="2"/>
  <c r="F1883" i="2" s="1"/>
  <c r="R1877" i="2"/>
  <c r="V1883" i="2"/>
  <c r="U1883" i="2"/>
  <c r="E1884" i="2"/>
  <c r="G1883" i="2"/>
  <c r="I1883" i="2"/>
  <c r="H1883" i="2"/>
  <c r="P1878" i="2"/>
  <c r="S1878" i="2" s="1"/>
  <c r="T1878" i="2" s="1"/>
  <c r="M1882" i="2"/>
  <c r="J1882" i="2"/>
  <c r="L1879" i="2"/>
  <c r="K1880" i="2"/>
  <c r="O1879" i="2"/>
  <c r="N1880" i="2"/>
  <c r="Q1877" i="2"/>
  <c r="W1884" i="2" l="1"/>
  <c r="X1884" i="2"/>
  <c r="F1884" i="2" s="1"/>
  <c r="R1878" i="2"/>
  <c r="V1884" i="2"/>
  <c r="U1884" i="2"/>
  <c r="Q1878" i="2"/>
  <c r="P1879" i="2"/>
  <c r="S1879" i="2" s="1"/>
  <c r="T1879" i="2" s="1"/>
  <c r="H1884" i="2"/>
  <c r="E1885" i="2"/>
  <c r="G1884" i="2"/>
  <c r="I1884" i="2"/>
  <c r="J1883" i="2"/>
  <c r="M1883" i="2"/>
  <c r="L1880" i="2"/>
  <c r="K1881" i="2"/>
  <c r="O1880" i="2"/>
  <c r="N1881" i="2"/>
  <c r="W1885" i="2" l="1"/>
  <c r="X1885" i="2"/>
  <c r="F1885" i="2" s="1"/>
  <c r="R1879" i="2"/>
  <c r="Q1879" i="2"/>
  <c r="U1885" i="2"/>
  <c r="V1885" i="2"/>
  <c r="I1885" i="2"/>
  <c r="H1885" i="2"/>
  <c r="E1886" i="2"/>
  <c r="G1885" i="2"/>
  <c r="J1884" i="2"/>
  <c r="M1884" i="2"/>
  <c r="O1881" i="2"/>
  <c r="N1882" i="2"/>
  <c r="L1881" i="2"/>
  <c r="K1882" i="2"/>
  <c r="P1880" i="2"/>
  <c r="S1880" i="2" s="1"/>
  <c r="T1880" i="2" s="1"/>
  <c r="W1886" i="2" l="1"/>
  <c r="X1886" i="2"/>
  <c r="F1886" i="2" s="1"/>
  <c r="R1880" i="2"/>
  <c r="V1886" i="2"/>
  <c r="U1886" i="2"/>
  <c r="P1881" i="2"/>
  <c r="S1881" i="2" s="1"/>
  <c r="T1881" i="2" s="1"/>
  <c r="M1885" i="2"/>
  <c r="J1885" i="2"/>
  <c r="G1886" i="2"/>
  <c r="I1886" i="2"/>
  <c r="E1887" i="2"/>
  <c r="H1886" i="2"/>
  <c r="O1882" i="2"/>
  <c r="N1883" i="2"/>
  <c r="L1882" i="2"/>
  <c r="K1883" i="2"/>
  <c r="Q1880" i="2"/>
  <c r="W1887" i="2" l="1"/>
  <c r="X1887" i="2"/>
  <c r="F1887" i="2" s="1"/>
  <c r="R1881" i="2"/>
  <c r="Q1881" i="2"/>
  <c r="V1887" i="2"/>
  <c r="U1887" i="2"/>
  <c r="P1882" i="2"/>
  <c r="S1882" i="2" s="1"/>
  <c r="T1882" i="2" s="1"/>
  <c r="H1887" i="2"/>
  <c r="G1887" i="2"/>
  <c r="E1888" i="2"/>
  <c r="I1887" i="2"/>
  <c r="M1886" i="2"/>
  <c r="J1886" i="2"/>
  <c r="O1883" i="2"/>
  <c r="N1884" i="2"/>
  <c r="L1883" i="2"/>
  <c r="K1884" i="2"/>
  <c r="W1888" i="2" l="1"/>
  <c r="X1888" i="2"/>
  <c r="F1888" i="2" s="1"/>
  <c r="Q1882" i="2"/>
  <c r="R1882" i="2"/>
  <c r="U1888" i="2"/>
  <c r="V1888" i="2"/>
  <c r="H1888" i="2"/>
  <c r="I1888" i="2"/>
  <c r="G1888" i="2"/>
  <c r="E1889" i="2"/>
  <c r="P1883" i="2"/>
  <c r="S1883" i="2" s="1"/>
  <c r="T1883" i="2" s="1"/>
  <c r="M1887" i="2"/>
  <c r="J1887" i="2"/>
  <c r="L1884" i="2"/>
  <c r="K1885" i="2"/>
  <c r="O1884" i="2"/>
  <c r="N1885" i="2"/>
  <c r="W1889" i="2" l="1"/>
  <c r="X1889" i="2"/>
  <c r="F1889" i="2" s="1"/>
  <c r="R1883" i="2"/>
  <c r="V1889" i="2"/>
  <c r="U1889" i="2"/>
  <c r="Q1883" i="2"/>
  <c r="M1888" i="2"/>
  <c r="J1888" i="2"/>
  <c r="I1889" i="2"/>
  <c r="H1889" i="2"/>
  <c r="E1890" i="2"/>
  <c r="G1889" i="2"/>
  <c r="L1885" i="2"/>
  <c r="K1886" i="2"/>
  <c r="O1885" i="2"/>
  <c r="N1886" i="2"/>
  <c r="P1884" i="2"/>
  <c r="S1884" i="2" s="1"/>
  <c r="T1884" i="2" s="1"/>
  <c r="W1890" i="2" l="1"/>
  <c r="X1890" i="2"/>
  <c r="F1890" i="2" s="1"/>
  <c r="R1884" i="2"/>
  <c r="V1890" i="2"/>
  <c r="U1890" i="2"/>
  <c r="P1885" i="2"/>
  <c r="S1885" i="2" s="1"/>
  <c r="T1885" i="2" s="1"/>
  <c r="M1889" i="2"/>
  <c r="J1889" i="2"/>
  <c r="I1890" i="2"/>
  <c r="E1891" i="2"/>
  <c r="H1890" i="2"/>
  <c r="G1890" i="2"/>
  <c r="O1886" i="2"/>
  <c r="N1887" i="2"/>
  <c r="L1886" i="2"/>
  <c r="K1887" i="2"/>
  <c r="Q1884" i="2"/>
  <c r="W1891" i="2" l="1"/>
  <c r="X1891" i="2"/>
  <c r="F1891" i="2" s="1"/>
  <c r="R1885" i="2"/>
  <c r="Q1885" i="2"/>
  <c r="V1891" i="2"/>
  <c r="U1891" i="2"/>
  <c r="I1891" i="2"/>
  <c r="H1891" i="2"/>
  <c r="E1892" i="2"/>
  <c r="G1891" i="2"/>
  <c r="M1890" i="2"/>
  <c r="J1890" i="2"/>
  <c r="P1886" i="2"/>
  <c r="S1886" i="2" s="1"/>
  <c r="T1886" i="2" s="1"/>
  <c r="L1887" i="2"/>
  <c r="K1888" i="2"/>
  <c r="O1887" i="2"/>
  <c r="N1888" i="2"/>
  <c r="W1892" i="2" l="1"/>
  <c r="X1892" i="2"/>
  <c r="F1892" i="2" s="1"/>
  <c r="R1886" i="2"/>
  <c r="V1892" i="2"/>
  <c r="U1892" i="2"/>
  <c r="E1893" i="2"/>
  <c r="G1892" i="2"/>
  <c r="H1892" i="2"/>
  <c r="I1892" i="2"/>
  <c r="Q1886" i="2"/>
  <c r="J1891" i="2"/>
  <c r="M1891" i="2"/>
  <c r="O1888" i="2"/>
  <c r="N1889" i="2"/>
  <c r="L1888" i="2"/>
  <c r="K1889" i="2"/>
  <c r="P1887" i="2"/>
  <c r="S1887" i="2" s="1"/>
  <c r="T1887" i="2" s="1"/>
  <c r="W1893" i="2" l="1"/>
  <c r="X1893" i="2"/>
  <c r="F1893" i="2" s="1"/>
  <c r="R1887" i="2"/>
  <c r="V1893" i="2"/>
  <c r="U1893" i="2"/>
  <c r="P1888" i="2"/>
  <c r="S1888" i="2" s="1"/>
  <c r="T1888" i="2" s="1"/>
  <c r="J1892" i="2"/>
  <c r="M1892" i="2"/>
  <c r="G1893" i="2"/>
  <c r="E1894" i="2"/>
  <c r="H1893" i="2"/>
  <c r="I1893" i="2"/>
  <c r="O1889" i="2"/>
  <c r="N1890" i="2"/>
  <c r="L1889" i="2"/>
  <c r="K1890" i="2"/>
  <c r="Q1887" i="2"/>
  <c r="W1894" i="2" l="1"/>
  <c r="X1894" i="2"/>
  <c r="F1894" i="2" s="1"/>
  <c r="R1888" i="2"/>
  <c r="U1894" i="2"/>
  <c r="V1894" i="2"/>
  <c r="Q1888" i="2"/>
  <c r="J1893" i="2"/>
  <c r="M1893" i="2"/>
  <c r="G1894" i="2"/>
  <c r="H1894" i="2"/>
  <c r="I1894" i="2"/>
  <c r="E1895" i="2"/>
  <c r="O1890" i="2"/>
  <c r="N1891" i="2"/>
  <c r="L1890" i="2"/>
  <c r="K1891" i="2"/>
  <c r="P1889" i="2"/>
  <c r="S1889" i="2" s="1"/>
  <c r="T1889" i="2" s="1"/>
  <c r="W1895" i="2" l="1"/>
  <c r="X1895" i="2"/>
  <c r="F1895" i="2" s="1"/>
  <c r="R1889" i="2"/>
  <c r="V1895" i="2"/>
  <c r="U1895" i="2"/>
  <c r="M1894" i="2"/>
  <c r="J1894" i="2"/>
  <c r="H1895" i="2"/>
  <c r="G1895" i="2"/>
  <c r="E1896" i="2"/>
  <c r="I1895" i="2"/>
  <c r="P1890" i="2"/>
  <c r="S1890" i="2" s="1"/>
  <c r="T1890" i="2" s="1"/>
  <c r="Q1889" i="2"/>
  <c r="O1891" i="2"/>
  <c r="N1892" i="2"/>
  <c r="L1891" i="2"/>
  <c r="K1892" i="2"/>
  <c r="W1896" i="2" l="1"/>
  <c r="X1896" i="2"/>
  <c r="F1896" i="2" s="1"/>
  <c r="R1890" i="2"/>
  <c r="V1896" i="2"/>
  <c r="U1896" i="2"/>
  <c r="Q1890" i="2"/>
  <c r="M1895" i="2"/>
  <c r="J1895" i="2"/>
  <c r="H1896" i="2"/>
  <c r="E1897" i="2"/>
  <c r="G1896" i="2"/>
  <c r="I1896" i="2"/>
  <c r="O1892" i="2"/>
  <c r="N1893" i="2"/>
  <c r="L1892" i="2"/>
  <c r="K1893" i="2"/>
  <c r="P1891" i="2"/>
  <c r="S1891" i="2" s="1"/>
  <c r="T1891" i="2" s="1"/>
  <c r="W1897" i="2" l="1"/>
  <c r="X1897" i="2"/>
  <c r="F1897" i="2" s="1"/>
  <c r="R1891" i="2"/>
  <c r="V1897" i="2"/>
  <c r="U1897" i="2"/>
  <c r="P1892" i="2"/>
  <c r="S1892" i="2" s="1"/>
  <c r="T1892" i="2" s="1"/>
  <c r="I1897" i="2"/>
  <c r="E1898" i="2"/>
  <c r="H1897" i="2"/>
  <c r="G1897" i="2"/>
  <c r="M1896" i="2"/>
  <c r="J1896" i="2"/>
  <c r="L1893" i="2"/>
  <c r="K1894" i="2"/>
  <c r="O1893" i="2"/>
  <c r="N1894" i="2"/>
  <c r="Q1891" i="2"/>
  <c r="W1898" i="2" l="1"/>
  <c r="X1898" i="2"/>
  <c r="F1898" i="2" s="1"/>
  <c r="R1892" i="2"/>
  <c r="Q1892" i="2"/>
  <c r="V1898" i="2"/>
  <c r="U1898" i="2"/>
  <c r="P1893" i="2"/>
  <c r="S1893" i="2" s="1"/>
  <c r="T1893" i="2" s="1"/>
  <c r="J1897" i="2"/>
  <c r="M1897" i="2"/>
  <c r="I1898" i="2"/>
  <c r="H1898" i="2"/>
  <c r="G1898" i="2"/>
  <c r="E1899" i="2"/>
  <c r="O1894" i="2"/>
  <c r="N1895" i="2"/>
  <c r="L1894" i="2"/>
  <c r="K1895" i="2"/>
  <c r="W1899" i="2" l="1"/>
  <c r="X1899" i="2"/>
  <c r="F1899" i="2" s="1"/>
  <c r="R1893" i="2"/>
  <c r="U1899" i="2"/>
  <c r="V1899" i="2"/>
  <c r="Q1893" i="2"/>
  <c r="P1894" i="2"/>
  <c r="S1894" i="2" s="1"/>
  <c r="T1894" i="2" s="1"/>
  <c r="G1899" i="2"/>
  <c r="H1899" i="2"/>
  <c r="E1900" i="2"/>
  <c r="I1899" i="2"/>
  <c r="J1898" i="2"/>
  <c r="M1898" i="2"/>
  <c r="O1895" i="2"/>
  <c r="N1896" i="2"/>
  <c r="L1895" i="2"/>
  <c r="K1896" i="2"/>
  <c r="W1900" i="2" l="1"/>
  <c r="X1900" i="2"/>
  <c r="F1900" i="2" s="1"/>
  <c r="R1894" i="2"/>
  <c r="V1900" i="2"/>
  <c r="U1900" i="2"/>
  <c r="Q1894" i="2"/>
  <c r="I1900" i="2"/>
  <c r="E1901" i="2"/>
  <c r="G1900" i="2"/>
  <c r="H1900" i="2"/>
  <c r="P1895" i="2"/>
  <c r="S1895" i="2" s="1"/>
  <c r="T1895" i="2" s="1"/>
  <c r="M1899" i="2"/>
  <c r="J1899" i="2"/>
  <c r="L1896" i="2"/>
  <c r="K1897" i="2"/>
  <c r="O1896" i="2"/>
  <c r="N1897" i="2"/>
  <c r="W1901" i="2" l="1"/>
  <c r="X1901" i="2"/>
  <c r="F1901" i="2" s="1"/>
  <c r="R1895" i="2"/>
  <c r="U1901" i="2"/>
  <c r="V1901" i="2"/>
  <c r="H1901" i="2"/>
  <c r="G1901" i="2"/>
  <c r="I1901" i="2"/>
  <c r="E1902" i="2"/>
  <c r="P1896" i="2"/>
  <c r="S1896" i="2" s="1"/>
  <c r="T1896" i="2" s="1"/>
  <c r="M1900" i="2"/>
  <c r="J1900" i="2"/>
  <c r="Q1895" i="2"/>
  <c r="L1897" i="2"/>
  <c r="K1898" i="2"/>
  <c r="O1897" i="2"/>
  <c r="N1898" i="2"/>
  <c r="W1902" i="2" l="1"/>
  <c r="X1902" i="2"/>
  <c r="F1902" i="2" s="1"/>
  <c r="R1896" i="2"/>
  <c r="V1902" i="2"/>
  <c r="U1902" i="2"/>
  <c r="Q1896" i="2"/>
  <c r="E1903" i="2"/>
  <c r="G1902" i="2"/>
  <c r="I1902" i="2"/>
  <c r="H1902" i="2"/>
  <c r="J1901" i="2"/>
  <c r="M1901" i="2"/>
  <c r="P1897" i="2"/>
  <c r="S1897" i="2" s="1"/>
  <c r="T1897" i="2" s="1"/>
  <c r="L1898" i="2"/>
  <c r="K1899" i="2"/>
  <c r="O1898" i="2"/>
  <c r="N1899" i="2"/>
  <c r="W1903" i="2" l="1"/>
  <c r="X1903" i="2"/>
  <c r="F1903" i="2" s="1"/>
  <c r="R1897" i="2"/>
  <c r="U1903" i="2"/>
  <c r="V1903" i="2"/>
  <c r="P1898" i="2"/>
  <c r="S1898" i="2" s="1"/>
  <c r="T1898" i="2" s="1"/>
  <c r="M1902" i="2"/>
  <c r="J1902" i="2"/>
  <c r="I1903" i="2"/>
  <c r="H1903" i="2"/>
  <c r="G1903" i="2"/>
  <c r="E1904" i="2"/>
  <c r="Q1897" i="2"/>
  <c r="O1899" i="2"/>
  <c r="N1900" i="2"/>
  <c r="L1899" i="2"/>
  <c r="K1900" i="2"/>
  <c r="W1904" i="2" l="1"/>
  <c r="X1904" i="2"/>
  <c r="F1904" i="2" s="1"/>
  <c r="R1898" i="2"/>
  <c r="Q1898" i="2"/>
  <c r="U1904" i="2"/>
  <c r="V1904" i="2"/>
  <c r="E1905" i="2"/>
  <c r="H1904" i="2"/>
  <c r="I1904" i="2"/>
  <c r="G1904" i="2"/>
  <c r="J1903" i="2"/>
  <c r="M1903" i="2"/>
  <c r="O1900" i="2"/>
  <c r="N1901" i="2"/>
  <c r="L1900" i="2"/>
  <c r="K1901" i="2"/>
  <c r="P1899" i="2"/>
  <c r="S1899" i="2" s="1"/>
  <c r="T1899" i="2" s="1"/>
  <c r="W1905" i="2" l="1"/>
  <c r="X1905" i="2"/>
  <c r="F1905" i="2" s="1"/>
  <c r="R1899" i="2"/>
  <c r="V1905" i="2"/>
  <c r="U1905" i="2"/>
  <c r="J1904" i="2"/>
  <c r="M1904" i="2"/>
  <c r="P1900" i="2"/>
  <c r="S1900" i="2" s="1"/>
  <c r="T1900" i="2" s="1"/>
  <c r="E1906" i="2"/>
  <c r="G1905" i="2"/>
  <c r="H1905" i="2"/>
  <c r="I1905" i="2"/>
  <c r="L1901" i="2"/>
  <c r="K1902" i="2"/>
  <c r="O1901" i="2"/>
  <c r="N1902" i="2"/>
  <c r="Q1899" i="2"/>
  <c r="W1906" i="2" l="1"/>
  <c r="X1906" i="2"/>
  <c r="F1906" i="2" s="1"/>
  <c r="R1900" i="2"/>
  <c r="U1906" i="2"/>
  <c r="V1906" i="2"/>
  <c r="Q1900" i="2"/>
  <c r="H1906" i="2"/>
  <c r="G1906" i="2"/>
  <c r="E1907" i="2"/>
  <c r="I1906" i="2"/>
  <c r="M1905" i="2"/>
  <c r="J1905" i="2"/>
  <c r="P1901" i="2"/>
  <c r="S1901" i="2" s="1"/>
  <c r="T1901" i="2" s="1"/>
  <c r="O1902" i="2"/>
  <c r="N1903" i="2"/>
  <c r="L1902" i="2"/>
  <c r="K1903" i="2"/>
  <c r="W1907" i="2" l="1"/>
  <c r="X1907" i="2"/>
  <c r="F1907" i="2" s="1"/>
  <c r="R1901" i="2"/>
  <c r="V1907" i="2"/>
  <c r="U1907" i="2"/>
  <c r="P1902" i="2"/>
  <c r="S1902" i="2" s="1"/>
  <c r="T1902" i="2" s="1"/>
  <c r="I1907" i="2"/>
  <c r="G1907" i="2"/>
  <c r="E1908" i="2"/>
  <c r="H1907" i="2"/>
  <c r="J1906" i="2"/>
  <c r="M1906" i="2"/>
  <c r="L1903" i="2"/>
  <c r="K1904" i="2"/>
  <c r="O1903" i="2"/>
  <c r="N1904" i="2"/>
  <c r="Q1901" i="2"/>
  <c r="W1908" i="2" l="1"/>
  <c r="X1908" i="2"/>
  <c r="F1908" i="2" s="1"/>
  <c r="R1902" i="2"/>
  <c r="U1908" i="2"/>
  <c r="V1908" i="2"/>
  <c r="Q1902" i="2"/>
  <c r="J1907" i="2"/>
  <c r="M1907" i="2"/>
  <c r="H1908" i="2"/>
  <c r="G1908" i="2"/>
  <c r="I1908" i="2"/>
  <c r="E1909" i="2"/>
  <c r="O1904" i="2"/>
  <c r="N1905" i="2"/>
  <c r="L1904" i="2"/>
  <c r="K1905" i="2"/>
  <c r="P1903" i="2"/>
  <c r="S1903" i="2" s="1"/>
  <c r="T1903" i="2" s="1"/>
  <c r="W1909" i="2" l="1"/>
  <c r="X1909" i="2"/>
  <c r="F1909" i="2" s="1"/>
  <c r="R1903" i="2"/>
  <c r="V1909" i="2"/>
  <c r="U1909" i="2"/>
  <c r="M1908" i="2"/>
  <c r="J1908" i="2"/>
  <c r="I1909" i="2"/>
  <c r="H1909" i="2"/>
  <c r="E1910" i="2"/>
  <c r="G1909" i="2"/>
  <c r="P1904" i="2"/>
  <c r="S1904" i="2" s="1"/>
  <c r="T1904" i="2" s="1"/>
  <c r="L1905" i="2"/>
  <c r="K1906" i="2"/>
  <c r="O1905" i="2"/>
  <c r="N1906" i="2"/>
  <c r="Q1903" i="2"/>
  <c r="W1910" i="2" l="1"/>
  <c r="X1910" i="2"/>
  <c r="F1910" i="2" s="1"/>
  <c r="R1904" i="2"/>
  <c r="U1910" i="2"/>
  <c r="V1910" i="2"/>
  <c r="M1909" i="2"/>
  <c r="J1909" i="2"/>
  <c r="E1911" i="2"/>
  <c r="H1910" i="2"/>
  <c r="G1910" i="2"/>
  <c r="I1910" i="2"/>
  <c r="Q1904" i="2"/>
  <c r="L1906" i="2"/>
  <c r="K1907" i="2"/>
  <c r="O1906" i="2"/>
  <c r="N1907" i="2"/>
  <c r="P1905" i="2"/>
  <c r="S1905" i="2" s="1"/>
  <c r="T1905" i="2" s="1"/>
  <c r="W1911" i="2" l="1"/>
  <c r="X1911" i="2"/>
  <c r="F1911" i="2" s="1"/>
  <c r="R1905" i="2"/>
  <c r="V1911" i="2"/>
  <c r="U1911" i="2"/>
  <c r="J1910" i="2"/>
  <c r="M1910" i="2"/>
  <c r="E1912" i="2"/>
  <c r="H1911" i="2"/>
  <c r="I1911" i="2"/>
  <c r="G1911" i="2"/>
  <c r="O1907" i="2"/>
  <c r="N1908" i="2"/>
  <c r="P1906" i="2"/>
  <c r="S1906" i="2" s="1"/>
  <c r="T1906" i="2" s="1"/>
  <c r="Q1905" i="2"/>
  <c r="L1907" i="2"/>
  <c r="K1908" i="2"/>
  <c r="W1912" i="2" l="1"/>
  <c r="X1912" i="2"/>
  <c r="F1912" i="2" s="1"/>
  <c r="R1906" i="2"/>
  <c r="V1912" i="2"/>
  <c r="U1912" i="2"/>
  <c r="P1907" i="2"/>
  <c r="S1907" i="2" s="1"/>
  <c r="T1907" i="2" s="1"/>
  <c r="J1911" i="2"/>
  <c r="M1911" i="2"/>
  <c r="H1912" i="2"/>
  <c r="G1912" i="2"/>
  <c r="E1913" i="2"/>
  <c r="I1912" i="2"/>
  <c r="Q1906" i="2"/>
  <c r="O1908" i="2"/>
  <c r="N1909" i="2"/>
  <c r="L1908" i="2"/>
  <c r="K1909" i="2"/>
  <c r="W1913" i="2" l="1"/>
  <c r="X1913" i="2"/>
  <c r="F1913" i="2" s="1"/>
  <c r="R1907" i="2"/>
  <c r="Q1907" i="2"/>
  <c r="U1913" i="2"/>
  <c r="V1913" i="2"/>
  <c r="E1914" i="2"/>
  <c r="I1913" i="2"/>
  <c r="G1913" i="2"/>
  <c r="H1913" i="2"/>
  <c r="J1912" i="2"/>
  <c r="M1912" i="2"/>
  <c r="L1909" i="2"/>
  <c r="K1910" i="2"/>
  <c r="P1908" i="2"/>
  <c r="S1908" i="2" s="1"/>
  <c r="T1908" i="2" s="1"/>
  <c r="O1909" i="2"/>
  <c r="N1910" i="2"/>
  <c r="W1914" i="2" l="1"/>
  <c r="X1914" i="2"/>
  <c r="F1914" i="2" s="1"/>
  <c r="R1908" i="2"/>
  <c r="V1914" i="2"/>
  <c r="U1914" i="2"/>
  <c r="M1913" i="2"/>
  <c r="J1913" i="2"/>
  <c r="E1915" i="2"/>
  <c r="H1914" i="2"/>
  <c r="G1914" i="2"/>
  <c r="I1914" i="2"/>
  <c r="O1910" i="2"/>
  <c r="N1911" i="2"/>
  <c r="Q1908" i="2"/>
  <c r="L1910" i="2"/>
  <c r="K1911" i="2"/>
  <c r="P1909" i="2"/>
  <c r="S1909" i="2" s="1"/>
  <c r="T1909" i="2" s="1"/>
  <c r="W1915" i="2" l="1"/>
  <c r="X1915" i="2"/>
  <c r="F1915" i="2" s="1"/>
  <c r="R1909" i="2"/>
  <c r="V1915" i="2"/>
  <c r="U1915" i="2"/>
  <c r="P1910" i="2"/>
  <c r="S1910" i="2" s="1"/>
  <c r="T1910" i="2" s="1"/>
  <c r="J1914" i="2"/>
  <c r="M1914" i="2"/>
  <c r="H1915" i="2"/>
  <c r="I1915" i="2"/>
  <c r="G1915" i="2"/>
  <c r="E1916" i="2"/>
  <c r="Q1909" i="2"/>
  <c r="L1911" i="2"/>
  <c r="K1912" i="2"/>
  <c r="O1911" i="2"/>
  <c r="N1912" i="2"/>
  <c r="W1916" i="2" l="1"/>
  <c r="X1916" i="2"/>
  <c r="F1916" i="2" s="1"/>
  <c r="R1910" i="2"/>
  <c r="Q1910" i="2"/>
  <c r="V1916" i="2"/>
  <c r="U1916" i="2"/>
  <c r="M1915" i="2"/>
  <c r="J1915" i="2"/>
  <c r="H1916" i="2"/>
  <c r="G1916" i="2"/>
  <c r="E1917" i="2"/>
  <c r="I1916" i="2"/>
  <c r="L1912" i="2"/>
  <c r="K1913" i="2"/>
  <c r="O1912" i="2"/>
  <c r="N1913" i="2"/>
  <c r="P1911" i="2"/>
  <c r="S1911" i="2" s="1"/>
  <c r="T1911" i="2" s="1"/>
  <c r="W1917" i="2" l="1"/>
  <c r="X1917" i="2"/>
  <c r="F1917" i="2" s="1"/>
  <c r="R1911" i="2"/>
  <c r="V1917" i="2"/>
  <c r="U1917" i="2"/>
  <c r="M1916" i="2"/>
  <c r="J1916" i="2"/>
  <c r="H1917" i="2"/>
  <c r="I1917" i="2"/>
  <c r="E1918" i="2"/>
  <c r="G1917" i="2"/>
  <c r="Q1911" i="2"/>
  <c r="L1913" i="2"/>
  <c r="K1914" i="2"/>
  <c r="O1913" i="2"/>
  <c r="N1914" i="2"/>
  <c r="P1912" i="2"/>
  <c r="S1912" i="2" s="1"/>
  <c r="T1912" i="2" s="1"/>
  <c r="W1918" i="2" l="1"/>
  <c r="X1918" i="2"/>
  <c r="F1918" i="2" s="1"/>
  <c r="R1912" i="2"/>
  <c r="V1918" i="2"/>
  <c r="U1918" i="2"/>
  <c r="G1918" i="2"/>
  <c r="I1918" i="2"/>
  <c r="E1919" i="2"/>
  <c r="H1918" i="2"/>
  <c r="J1917" i="2"/>
  <c r="M1917" i="2"/>
  <c r="O1914" i="2"/>
  <c r="N1915" i="2"/>
  <c r="Q1912" i="2"/>
  <c r="L1914" i="2"/>
  <c r="K1915" i="2"/>
  <c r="P1913" i="2"/>
  <c r="S1913" i="2" s="1"/>
  <c r="T1913" i="2" s="1"/>
  <c r="W1919" i="2" l="1"/>
  <c r="X1919" i="2"/>
  <c r="F1919" i="2" s="1"/>
  <c r="R1913" i="2"/>
  <c r="V1919" i="2"/>
  <c r="U1919" i="2"/>
  <c r="J1918" i="2"/>
  <c r="M1918" i="2"/>
  <c r="P1914" i="2"/>
  <c r="S1914" i="2" s="1"/>
  <c r="T1914" i="2" s="1"/>
  <c r="I1919" i="2"/>
  <c r="E1920" i="2"/>
  <c r="H1919" i="2"/>
  <c r="G1919" i="2"/>
  <c r="O1915" i="2"/>
  <c r="N1916" i="2"/>
  <c r="L1915" i="2"/>
  <c r="K1916" i="2"/>
  <c r="Q1913" i="2"/>
  <c r="W1920" i="2" l="1"/>
  <c r="X1920" i="2"/>
  <c r="F1920" i="2" s="1"/>
  <c r="R1914" i="2"/>
  <c r="U1920" i="2"/>
  <c r="V1920" i="2"/>
  <c r="Q1914" i="2"/>
  <c r="P1915" i="2"/>
  <c r="S1915" i="2" s="1"/>
  <c r="T1915" i="2" s="1"/>
  <c r="J1919" i="2"/>
  <c r="M1919" i="2"/>
  <c r="G1920" i="2"/>
  <c r="I1920" i="2"/>
  <c r="E1921" i="2"/>
  <c r="H1920" i="2"/>
  <c r="O1916" i="2"/>
  <c r="N1917" i="2"/>
  <c r="L1916" i="2"/>
  <c r="K1917" i="2"/>
  <c r="W1921" i="2" l="1"/>
  <c r="X1921" i="2"/>
  <c r="F1921" i="2" s="1"/>
  <c r="R1915" i="2"/>
  <c r="V1921" i="2"/>
  <c r="U1921" i="2"/>
  <c r="Q1915" i="2"/>
  <c r="I1921" i="2"/>
  <c r="G1921" i="2"/>
  <c r="E1922" i="2"/>
  <c r="H1921" i="2"/>
  <c r="J1920" i="2"/>
  <c r="M1920" i="2"/>
  <c r="L1917" i="2"/>
  <c r="K1918" i="2"/>
  <c r="O1917" i="2"/>
  <c r="N1918" i="2"/>
  <c r="P1916" i="2"/>
  <c r="S1916" i="2" s="1"/>
  <c r="T1916" i="2" s="1"/>
  <c r="W1922" i="2" l="1"/>
  <c r="X1922" i="2"/>
  <c r="F1922" i="2" s="1"/>
  <c r="R1916" i="2"/>
  <c r="V1922" i="2"/>
  <c r="U1922" i="2"/>
  <c r="G1922" i="2"/>
  <c r="H1922" i="2"/>
  <c r="E1923" i="2"/>
  <c r="I1922" i="2"/>
  <c r="M1921" i="2"/>
  <c r="J1921" i="2"/>
  <c r="Q1916" i="2"/>
  <c r="L1918" i="2"/>
  <c r="K1919" i="2"/>
  <c r="O1918" i="2"/>
  <c r="N1919" i="2"/>
  <c r="P1917" i="2"/>
  <c r="S1917" i="2" s="1"/>
  <c r="T1917" i="2" s="1"/>
  <c r="W1923" i="2" l="1"/>
  <c r="X1923" i="2"/>
  <c r="F1923" i="2" s="1"/>
  <c r="R1917" i="2"/>
  <c r="V1923" i="2"/>
  <c r="U1923" i="2"/>
  <c r="I1923" i="2"/>
  <c r="H1923" i="2"/>
  <c r="G1923" i="2"/>
  <c r="E1924" i="2"/>
  <c r="J1922" i="2"/>
  <c r="M1922" i="2"/>
  <c r="Q1917" i="2"/>
  <c r="O1919" i="2"/>
  <c r="N1920" i="2"/>
  <c r="P1918" i="2"/>
  <c r="S1918" i="2" s="1"/>
  <c r="T1918" i="2" s="1"/>
  <c r="L1919" i="2"/>
  <c r="K1920" i="2"/>
  <c r="W1924" i="2" l="1"/>
  <c r="X1924" i="2"/>
  <c r="F1924" i="2" s="1"/>
  <c r="R1918" i="2"/>
  <c r="V1924" i="2"/>
  <c r="U1924" i="2"/>
  <c r="H1924" i="2"/>
  <c r="G1924" i="2"/>
  <c r="E1925" i="2"/>
  <c r="I1924" i="2"/>
  <c r="M1923" i="2"/>
  <c r="J1923" i="2"/>
  <c r="O1920" i="2"/>
  <c r="N1921" i="2"/>
  <c r="P1919" i="2"/>
  <c r="S1919" i="2" s="1"/>
  <c r="T1919" i="2" s="1"/>
  <c r="Q1918" i="2"/>
  <c r="L1920" i="2"/>
  <c r="K1921" i="2"/>
  <c r="W1925" i="2" l="1"/>
  <c r="X1925" i="2"/>
  <c r="F1925" i="2" s="1"/>
  <c r="R1919" i="2"/>
  <c r="V1925" i="2"/>
  <c r="U1925" i="2"/>
  <c r="G1925" i="2"/>
  <c r="H1925" i="2"/>
  <c r="E1926" i="2"/>
  <c r="I1925" i="2"/>
  <c r="M1924" i="2"/>
  <c r="J1924" i="2"/>
  <c r="P1920" i="2"/>
  <c r="S1920" i="2" s="1"/>
  <c r="T1920" i="2" s="1"/>
  <c r="Q1919" i="2"/>
  <c r="O1921" i="2"/>
  <c r="N1922" i="2"/>
  <c r="L1921" i="2"/>
  <c r="K1922" i="2"/>
  <c r="W1926" i="2" l="1"/>
  <c r="X1926" i="2"/>
  <c r="F1926" i="2" s="1"/>
  <c r="R1920" i="2"/>
  <c r="V1926" i="2"/>
  <c r="U1926" i="2"/>
  <c r="Q1920" i="2"/>
  <c r="H1926" i="2"/>
  <c r="G1926" i="2"/>
  <c r="I1926" i="2"/>
  <c r="E1927" i="2"/>
  <c r="J1925" i="2"/>
  <c r="M1925" i="2"/>
  <c r="P1921" i="2"/>
  <c r="S1921" i="2" s="1"/>
  <c r="T1921" i="2" s="1"/>
  <c r="L1922" i="2"/>
  <c r="K1923" i="2"/>
  <c r="O1922" i="2"/>
  <c r="N1923" i="2"/>
  <c r="W1927" i="2" l="1"/>
  <c r="X1927" i="2"/>
  <c r="F1927" i="2" s="1"/>
  <c r="R1921" i="2"/>
  <c r="V1927" i="2"/>
  <c r="U1927" i="2"/>
  <c r="M1926" i="2"/>
  <c r="J1926" i="2"/>
  <c r="I1927" i="2"/>
  <c r="E1928" i="2"/>
  <c r="H1927" i="2"/>
  <c r="G1927" i="2"/>
  <c r="P1922" i="2"/>
  <c r="S1922" i="2" s="1"/>
  <c r="T1922" i="2" s="1"/>
  <c r="Q1921" i="2"/>
  <c r="L1923" i="2"/>
  <c r="K1924" i="2"/>
  <c r="O1923" i="2"/>
  <c r="N1924" i="2"/>
  <c r="W1928" i="2" l="1"/>
  <c r="X1928" i="2"/>
  <c r="F1928" i="2" s="1"/>
  <c r="R1922" i="2"/>
  <c r="V1928" i="2"/>
  <c r="U1928" i="2"/>
  <c r="H1928" i="2"/>
  <c r="G1928" i="2"/>
  <c r="I1928" i="2"/>
  <c r="E1929" i="2"/>
  <c r="P1923" i="2"/>
  <c r="S1923" i="2" s="1"/>
  <c r="T1923" i="2" s="1"/>
  <c r="M1927" i="2"/>
  <c r="J1927" i="2"/>
  <c r="L1924" i="2"/>
  <c r="K1925" i="2"/>
  <c r="O1924" i="2"/>
  <c r="N1925" i="2"/>
  <c r="Q1922" i="2"/>
  <c r="W1929" i="2" l="1"/>
  <c r="X1929" i="2"/>
  <c r="F1929" i="2" s="1"/>
  <c r="R1923" i="2"/>
  <c r="V1929" i="2"/>
  <c r="U1929" i="2"/>
  <c r="P1924" i="2"/>
  <c r="S1924" i="2" s="1"/>
  <c r="T1924" i="2" s="1"/>
  <c r="E1930" i="2"/>
  <c r="I1929" i="2"/>
  <c r="G1929" i="2"/>
  <c r="H1929" i="2"/>
  <c r="M1928" i="2"/>
  <c r="J1928" i="2"/>
  <c r="Q1923" i="2"/>
  <c r="O1925" i="2"/>
  <c r="N1926" i="2"/>
  <c r="L1925" i="2"/>
  <c r="K1926" i="2"/>
  <c r="W1930" i="2" l="1"/>
  <c r="X1930" i="2"/>
  <c r="F1930" i="2" s="1"/>
  <c r="R1924" i="2"/>
  <c r="V1930" i="2"/>
  <c r="U1930" i="2"/>
  <c r="Q1924" i="2"/>
  <c r="E1931" i="2"/>
  <c r="G1930" i="2"/>
  <c r="H1930" i="2"/>
  <c r="I1930" i="2"/>
  <c r="M1929" i="2"/>
  <c r="J1929" i="2"/>
  <c r="O1926" i="2"/>
  <c r="N1927" i="2"/>
  <c r="L1926" i="2"/>
  <c r="K1927" i="2"/>
  <c r="P1925" i="2"/>
  <c r="S1925" i="2" s="1"/>
  <c r="T1925" i="2" s="1"/>
  <c r="W1931" i="2" l="1"/>
  <c r="X1931" i="2"/>
  <c r="F1931" i="2" s="1"/>
  <c r="R1925" i="2"/>
  <c r="V1931" i="2"/>
  <c r="U1931" i="2"/>
  <c r="M1930" i="2"/>
  <c r="J1930" i="2"/>
  <c r="P1926" i="2"/>
  <c r="S1926" i="2" s="1"/>
  <c r="T1926" i="2" s="1"/>
  <c r="I1931" i="2"/>
  <c r="G1931" i="2"/>
  <c r="H1931" i="2"/>
  <c r="E1932" i="2"/>
  <c r="L1927" i="2"/>
  <c r="K1928" i="2"/>
  <c r="Q1925" i="2"/>
  <c r="O1927" i="2"/>
  <c r="N1928" i="2"/>
  <c r="W1932" i="2" l="1"/>
  <c r="X1932" i="2"/>
  <c r="F1932" i="2" s="1"/>
  <c r="R1926" i="2"/>
  <c r="Q1926" i="2"/>
  <c r="V1932" i="2"/>
  <c r="U1932" i="2"/>
  <c r="H1932" i="2"/>
  <c r="E1933" i="2"/>
  <c r="G1932" i="2"/>
  <c r="I1932" i="2"/>
  <c r="M1931" i="2"/>
  <c r="J1931" i="2"/>
  <c r="O1928" i="2"/>
  <c r="N1929" i="2"/>
  <c r="L1928" i="2"/>
  <c r="K1929" i="2"/>
  <c r="P1927" i="2"/>
  <c r="S1927" i="2" s="1"/>
  <c r="T1927" i="2" s="1"/>
  <c r="W1933" i="2" l="1"/>
  <c r="X1933" i="2"/>
  <c r="F1933" i="2" s="1"/>
  <c r="R1927" i="2"/>
  <c r="V1933" i="2"/>
  <c r="U1933" i="2"/>
  <c r="J1932" i="2"/>
  <c r="M1932" i="2"/>
  <c r="G1933" i="2"/>
  <c r="I1933" i="2"/>
  <c r="H1933" i="2"/>
  <c r="E1934" i="2"/>
  <c r="P1928" i="2"/>
  <c r="S1928" i="2" s="1"/>
  <c r="T1928" i="2" s="1"/>
  <c r="L1929" i="2"/>
  <c r="K1930" i="2"/>
  <c r="O1929" i="2"/>
  <c r="N1930" i="2"/>
  <c r="Q1927" i="2"/>
  <c r="W1934" i="2" l="1"/>
  <c r="X1934" i="2"/>
  <c r="F1934" i="2" s="1"/>
  <c r="R1928" i="2"/>
  <c r="V1934" i="2"/>
  <c r="U1934" i="2"/>
  <c r="P1929" i="2"/>
  <c r="S1929" i="2" s="1"/>
  <c r="T1929" i="2" s="1"/>
  <c r="E1935" i="2"/>
  <c r="G1934" i="2"/>
  <c r="I1934" i="2"/>
  <c r="H1934" i="2"/>
  <c r="M1933" i="2"/>
  <c r="J1933" i="2"/>
  <c r="Q1928" i="2"/>
  <c r="L1930" i="2"/>
  <c r="K1931" i="2"/>
  <c r="O1930" i="2"/>
  <c r="N1931" i="2"/>
  <c r="W1935" i="2" l="1"/>
  <c r="X1935" i="2"/>
  <c r="F1935" i="2" s="1"/>
  <c r="R1929" i="2"/>
  <c r="V1935" i="2"/>
  <c r="U1935" i="2"/>
  <c r="Q1929" i="2"/>
  <c r="M1934" i="2"/>
  <c r="J1934" i="2"/>
  <c r="I1935" i="2"/>
  <c r="E1936" i="2"/>
  <c r="G1935" i="2"/>
  <c r="H1935" i="2"/>
  <c r="O1931" i="2"/>
  <c r="N1932" i="2"/>
  <c r="P1930" i="2"/>
  <c r="S1930" i="2" s="1"/>
  <c r="T1930" i="2" s="1"/>
  <c r="L1931" i="2"/>
  <c r="K1932" i="2"/>
  <c r="W1936" i="2" l="1"/>
  <c r="X1936" i="2"/>
  <c r="F1936" i="2" s="1"/>
  <c r="R1930" i="2"/>
  <c r="V1936" i="2"/>
  <c r="U1936" i="2"/>
  <c r="P1931" i="2"/>
  <c r="S1931" i="2" s="1"/>
  <c r="T1931" i="2" s="1"/>
  <c r="H1936" i="2"/>
  <c r="I1936" i="2"/>
  <c r="G1936" i="2"/>
  <c r="E1937" i="2"/>
  <c r="J1935" i="2"/>
  <c r="M1935" i="2"/>
  <c r="L1932" i="2"/>
  <c r="K1933" i="2"/>
  <c r="O1932" i="2"/>
  <c r="N1933" i="2"/>
  <c r="Q1930" i="2"/>
  <c r="W1937" i="2" l="1"/>
  <c r="X1937" i="2"/>
  <c r="F1937" i="2" s="1"/>
  <c r="R1931" i="2"/>
  <c r="Q1931" i="2"/>
  <c r="V1937" i="2"/>
  <c r="U1937" i="2"/>
  <c r="G1937" i="2"/>
  <c r="E1938" i="2"/>
  <c r="H1937" i="2"/>
  <c r="I1937" i="2"/>
  <c r="M1936" i="2"/>
  <c r="J1936" i="2"/>
  <c r="L1933" i="2"/>
  <c r="K1934" i="2"/>
  <c r="O1933" i="2"/>
  <c r="N1934" i="2"/>
  <c r="P1932" i="2"/>
  <c r="S1932" i="2" s="1"/>
  <c r="T1932" i="2" s="1"/>
  <c r="W1938" i="2" l="1"/>
  <c r="X1938" i="2"/>
  <c r="F1938" i="2" s="1"/>
  <c r="R1932" i="2"/>
  <c r="V1938" i="2"/>
  <c r="U1938" i="2"/>
  <c r="P1933" i="2"/>
  <c r="S1933" i="2" s="1"/>
  <c r="T1933" i="2" s="1"/>
  <c r="M1937" i="2"/>
  <c r="J1937" i="2"/>
  <c r="E1939" i="2"/>
  <c r="H1938" i="2"/>
  <c r="G1938" i="2"/>
  <c r="I1938" i="2"/>
  <c r="Q1932" i="2"/>
  <c r="L1934" i="2"/>
  <c r="K1935" i="2"/>
  <c r="O1934" i="2"/>
  <c r="N1935" i="2"/>
  <c r="W1939" i="2" l="1"/>
  <c r="X1939" i="2"/>
  <c r="F1939" i="2" s="1"/>
  <c r="R1933" i="2"/>
  <c r="Q1933" i="2"/>
  <c r="V1939" i="2"/>
  <c r="U1939" i="2"/>
  <c r="P1934" i="2"/>
  <c r="S1934" i="2" s="1"/>
  <c r="T1934" i="2" s="1"/>
  <c r="M1938" i="2"/>
  <c r="J1938" i="2"/>
  <c r="I1939" i="2"/>
  <c r="G1939" i="2"/>
  <c r="E1940" i="2"/>
  <c r="H1939" i="2"/>
  <c r="L1935" i="2"/>
  <c r="K1936" i="2"/>
  <c r="O1935" i="2"/>
  <c r="N1936" i="2"/>
  <c r="W1940" i="2" l="1"/>
  <c r="X1940" i="2"/>
  <c r="F1940" i="2" s="1"/>
  <c r="R1934" i="2"/>
  <c r="Q1934" i="2"/>
  <c r="V1940" i="2"/>
  <c r="U1940" i="2"/>
  <c r="E1941" i="2"/>
  <c r="H1940" i="2"/>
  <c r="G1940" i="2"/>
  <c r="I1940" i="2"/>
  <c r="M1939" i="2"/>
  <c r="J1939" i="2"/>
  <c r="L1936" i="2"/>
  <c r="K1937" i="2"/>
  <c r="P1935" i="2"/>
  <c r="S1935" i="2" s="1"/>
  <c r="T1935" i="2" s="1"/>
  <c r="O1936" i="2"/>
  <c r="N1937" i="2"/>
  <c r="W1941" i="2" l="1"/>
  <c r="X1941" i="2"/>
  <c r="F1941" i="2" s="1"/>
  <c r="R1935" i="2"/>
  <c r="U1941" i="2"/>
  <c r="V1941" i="2"/>
  <c r="J1940" i="2"/>
  <c r="M1940" i="2"/>
  <c r="G1941" i="2"/>
  <c r="E1942" i="2"/>
  <c r="I1941" i="2"/>
  <c r="H1941" i="2"/>
  <c r="Q1935" i="2"/>
  <c r="L1937" i="2"/>
  <c r="K1938" i="2"/>
  <c r="O1937" i="2"/>
  <c r="N1938" i="2"/>
  <c r="P1936" i="2"/>
  <c r="S1936" i="2" s="1"/>
  <c r="T1936" i="2" s="1"/>
  <c r="W1942" i="2" l="1"/>
  <c r="X1942" i="2"/>
  <c r="F1942" i="2" s="1"/>
  <c r="R1936" i="2"/>
  <c r="V1942" i="2"/>
  <c r="U1942" i="2"/>
  <c r="E1943" i="2"/>
  <c r="H1942" i="2"/>
  <c r="G1942" i="2"/>
  <c r="I1942" i="2"/>
  <c r="M1941" i="2"/>
  <c r="J1941" i="2"/>
  <c r="L1938" i="2"/>
  <c r="K1939" i="2"/>
  <c r="P1937" i="2"/>
  <c r="S1937" i="2" s="1"/>
  <c r="T1937" i="2" s="1"/>
  <c r="Q1936" i="2"/>
  <c r="O1938" i="2"/>
  <c r="N1939" i="2"/>
  <c r="W1943" i="2" l="1"/>
  <c r="X1943" i="2"/>
  <c r="F1943" i="2" s="1"/>
  <c r="R1937" i="2"/>
  <c r="V1943" i="2"/>
  <c r="U1943" i="2"/>
  <c r="P1938" i="2"/>
  <c r="S1938" i="2" s="1"/>
  <c r="T1938" i="2" s="1"/>
  <c r="M1942" i="2"/>
  <c r="J1942" i="2"/>
  <c r="I1943" i="2"/>
  <c r="E1944" i="2"/>
  <c r="G1943" i="2"/>
  <c r="H1943" i="2"/>
  <c r="L1939" i="2"/>
  <c r="K1940" i="2"/>
  <c r="Q1937" i="2"/>
  <c r="O1939" i="2"/>
  <c r="N1940" i="2"/>
  <c r="W1944" i="2" l="1"/>
  <c r="X1944" i="2"/>
  <c r="F1944" i="2" s="1"/>
  <c r="Q1938" i="2"/>
  <c r="R1938" i="2"/>
  <c r="V1944" i="2"/>
  <c r="U1944" i="2"/>
  <c r="H1944" i="2"/>
  <c r="G1944" i="2"/>
  <c r="I1944" i="2"/>
  <c r="E1945" i="2"/>
  <c r="M1943" i="2"/>
  <c r="J1943" i="2"/>
  <c r="O1940" i="2"/>
  <c r="N1941" i="2"/>
  <c r="L1940" i="2"/>
  <c r="K1941" i="2"/>
  <c r="P1939" i="2"/>
  <c r="S1939" i="2" s="1"/>
  <c r="T1939" i="2" s="1"/>
  <c r="W1945" i="2" l="1"/>
  <c r="X1945" i="2"/>
  <c r="F1945" i="2" s="1"/>
  <c r="R1939" i="2"/>
  <c r="V1945" i="2"/>
  <c r="U1945" i="2"/>
  <c r="M1944" i="2"/>
  <c r="J1944" i="2"/>
  <c r="I1945" i="2"/>
  <c r="H1945" i="2"/>
  <c r="G1945" i="2"/>
  <c r="E1946" i="2"/>
  <c r="P1940" i="2"/>
  <c r="S1940" i="2" s="1"/>
  <c r="T1940" i="2" s="1"/>
  <c r="L1941" i="2"/>
  <c r="K1942" i="2"/>
  <c r="O1941" i="2"/>
  <c r="N1942" i="2"/>
  <c r="Q1939" i="2"/>
  <c r="W1946" i="2" l="1"/>
  <c r="X1946" i="2"/>
  <c r="F1946" i="2" s="1"/>
  <c r="R1940" i="2"/>
  <c r="V1946" i="2"/>
  <c r="U1946" i="2"/>
  <c r="Q1940" i="2"/>
  <c r="M1945" i="2"/>
  <c r="J1945" i="2"/>
  <c r="E1947" i="2"/>
  <c r="H1946" i="2"/>
  <c r="G1946" i="2"/>
  <c r="I1946" i="2"/>
  <c r="O1942" i="2"/>
  <c r="N1943" i="2"/>
  <c r="L1942" i="2"/>
  <c r="K1943" i="2"/>
  <c r="P1941" i="2"/>
  <c r="S1941" i="2" s="1"/>
  <c r="T1941" i="2" s="1"/>
  <c r="W1947" i="2" l="1"/>
  <c r="X1947" i="2"/>
  <c r="F1947" i="2" s="1"/>
  <c r="R1941" i="2"/>
  <c r="V1947" i="2"/>
  <c r="U1947" i="2"/>
  <c r="P1942" i="2"/>
  <c r="S1942" i="2" s="1"/>
  <c r="T1942" i="2" s="1"/>
  <c r="J1946" i="2"/>
  <c r="M1946" i="2"/>
  <c r="I1947" i="2"/>
  <c r="H1947" i="2"/>
  <c r="G1947" i="2"/>
  <c r="E1948" i="2"/>
  <c r="L1943" i="2"/>
  <c r="K1944" i="2"/>
  <c r="O1943" i="2"/>
  <c r="N1944" i="2"/>
  <c r="Q1941" i="2"/>
  <c r="W1948" i="2" l="1"/>
  <c r="X1948" i="2"/>
  <c r="F1948" i="2" s="1"/>
  <c r="Q1942" i="2"/>
  <c r="R1942" i="2"/>
  <c r="V1948" i="2"/>
  <c r="U1948" i="2"/>
  <c r="H1948" i="2"/>
  <c r="G1948" i="2"/>
  <c r="E1949" i="2"/>
  <c r="I1948" i="2"/>
  <c r="M1947" i="2"/>
  <c r="J1947" i="2"/>
  <c r="L1944" i="2"/>
  <c r="K1945" i="2"/>
  <c r="P1943" i="2"/>
  <c r="S1943" i="2" s="1"/>
  <c r="T1943" i="2" s="1"/>
  <c r="O1944" i="2"/>
  <c r="N1945" i="2"/>
  <c r="W1949" i="2" l="1"/>
  <c r="X1949" i="2"/>
  <c r="F1949" i="2" s="1"/>
  <c r="R1943" i="2"/>
  <c r="P1944" i="2"/>
  <c r="S1944" i="2" s="1"/>
  <c r="T1944" i="2" s="1"/>
  <c r="V1949" i="2"/>
  <c r="U1949" i="2"/>
  <c r="J1948" i="2"/>
  <c r="M1948" i="2"/>
  <c r="G1949" i="2"/>
  <c r="H1949" i="2"/>
  <c r="I1949" i="2"/>
  <c r="E1950" i="2"/>
  <c r="O1945" i="2"/>
  <c r="N1946" i="2"/>
  <c r="Q1943" i="2"/>
  <c r="L1945" i="2"/>
  <c r="K1946" i="2"/>
  <c r="W1950" i="2" l="1"/>
  <c r="X1950" i="2"/>
  <c r="F1950" i="2" s="1"/>
  <c r="Q1944" i="2"/>
  <c r="R1944" i="2"/>
  <c r="U1950" i="2"/>
  <c r="V1950" i="2"/>
  <c r="J1949" i="2"/>
  <c r="M1949" i="2"/>
  <c r="E1951" i="2"/>
  <c r="H1950" i="2"/>
  <c r="I1950" i="2"/>
  <c r="G1950" i="2"/>
  <c r="O1946" i="2"/>
  <c r="N1947" i="2"/>
  <c r="L1946" i="2"/>
  <c r="K1947" i="2"/>
  <c r="P1945" i="2"/>
  <c r="S1945" i="2" s="1"/>
  <c r="T1945" i="2" s="1"/>
  <c r="W1951" i="2" l="1"/>
  <c r="X1951" i="2"/>
  <c r="F1951" i="2" s="1"/>
  <c r="R1945" i="2"/>
  <c r="V1951" i="2"/>
  <c r="U1951" i="2"/>
  <c r="G1951" i="2"/>
  <c r="I1951" i="2"/>
  <c r="H1951" i="2"/>
  <c r="E1952" i="2"/>
  <c r="J1950" i="2"/>
  <c r="M1950" i="2"/>
  <c r="O1947" i="2"/>
  <c r="N1948" i="2"/>
  <c r="Q1945" i="2"/>
  <c r="L1947" i="2"/>
  <c r="K1948" i="2"/>
  <c r="P1946" i="2"/>
  <c r="S1946" i="2" s="1"/>
  <c r="T1946" i="2" s="1"/>
  <c r="W1952" i="2" l="1"/>
  <c r="X1952" i="2"/>
  <c r="F1952" i="2" s="1"/>
  <c r="R1946" i="2"/>
  <c r="V1952" i="2"/>
  <c r="U1952" i="2"/>
  <c r="H1952" i="2"/>
  <c r="G1952" i="2"/>
  <c r="E1953" i="2"/>
  <c r="I1952" i="2"/>
  <c r="M1951" i="2"/>
  <c r="J1951" i="2"/>
  <c r="P1947" i="2"/>
  <c r="S1947" i="2" s="1"/>
  <c r="T1947" i="2" s="1"/>
  <c r="L1948" i="2"/>
  <c r="K1949" i="2"/>
  <c r="O1948" i="2"/>
  <c r="N1949" i="2"/>
  <c r="Q1946" i="2"/>
  <c r="W1953" i="2" l="1"/>
  <c r="X1953" i="2"/>
  <c r="F1953" i="2" s="1"/>
  <c r="R1947" i="2"/>
  <c r="V1953" i="2"/>
  <c r="U1953" i="2"/>
  <c r="J1952" i="2"/>
  <c r="M1952" i="2"/>
  <c r="P1948" i="2"/>
  <c r="S1948" i="2" s="1"/>
  <c r="T1948" i="2" s="1"/>
  <c r="Q1947" i="2"/>
  <c r="I1953" i="2"/>
  <c r="G1953" i="2"/>
  <c r="E1954" i="2"/>
  <c r="H1953" i="2"/>
  <c r="O1949" i="2"/>
  <c r="N1950" i="2"/>
  <c r="L1949" i="2"/>
  <c r="K1950" i="2"/>
  <c r="W1954" i="2" l="1"/>
  <c r="X1954" i="2"/>
  <c r="F1954" i="2" s="1"/>
  <c r="R1948" i="2"/>
  <c r="V1954" i="2"/>
  <c r="U1954" i="2"/>
  <c r="Q1948" i="2"/>
  <c r="E1955" i="2"/>
  <c r="H1954" i="2"/>
  <c r="G1954" i="2"/>
  <c r="I1954" i="2"/>
  <c r="J1953" i="2"/>
  <c r="M1953" i="2"/>
  <c r="O1950" i="2"/>
  <c r="N1951" i="2"/>
  <c r="L1950" i="2"/>
  <c r="K1951" i="2"/>
  <c r="P1949" i="2"/>
  <c r="S1949" i="2" s="1"/>
  <c r="T1949" i="2" s="1"/>
  <c r="W1955" i="2" l="1"/>
  <c r="X1955" i="2"/>
  <c r="F1955" i="2" s="1"/>
  <c r="R1949" i="2"/>
  <c r="V1955" i="2"/>
  <c r="U1955" i="2"/>
  <c r="P1950" i="2"/>
  <c r="S1950" i="2" s="1"/>
  <c r="T1950" i="2" s="1"/>
  <c r="M1954" i="2"/>
  <c r="J1954" i="2"/>
  <c r="I1955" i="2"/>
  <c r="H1955" i="2"/>
  <c r="G1955" i="2"/>
  <c r="E1956" i="2"/>
  <c r="Q1949" i="2"/>
  <c r="L1951" i="2"/>
  <c r="K1952" i="2"/>
  <c r="O1951" i="2"/>
  <c r="N1952" i="2"/>
  <c r="W1956" i="2" l="1"/>
  <c r="X1956" i="2"/>
  <c r="F1956" i="2" s="1"/>
  <c r="R1950" i="2"/>
  <c r="Q1950" i="2"/>
  <c r="V1956" i="2"/>
  <c r="U1956" i="2"/>
  <c r="H1956" i="2"/>
  <c r="G1956" i="2"/>
  <c r="I1956" i="2"/>
  <c r="E1957" i="2"/>
  <c r="M1955" i="2"/>
  <c r="J1955" i="2"/>
  <c r="O1952" i="2"/>
  <c r="N1953" i="2"/>
  <c r="L1952" i="2"/>
  <c r="K1953" i="2"/>
  <c r="P1951" i="2"/>
  <c r="S1951" i="2" s="1"/>
  <c r="T1951" i="2" s="1"/>
  <c r="W1957" i="2" l="1"/>
  <c r="X1957" i="2"/>
  <c r="F1957" i="2" s="1"/>
  <c r="R1951" i="2"/>
  <c r="V1957" i="2"/>
  <c r="U1957" i="2"/>
  <c r="I1957" i="2"/>
  <c r="H1957" i="2"/>
  <c r="G1957" i="2"/>
  <c r="E1958" i="2"/>
  <c r="P1952" i="2"/>
  <c r="S1952" i="2" s="1"/>
  <c r="T1952" i="2" s="1"/>
  <c r="J1956" i="2"/>
  <c r="M1956" i="2"/>
  <c r="Q1951" i="2"/>
  <c r="L1953" i="2"/>
  <c r="K1954" i="2"/>
  <c r="O1953" i="2"/>
  <c r="N1954" i="2"/>
  <c r="W1958" i="2" l="1"/>
  <c r="X1958" i="2"/>
  <c r="F1958" i="2" s="1"/>
  <c r="R1952" i="2"/>
  <c r="U1958" i="2"/>
  <c r="V1958" i="2"/>
  <c r="Q1952" i="2"/>
  <c r="E1959" i="2"/>
  <c r="G1958" i="2"/>
  <c r="H1958" i="2"/>
  <c r="I1958" i="2"/>
  <c r="J1957" i="2"/>
  <c r="M1957" i="2"/>
  <c r="P1953" i="2"/>
  <c r="S1953" i="2" s="1"/>
  <c r="T1953" i="2" s="1"/>
  <c r="L1954" i="2"/>
  <c r="K1955" i="2"/>
  <c r="O1954" i="2"/>
  <c r="N1955" i="2"/>
  <c r="W1959" i="2" l="1"/>
  <c r="X1959" i="2"/>
  <c r="F1959" i="2" s="1"/>
  <c r="R1953" i="2"/>
  <c r="V1959" i="2"/>
  <c r="U1959" i="2"/>
  <c r="Q1953" i="2"/>
  <c r="I1959" i="2"/>
  <c r="E1960" i="2"/>
  <c r="H1959" i="2"/>
  <c r="G1959" i="2"/>
  <c r="M1958" i="2"/>
  <c r="J1958" i="2"/>
  <c r="O1955" i="2"/>
  <c r="N1956" i="2"/>
  <c r="L1955" i="2"/>
  <c r="K1956" i="2"/>
  <c r="P1954" i="2"/>
  <c r="S1954" i="2" s="1"/>
  <c r="T1954" i="2" s="1"/>
  <c r="W1960" i="2" l="1"/>
  <c r="X1960" i="2"/>
  <c r="F1960" i="2" s="1"/>
  <c r="R1954" i="2"/>
  <c r="V1960" i="2"/>
  <c r="U1960" i="2"/>
  <c r="H1960" i="2"/>
  <c r="G1960" i="2"/>
  <c r="E1961" i="2"/>
  <c r="I1960" i="2"/>
  <c r="J1959" i="2"/>
  <c r="M1959" i="2"/>
  <c r="Q1954" i="2"/>
  <c r="L1956" i="2"/>
  <c r="K1957" i="2"/>
  <c r="P1955" i="2"/>
  <c r="S1955" i="2" s="1"/>
  <c r="T1955" i="2" s="1"/>
  <c r="O1956" i="2"/>
  <c r="N1957" i="2"/>
  <c r="W1961" i="2" l="1"/>
  <c r="X1961" i="2"/>
  <c r="F1961" i="2" s="1"/>
  <c r="R1955" i="2"/>
  <c r="V1961" i="2"/>
  <c r="U1961" i="2"/>
  <c r="I1961" i="2"/>
  <c r="E1962" i="2"/>
  <c r="H1961" i="2"/>
  <c r="G1961" i="2"/>
  <c r="M1960" i="2"/>
  <c r="J1960" i="2"/>
  <c r="P1956" i="2"/>
  <c r="S1956" i="2" s="1"/>
  <c r="T1956" i="2" s="1"/>
  <c r="Q1955" i="2"/>
  <c r="L1957" i="2"/>
  <c r="K1958" i="2"/>
  <c r="O1957" i="2"/>
  <c r="N1958" i="2"/>
  <c r="W1962" i="2" l="1"/>
  <c r="X1962" i="2"/>
  <c r="F1962" i="2" s="1"/>
  <c r="R1956" i="2"/>
  <c r="V1962" i="2"/>
  <c r="U1962" i="2"/>
  <c r="Q1956" i="2"/>
  <c r="I1962" i="2"/>
  <c r="E1963" i="2"/>
  <c r="H1962" i="2"/>
  <c r="G1962" i="2"/>
  <c r="J1961" i="2"/>
  <c r="M1961" i="2"/>
  <c r="O1958" i="2"/>
  <c r="N1959" i="2"/>
  <c r="L1958" i="2"/>
  <c r="K1959" i="2"/>
  <c r="P1957" i="2"/>
  <c r="S1957" i="2" s="1"/>
  <c r="T1957" i="2" s="1"/>
  <c r="W1963" i="2" l="1"/>
  <c r="X1963" i="2"/>
  <c r="F1963" i="2" s="1"/>
  <c r="R1957" i="2"/>
  <c r="V1963" i="2"/>
  <c r="U1963" i="2"/>
  <c r="P1958" i="2"/>
  <c r="S1958" i="2" s="1"/>
  <c r="T1958" i="2" s="1"/>
  <c r="H1963" i="2"/>
  <c r="G1963" i="2"/>
  <c r="E1964" i="2"/>
  <c r="I1963" i="2"/>
  <c r="J1962" i="2"/>
  <c r="M1962" i="2"/>
  <c r="L1959" i="2"/>
  <c r="K1960" i="2"/>
  <c r="O1959" i="2"/>
  <c r="N1960" i="2"/>
  <c r="Q1957" i="2"/>
  <c r="W1964" i="2" l="1"/>
  <c r="X1964" i="2"/>
  <c r="F1964" i="2" s="1"/>
  <c r="Q1958" i="2"/>
  <c r="R1958" i="2"/>
  <c r="V1964" i="2"/>
  <c r="U1964" i="2"/>
  <c r="J1963" i="2"/>
  <c r="M1963" i="2"/>
  <c r="H1964" i="2"/>
  <c r="G1964" i="2"/>
  <c r="E1965" i="2"/>
  <c r="I1964" i="2"/>
  <c r="L1960" i="2"/>
  <c r="K1961" i="2"/>
  <c r="O1960" i="2"/>
  <c r="N1961" i="2"/>
  <c r="P1959" i="2"/>
  <c r="S1959" i="2" s="1"/>
  <c r="T1959" i="2" s="1"/>
  <c r="W1965" i="2" l="1"/>
  <c r="X1965" i="2"/>
  <c r="F1965" i="2" s="1"/>
  <c r="R1959" i="2"/>
  <c r="V1965" i="2"/>
  <c r="U1965" i="2"/>
  <c r="I1965" i="2"/>
  <c r="H1965" i="2"/>
  <c r="E1966" i="2"/>
  <c r="G1965" i="2"/>
  <c r="J1964" i="2"/>
  <c r="M1964" i="2"/>
  <c r="P1960" i="2"/>
  <c r="S1960" i="2" s="1"/>
  <c r="T1960" i="2" s="1"/>
  <c r="O1961" i="2"/>
  <c r="N1962" i="2"/>
  <c r="L1961" i="2"/>
  <c r="K1962" i="2"/>
  <c r="Q1959" i="2"/>
  <c r="W1966" i="2" l="1"/>
  <c r="X1966" i="2"/>
  <c r="F1966" i="2" s="1"/>
  <c r="R1960" i="2"/>
  <c r="U1966" i="2"/>
  <c r="V1966" i="2"/>
  <c r="E1967" i="2"/>
  <c r="I1966" i="2"/>
  <c r="H1966" i="2"/>
  <c r="G1966" i="2"/>
  <c r="Q1960" i="2"/>
  <c r="M1965" i="2"/>
  <c r="J1965" i="2"/>
  <c r="L1962" i="2"/>
  <c r="K1963" i="2"/>
  <c r="O1962" i="2"/>
  <c r="N1963" i="2"/>
  <c r="P1961" i="2"/>
  <c r="S1961" i="2" s="1"/>
  <c r="T1961" i="2" s="1"/>
  <c r="W1967" i="2" l="1"/>
  <c r="X1967" i="2"/>
  <c r="F1967" i="2" s="1"/>
  <c r="R1961" i="2"/>
  <c r="V1967" i="2"/>
  <c r="U1967" i="2"/>
  <c r="M1966" i="2"/>
  <c r="J1966" i="2"/>
  <c r="E1968" i="2"/>
  <c r="I1967" i="2"/>
  <c r="H1967" i="2"/>
  <c r="G1967" i="2"/>
  <c r="O1963" i="2"/>
  <c r="N1964" i="2"/>
  <c r="L1963" i="2"/>
  <c r="K1964" i="2"/>
  <c r="P1962" i="2"/>
  <c r="S1962" i="2" s="1"/>
  <c r="T1962" i="2" s="1"/>
  <c r="Q1961" i="2"/>
  <c r="W1968" i="2" l="1"/>
  <c r="X1968" i="2"/>
  <c r="F1968" i="2" s="1"/>
  <c r="R1962" i="2"/>
  <c r="V1968" i="2"/>
  <c r="U1968" i="2"/>
  <c r="G1968" i="2"/>
  <c r="H1968" i="2"/>
  <c r="E1969" i="2"/>
  <c r="I1968" i="2"/>
  <c r="M1967" i="2"/>
  <c r="J1967" i="2"/>
  <c r="P1963" i="2"/>
  <c r="S1963" i="2" s="1"/>
  <c r="T1963" i="2" s="1"/>
  <c r="L1964" i="2"/>
  <c r="K1965" i="2"/>
  <c r="Q1962" i="2"/>
  <c r="O1964" i="2"/>
  <c r="N1965" i="2"/>
  <c r="W1969" i="2" l="1"/>
  <c r="X1969" i="2"/>
  <c r="F1969" i="2" s="1"/>
  <c r="R1963" i="2"/>
  <c r="V1969" i="2"/>
  <c r="U1969" i="2"/>
  <c r="P1964" i="2"/>
  <c r="S1964" i="2" s="1"/>
  <c r="T1964" i="2" s="1"/>
  <c r="Q1963" i="2"/>
  <c r="E1970" i="2"/>
  <c r="I1969" i="2"/>
  <c r="H1969" i="2"/>
  <c r="G1969" i="2"/>
  <c r="M1968" i="2"/>
  <c r="J1968" i="2"/>
  <c r="L1965" i="2"/>
  <c r="K1966" i="2"/>
  <c r="O1965" i="2"/>
  <c r="N1966" i="2"/>
  <c r="W1970" i="2" l="1"/>
  <c r="X1970" i="2"/>
  <c r="F1970" i="2" s="1"/>
  <c r="R1964" i="2"/>
  <c r="V1970" i="2"/>
  <c r="U1970" i="2"/>
  <c r="Q1964" i="2"/>
  <c r="J1969" i="2"/>
  <c r="M1969" i="2"/>
  <c r="H1970" i="2"/>
  <c r="G1970" i="2"/>
  <c r="E1971" i="2"/>
  <c r="I1970" i="2"/>
  <c r="P1965" i="2"/>
  <c r="S1965" i="2" s="1"/>
  <c r="T1965" i="2" s="1"/>
  <c r="O1966" i="2"/>
  <c r="N1967" i="2"/>
  <c r="L1966" i="2"/>
  <c r="K1967" i="2"/>
  <c r="W1971" i="2" l="1"/>
  <c r="X1971" i="2"/>
  <c r="F1971" i="2" s="1"/>
  <c r="R1965" i="2"/>
  <c r="V1971" i="2"/>
  <c r="U1971" i="2"/>
  <c r="H1971" i="2"/>
  <c r="G1971" i="2"/>
  <c r="I1971" i="2"/>
  <c r="E1972" i="2"/>
  <c r="P1966" i="2"/>
  <c r="S1966" i="2" s="1"/>
  <c r="T1966" i="2" s="1"/>
  <c r="M1970" i="2"/>
  <c r="J1970" i="2"/>
  <c r="Q1965" i="2"/>
  <c r="L1967" i="2"/>
  <c r="K1968" i="2"/>
  <c r="O1967" i="2"/>
  <c r="N1968" i="2"/>
  <c r="W1972" i="2" l="1"/>
  <c r="X1972" i="2"/>
  <c r="F1972" i="2" s="1"/>
  <c r="R1966" i="2"/>
  <c r="V1972" i="2"/>
  <c r="U1972" i="2"/>
  <c r="Q1966" i="2"/>
  <c r="I1972" i="2"/>
  <c r="G1972" i="2"/>
  <c r="E1973" i="2"/>
  <c r="H1972" i="2"/>
  <c r="P1967" i="2"/>
  <c r="S1967" i="2" s="1"/>
  <c r="T1967" i="2" s="1"/>
  <c r="J1971" i="2"/>
  <c r="M1971" i="2"/>
  <c r="L1968" i="2"/>
  <c r="K1969" i="2"/>
  <c r="O1968" i="2"/>
  <c r="N1969" i="2"/>
  <c r="W1973" i="2" l="1"/>
  <c r="X1973" i="2"/>
  <c r="F1973" i="2" s="1"/>
  <c r="R1967" i="2"/>
  <c r="V1973" i="2"/>
  <c r="U1973" i="2"/>
  <c r="P1968" i="2"/>
  <c r="S1968" i="2" s="1"/>
  <c r="T1968" i="2" s="1"/>
  <c r="G1973" i="2"/>
  <c r="H1973" i="2"/>
  <c r="E1974" i="2"/>
  <c r="I1973" i="2"/>
  <c r="Q1967" i="2"/>
  <c r="J1972" i="2"/>
  <c r="M1972" i="2"/>
  <c r="O1969" i="2"/>
  <c r="N1970" i="2"/>
  <c r="L1969" i="2"/>
  <c r="K1970" i="2"/>
  <c r="W1974" i="2" l="1"/>
  <c r="X1974" i="2"/>
  <c r="F1974" i="2" s="1"/>
  <c r="R1968" i="2"/>
  <c r="U1974" i="2"/>
  <c r="V1974" i="2"/>
  <c r="Q1968" i="2"/>
  <c r="E1975" i="2"/>
  <c r="H1974" i="2"/>
  <c r="G1974" i="2"/>
  <c r="I1974" i="2"/>
  <c r="J1973" i="2"/>
  <c r="M1973" i="2"/>
  <c r="O1970" i="2"/>
  <c r="N1971" i="2"/>
  <c r="L1970" i="2"/>
  <c r="K1971" i="2"/>
  <c r="P1969" i="2"/>
  <c r="S1969" i="2" s="1"/>
  <c r="T1969" i="2" s="1"/>
  <c r="W1975" i="2" l="1"/>
  <c r="X1975" i="2"/>
  <c r="F1975" i="2" s="1"/>
  <c r="R1969" i="2"/>
  <c r="V1975" i="2"/>
  <c r="U1975" i="2"/>
  <c r="M1974" i="2"/>
  <c r="J1974" i="2"/>
  <c r="E1976" i="2"/>
  <c r="G1975" i="2"/>
  <c r="H1975" i="2"/>
  <c r="I1975" i="2"/>
  <c r="O1971" i="2"/>
  <c r="N1972" i="2"/>
  <c r="L1971" i="2"/>
  <c r="K1972" i="2"/>
  <c r="Q1969" i="2"/>
  <c r="P1970" i="2"/>
  <c r="S1970" i="2" s="1"/>
  <c r="T1970" i="2" s="1"/>
  <c r="W1976" i="2" l="1"/>
  <c r="X1976" i="2"/>
  <c r="F1976" i="2" s="1"/>
  <c r="R1970" i="2"/>
  <c r="V1976" i="2"/>
  <c r="U1976" i="2"/>
  <c r="I1976" i="2"/>
  <c r="H1976" i="2"/>
  <c r="G1976" i="2"/>
  <c r="E1977" i="2"/>
  <c r="M1975" i="2"/>
  <c r="J1975" i="2"/>
  <c r="P1971" i="2"/>
  <c r="S1971" i="2" s="1"/>
  <c r="T1971" i="2" s="1"/>
  <c r="L1972" i="2"/>
  <c r="K1973" i="2"/>
  <c r="Q1970" i="2"/>
  <c r="O1972" i="2"/>
  <c r="N1973" i="2"/>
  <c r="W1977" i="2" l="1"/>
  <c r="X1977" i="2"/>
  <c r="F1977" i="2" s="1"/>
  <c r="R1971" i="2"/>
  <c r="V1977" i="2"/>
  <c r="U1977" i="2"/>
  <c r="M1976" i="2"/>
  <c r="J1976" i="2"/>
  <c r="I1977" i="2"/>
  <c r="H1977" i="2"/>
  <c r="G1977" i="2"/>
  <c r="E1978" i="2"/>
  <c r="P1972" i="2"/>
  <c r="S1972" i="2" s="1"/>
  <c r="T1972" i="2" s="1"/>
  <c r="O1973" i="2"/>
  <c r="N1974" i="2"/>
  <c r="L1973" i="2"/>
  <c r="K1974" i="2"/>
  <c r="Q1971" i="2"/>
  <c r="W1978" i="2" l="1"/>
  <c r="X1978" i="2"/>
  <c r="F1978" i="2" s="1"/>
  <c r="R1972" i="2"/>
  <c r="V1978" i="2"/>
  <c r="U1978" i="2"/>
  <c r="Q1972" i="2"/>
  <c r="J1977" i="2"/>
  <c r="M1977" i="2"/>
  <c r="E1979" i="2"/>
  <c r="H1978" i="2"/>
  <c r="I1978" i="2"/>
  <c r="G1978" i="2"/>
  <c r="O1974" i="2"/>
  <c r="N1975" i="2"/>
  <c r="L1974" i="2"/>
  <c r="K1975" i="2"/>
  <c r="P1973" i="2"/>
  <c r="S1973" i="2" s="1"/>
  <c r="T1973" i="2" s="1"/>
  <c r="W1979" i="2" l="1"/>
  <c r="X1979" i="2"/>
  <c r="F1979" i="2" s="1"/>
  <c r="R1973" i="2"/>
  <c r="V1979" i="2"/>
  <c r="U1979" i="2"/>
  <c r="P1974" i="2"/>
  <c r="S1974" i="2" s="1"/>
  <c r="T1974" i="2" s="1"/>
  <c r="J1978" i="2"/>
  <c r="M1978" i="2"/>
  <c r="I1979" i="2"/>
  <c r="H1979" i="2"/>
  <c r="G1979" i="2"/>
  <c r="E1980" i="2"/>
  <c r="Q1973" i="2"/>
  <c r="O1975" i="2"/>
  <c r="N1976" i="2"/>
  <c r="L1975" i="2"/>
  <c r="K1976" i="2"/>
  <c r="W1980" i="2" l="1"/>
  <c r="X1980" i="2"/>
  <c r="F1980" i="2" s="1"/>
  <c r="R1974" i="2"/>
  <c r="V1980" i="2"/>
  <c r="U1980" i="2"/>
  <c r="Q1974" i="2"/>
  <c r="E1981" i="2"/>
  <c r="I1980" i="2"/>
  <c r="H1980" i="2"/>
  <c r="G1980" i="2"/>
  <c r="M1979" i="2"/>
  <c r="J1979" i="2"/>
  <c r="L1976" i="2"/>
  <c r="K1977" i="2"/>
  <c r="P1975" i="2"/>
  <c r="S1975" i="2" s="1"/>
  <c r="T1975" i="2" s="1"/>
  <c r="O1976" i="2"/>
  <c r="N1977" i="2"/>
  <c r="W1981" i="2" l="1"/>
  <c r="X1981" i="2"/>
  <c r="F1981" i="2" s="1"/>
  <c r="R1975" i="2"/>
  <c r="V1981" i="2"/>
  <c r="U1981" i="2"/>
  <c r="E1982" i="2"/>
  <c r="G1981" i="2"/>
  <c r="I1981" i="2"/>
  <c r="H1981" i="2"/>
  <c r="M1980" i="2"/>
  <c r="J1980" i="2"/>
  <c r="L1977" i="2"/>
  <c r="K1978" i="2"/>
  <c r="O1977" i="2"/>
  <c r="N1978" i="2"/>
  <c r="Q1975" i="2"/>
  <c r="P1976" i="2"/>
  <c r="S1976" i="2" s="1"/>
  <c r="T1976" i="2" s="1"/>
  <c r="W1982" i="2" l="1"/>
  <c r="X1982" i="2"/>
  <c r="F1982" i="2" s="1"/>
  <c r="R1976" i="2"/>
  <c r="U1982" i="2"/>
  <c r="V1982" i="2"/>
  <c r="J1981" i="2"/>
  <c r="M1981" i="2"/>
  <c r="G1982" i="2"/>
  <c r="I1982" i="2"/>
  <c r="E1983" i="2"/>
  <c r="H1982" i="2"/>
  <c r="O1978" i="2"/>
  <c r="N1979" i="2"/>
  <c r="P1977" i="2"/>
  <c r="S1977" i="2" s="1"/>
  <c r="T1977" i="2" s="1"/>
  <c r="Q1976" i="2"/>
  <c r="L1978" i="2"/>
  <c r="K1979" i="2"/>
  <c r="W1983" i="2" l="1"/>
  <c r="X1983" i="2"/>
  <c r="F1983" i="2" s="1"/>
  <c r="R1977" i="2"/>
  <c r="V1983" i="2"/>
  <c r="U1983" i="2"/>
  <c r="J1982" i="2"/>
  <c r="M1982" i="2"/>
  <c r="H1983" i="2"/>
  <c r="G1983" i="2"/>
  <c r="E1984" i="2"/>
  <c r="I1983" i="2"/>
  <c r="P1978" i="2"/>
  <c r="S1978" i="2" s="1"/>
  <c r="T1978" i="2" s="1"/>
  <c r="L1979" i="2"/>
  <c r="K1980" i="2"/>
  <c r="O1979" i="2"/>
  <c r="N1980" i="2"/>
  <c r="Q1977" i="2"/>
  <c r="W1984" i="2" l="1"/>
  <c r="X1984" i="2"/>
  <c r="F1984" i="2" s="1"/>
  <c r="R1978" i="2"/>
  <c r="U1984" i="2"/>
  <c r="V1984" i="2"/>
  <c r="H1984" i="2"/>
  <c r="E1985" i="2"/>
  <c r="G1984" i="2"/>
  <c r="I1984" i="2"/>
  <c r="M1983" i="2"/>
  <c r="J1983" i="2"/>
  <c r="Q1978" i="2"/>
  <c r="L1980" i="2"/>
  <c r="K1981" i="2"/>
  <c r="O1980" i="2"/>
  <c r="N1981" i="2"/>
  <c r="P1979" i="2"/>
  <c r="S1979" i="2" s="1"/>
  <c r="T1979" i="2" s="1"/>
  <c r="W1985" i="2" l="1"/>
  <c r="X1985" i="2"/>
  <c r="F1985" i="2" s="1"/>
  <c r="R1979" i="2"/>
  <c r="V1985" i="2"/>
  <c r="U1985" i="2"/>
  <c r="J1984" i="2"/>
  <c r="M1984" i="2"/>
  <c r="E1986" i="2"/>
  <c r="G1985" i="2"/>
  <c r="I1985" i="2"/>
  <c r="H1985" i="2"/>
  <c r="P1980" i="2"/>
  <c r="S1980" i="2" s="1"/>
  <c r="T1980" i="2" s="1"/>
  <c r="O1981" i="2"/>
  <c r="N1982" i="2"/>
  <c r="L1981" i="2"/>
  <c r="K1982" i="2"/>
  <c r="Q1979" i="2"/>
  <c r="W1986" i="2" l="1"/>
  <c r="X1986" i="2"/>
  <c r="F1986" i="2" s="1"/>
  <c r="R1980" i="2"/>
  <c r="V1986" i="2"/>
  <c r="U1986" i="2"/>
  <c r="E1987" i="2"/>
  <c r="H1986" i="2"/>
  <c r="I1986" i="2"/>
  <c r="G1986" i="2"/>
  <c r="P1981" i="2"/>
  <c r="S1981" i="2" s="1"/>
  <c r="T1981" i="2" s="1"/>
  <c r="J1985" i="2"/>
  <c r="M1985" i="2"/>
  <c r="O1982" i="2"/>
  <c r="N1983" i="2"/>
  <c r="L1982" i="2"/>
  <c r="K1983" i="2"/>
  <c r="Q1980" i="2"/>
  <c r="W1987" i="2" l="1"/>
  <c r="X1987" i="2"/>
  <c r="F1987" i="2" s="1"/>
  <c r="R1981" i="2"/>
  <c r="Q1981" i="2"/>
  <c r="V1987" i="2"/>
  <c r="U1987" i="2"/>
  <c r="P1982" i="2"/>
  <c r="S1982" i="2" s="1"/>
  <c r="T1982" i="2" s="1"/>
  <c r="J1986" i="2"/>
  <c r="M1986" i="2"/>
  <c r="G1987" i="2"/>
  <c r="E1988" i="2"/>
  <c r="I1987" i="2"/>
  <c r="H1987" i="2"/>
  <c r="O1983" i="2"/>
  <c r="N1984" i="2"/>
  <c r="L1983" i="2"/>
  <c r="K1984" i="2"/>
  <c r="W1988" i="2" l="1"/>
  <c r="X1988" i="2"/>
  <c r="F1988" i="2" s="1"/>
  <c r="R1982" i="2"/>
  <c r="Q1982" i="2"/>
  <c r="V1988" i="2"/>
  <c r="U1988" i="2"/>
  <c r="P1983" i="2"/>
  <c r="S1983" i="2" s="1"/>
  <c r="T1983" i="2" s="1"/>
  <c r="M1987" i="2"/>
  <c r="J1987" i="2"/>
  <c r="H1988" i="2"/>
  <c r="G1988" i="2"/>
  <c r="E1989" i="2"/>
  <c r="I1988" i="2"/>
  <c r="O1984" i="2"/>
  <c r="N1985" i="2"/>
  <c r="L1984" i="2"/>
  <c r="K1985" i="2"/>
  <c r="W1989" i="2" l="1"/>
  <c r="X1989" i="2"/>
  <c r="F1989" i="2" s="1"/>
  <c r="P1984" i="2"/>
  <c r="S1984" i="2" s="1"/>
  <c r="T1984" i="2" s="1"/>
  <c r="R1983" i="2"/>
  <c r="Q1983" i="2"/>
  <c r="V1989" i="2"/>
  <c r="U1989" i="2"/>
  <c r="J1988" i="2"/>
  <c r="M1988" i="2"/>
  <c r="I1989" i="2"/>
  <c r="H1989" i="2"/>
  <c r="E1990" i="2"/>
  <c r="G1989" i="2"/>
  <c r="O1985" i="2"/>
  <c r="N1986" i="2"/>
  <c r="L1985" i="2"/>
  <c r="K1986" i="2"/>
  <c r="W1990" i="2" l="1"/>
  <c r="X1990" i="2"/>
  <c r="F1990" i="2" s="1"/>
  <c r="Q1984" i="2"/>
  <c r="R1984" i="2"/>
  <c r="U1990" i="2"/>
  <c r="V1990" i="2"/>
  <c r="M1989" i="2"/>
  <c r="J1989" i="2"/>
  <c r="E1991" i="2"/>
  <c r="G1990" i="2"/>
  <c r="I1990" i="2"/>
  <c r="H1990" i="2"/>
  <c r="P1985" i="2"/>
  <c r="S1985" i="2" s="1"/>
  <c r="T1985" i="2" s="1"/>
  <c r="L1986" i="2"/>
  <c r="K1987" i="2"/>
  <c r="O1986" i="2"/>
  <c r="N1987" i="2"/>
  <c r="W1991" i="2" l="1"/>
  <c r="X1991" i="2"/>
  <c r="F1991" i="2" s="1"/>
  <c r="R1985" i="2"/>
  <c r="V1991" i="2"/>
  <c r="U1991" i="2"/>
  <c r="G1991" i="2"/>
  <c r="E1992" i="2"/>
  <c r="I1991" i="2"/>
  <c r="H1991" i="2"/>
  <c r="M1990" i="2"/>
  <c r="J1990" i="2"/>
  <c r="P1986" i="2"/>
  <c r="S1986" i="2" s="1"/>
  <c r="T1986" i="2" s="1"/>
  <c r="Q1985" i="2"/>
  <c r="L1987" i="2"/>
  <c r="K1988" i="2"/>
  <c r="O1987" i="2"/>
  <c r="N1988" i="2"/>
  <c r="W1992" i="2" l="1"/>
  <c r="X1992" i="2"/>
  <c r="F1992" i="2" s="1"/>
  <c r="R1986" i="2"/>
  <c r="U1992" i="2"/>
  <c r="V1992" i="2"/>
  <c r="M1991" i="2"/>
  <c r="J1991" i="2"/>
  <c r="Q1986" i="2"/>
  <c r="E1993" i="2"/>
  <c r="H1992" i="2"/>
  <c r="G1992" i="2"/>
  <c r="I1992" i="2"/>
  <c r="O1988" i="2"/>
  <c r="N1989" i="2"/>
  <c r="L1988" i="2"/>
  <c r="K1989" i="2"/>
  <c r="P1987" i="2"/>
  <c r="S1987" i="2" s="1"/>
  <c r="T1987" i="2" s="1"/>
  <c r="W1993" i="2" l="1"/>
  <c r="X1993" i="2"/>
  <c r="F1993" i="2" s="1"/>
  <c r="R1987" i="2"/>
  <c r="V1993" i="2"/>
  <c r="U1993" i="2"/>
  <c r="P1988" i="2"/>
  <c r="S1988" i="2" s="1"/>
  <c r="T1988" i="2" s="1"/>
  <c r="J1992" i="2"/>
  <c r="M1992" i="2"/>
  <c r="I1993" i="2"/>
  <c r="E1994" i="2"/>
  <c r="G1993" i="2"/>
  <c r="H1993" i="2"/>
  <c r="Q1987" i="2"/>
  <c r="L1989" i="2"/>
  <c r="K1990" i="2"/>
  <c r="O1989" i="2"/>
  <c r="N1990" i="2"/>
  <c r="W1994" i="2" l="1"/>
  <c r="X1994" i="2"/>
  <c r="F1994" i="2" s="1"/>
  <c r="R1988" i="2"/>
  <c r="V1994" i="2"/>
  <c r="U1994" i="2"/>
  <c r="Q1988" i="2"/>
  <c r="P1989" i="2"/>
  <c r="S1989" i="2" s="1"/>
  <c r="T1989" i="2" s="1"/>
  <c r="E1995" i="2"/>
  <c r="I1994" i="2"/>
  <c r="H1994" i="2"/>
  <c r="G1994" i="2"/>
  <c r="J1993" i="2"/>
  <c r="M1993" i="2"/>
  <c r="O1990" i="2"/>
  <c r="N1991" i="2"/>
  <c r="L1990" i="2"/>
  <c r="K1991" i="2"/>
  <c r="W1995" i="2" l="1"/>
  <c r="X1995" i="2"/>
  <c r="F1995" i="2" s="1"/>
  <c r="R1989" i="2"/>
  <c r="Q1989" i="2"/>
  <c r="V1995" i="2"/>
  <c r="U1995" i="2"/>
  <c r="M1994" i="2"/>
  <c r="J1994" i="2"/>
  <c r="P1990" i="2"/>
  <c r="S1990" i="2" s="1"/>
  <c r="T1990" i="2" s="1"/>
  <c r="I1995" i="2"/>
  <c r="H1995" i="2"/>
  <c r="E1996" i="2"/>
  <c r="G1995" i="2"/>
  <c r="L1991" i="2"/>
  <c r="K1992" i="2"/>
  <c r="O1991" i="2"/>
  <c r="N1992" i="2"/>
  <c r="W1996" i="2" l="1"/>
  <c r="X1996" i="2"/>
  <c r="F1996" i="2" s="1"/>
  <c r="R1990" i="2"/>
  <c r="V1996" i="2"/>
  <c r="U1996" i="2"/>
  <c r="Q1990" i="2"/>
  <c r="M1995" i="2"/>
  <c r="J1995" i="2"/>
  <c r="E1997" i="2"/>
  <c r="G1996" i="2"/>
  <c r="H1996" i="2"/>
  <c r="I1996" i="2"/>
  <c r="P1991" i="2"/>
  <c r="S1991" i="2" s="1"/>
  <c r="T1991" i="2" s="1"/>
  <c r="L1992" i="2"/>
  <c r="K1993" i="2"/>
  <c r="O1992" i="2"/>
  <c r="N1993" i="2"/>
  <c r="W1997" i="2" l="1"/>
  <c r="X1997" i="2"/>
  <c r="F1997" i="2" s="1"/>
  <c r="R1991" i="2"/>
  <c r="V1997" i="2"/>
  <c r="U1997" i="2"/>
  <c r="G1997" i="2"/>
  <c r="H1997" i="2"/>
  <c r="E1998" i="2"/>
  <c r="I1997" i="2"/>
  <c r="J1996" i="2"/>
  <c r="M1996" i="2"/>
  <c r="O1993" i="2"/>
  <c r="N1994" i="2"/>
  <c r="L1993" i="2"/>
  <c r="K1994" i="2"/>
  <c r="P1992" i="2"/>
  <c r="S1992" i="2" s="1"/>
  <c r="T1992" i="2" s="1"/>
  <c r="Q1991" i="2"/>
  <c r="W1998" i="2" l="1"/>
  <c r="X1998" i="2"/>
  <c r="F1998" i="2" s="1"/>
  <c r="R1992" i="2"/>
  <c r="U1998" i="2"/>
  <c r="V1998" i="2"/>
  <c r="E1999" i="2"/>
  <c r="I1998" i="2"/>
  <c r="H1998" i="2"/>
  <c r="G1998" i="2"/>
  <c r="P1993" i="2"/>
  <c r="S1993" i="2" s="1"/>
  <c r="T1993" i="2" s="1"/>
  <c r="J1997" i="2"/>
  <c r="M1997" i="2"/>
  <c r="L1994" i="2"/>
  <c r="K1995" i="2"/>
  <c r="O1994" i="2"/>
  <c r="N1995" i="2"/>
  <c r="Q1992" i="2"/>
  <c r="W1999" i="2" l="1"/>
  <c r="X1999" i="2"/>
  <c r="F1999" i="2" s="1"/>
  <c r="R1993" i="2"/>
  <c r="V1999" i="2"/>
  <c r="U1999" i="2"/>
  <c r="Q1993" i="2"/>
  <c r="M1998" i="2"/>
  <c r="J1998" i="2"/>
  <c r="I1999" i="2"/>
  <c r="E2000" i="2"/>
  <c r="H1999" i="2"/>
  <c r="G1999" i="2"/>
  <c r="O1995" i="2"/>
  <c r="N1996" i="2"/>
  <c r="L1995" i="2"/>
  <c r="K1996" i="2"/>
  <c r="P1994" i="2"/>
  <c r="S1994" i="2" s="1"/>
  <c r="T1994" i="2" s="1"/>
  <c r="W2000" i="2" l="1"/>
  <c r="X2000" i="2"/>
  <c r="F2000" i="2" s="1"/>
  <c r="R1994" i="2"/>
  <c r="U2000" i="2"/>
  <c r="V2000" i="2"/>
  <c r="P1995" i="2"/>
  <c r="S1995" i="2" s="1"/>
  <c r="T1995" i="2" s="1"/>
  <c r="M1999" i="2"/>
  <c r="J1999" i="2"/>
  <c r="E2001" i="2"/>
  <c r="H2000" i="2"/>
  <c r="I2000" i="2"/>
  <c r="G2000" i="2"/>
  <c r="Q1994" i="2"/>
  <c r="O1996" i="2"/>
  <c r="N1997" i="2"/>
  <c r="L1996" i="2"/>
  <c r="K1997" i="2"/>
  <c r="W2001" i="2" l="1"/>
  <c r="X2001" i="2"/>
  <c r="F2001" i="2" s="1"/>
  <c r="R1995" i="2"/>
  <c r="V2001" i="2"/>
  <c r="U2001" i="2"/>
  <c r="Q1995" i="2"/>
  <c r="G2001" i="2"/>
  <c r="I2001" i="2"/>
  <c r="H2001" i="2"/>
  <c r="E2002" i="2"/>
  <c r="J2000" i="2"/>
  <c r="M2000" i="2"/>
  <c r="O1997" i="2"/>
  <c r="N1998" i="2"/>
  <c r="L1997" i="2"/>
  <c r="K1998" i="2"/>
  <c r="P1996" i="2"/>
  <c r="S1996" i="2" s="1"/>
  <c r="T1996" i="2" s="1"/>
  <c r="W2002" i="2" l="1"/>
  <c r="X2002" i="2"/>
  <c r="F2002" i="2" s="1"/>
  <c r="R1996" i="2"/>
  <c r="V2002" i="2"/>
  <c r="U2002" i="2"/>
  <c r="M2001" i="2"/>
  <c r="J2001" i="2"/>
  <c r="E2003" i="2"/>
  <c r="I2002" i="2"/>
  <c r="G2002" i="2"/>
  <c r="H2002" i="2"/>
  <c r="P1997" i="2"/>
  <c r="S1997" i="2" s="1"/>
  <c r="T1997" i="2" s="1"/>
  <c r="Q1996" i="2"/>
  <c r="L1998" i="2"/>
  <c r="K1999" i="2"/>
  <c r="O1998" i="2"/>
  <c r="N1999" i="2"/>
  <c r="W2003" i="2" l="1"/>
  <c r="X2003" i="2"/>
  <c r="F2003" i="2" s="1"/>
  <c r="R1997" i="2"/>
  <c r="V2003" i="2"/>
  <c r="U2003" i="2"/>
  <c r="P1998" i="2"/>
  <c r="S1998" i="2" s="1"/>
  <c r="T1998" i="2" s="1"/>
  <c r="H2003" i="2"/>
  <c r="E2004" i="2"/>
  <c r="G2003" i="2"/>
  <c r="I2003" i="2"/>
  <c r="J2002" i="2"/>
  <c r="M2002" i="2"/>
  <c r="L1999" i="2"/>
  <c r="K2000" i="2"/>
  <c r="Q1997" i="2"/>
  <c r="O1999" i="2"/>
  <c r="N2000" i="2"/>
  <c r="W2004" i="2" l="1"/>
  <c r="X2004" i="2"/>
  <c r="F2004" i="2" s="1"/>
  <c r="R1998" i="2"/>
  <c r="Q1998" i="2"/>
  <c r="V2004" i="2"/>
  <c r="U2004" i="2"/>
  <c r="I2004" i="2"/>
  <c r="H2004" i="2"/>
  <c r="E2005" i="2"/>
  <c r="G2004" i="2"/>
  <c r="M2003" i="2"/>
  <c r="J2003" i="2"/>
  <c r="L2000" i="2"/>
  <c r="K2001" i="2"/>
  <c r="O2000" i="2"/>
  <c r="N2001" i="2"/>
  <c r="P1999" i="2"/>
  <c r="S1999" i="2" s="1"/>
  <c r="T1999" i="2" s="1"/>
  <c r="W2005" i="2" l="1"/>
  <c r="X2005" i="2"/>
  <c r="F2005" i="2" s="1"/>
  <c r="R1999" i="2"/>
  <c r="V2005" i="2"/>
  <c r="U2005" i="2"/>
  <c r="P2000" i="2"/>
  <c r="S2000" i="2" s="1"/>
  <c r="T2000" i="2" s="1"/>
  <c r="J2004" i="2"/>
  <c r="M2004" i="2"/>
  <c r="H2005" i="2"/>
  <c r="G2005" i="2"/>
  <c r="E2006" i="2"/>
  <c r="I2005" i="2"/>
  <c r="Q1999" i="2"/>
  <c r="L2001" i="2"/>
  <c r="K2002" i="2"/>
  <c r="O2001" i="2"/>
  <c r="N2002" i="2"/>
  <c r="W2006" i="2" l="1"/>
  <c r="X2006" i="2"/>
  <c r="F2006" i="2" s="1"/>
  <c r="R2000" i="2"/>
  <c r="Q2000" i="2"/>
  <c r="U2006" i="2"/>
  <c r="V2006" i="2"/>
  <c r="I2006" i="2"/>
  <c r="H2006" i="2"/>
  <c r="E2007" i="2"/>
  <c r="G2006" i="2"/>
  <c r="J2005" i="2"/>
  <c r="M2005" i="2"/>
  <c r="L2002" i="2"/>
  <c r="K2003" i="2"/>
  <c r="O2002" i="2"/>
  <c r="N2003" i="2"/>
  <c r="P2001" i="2"/>
  <c r="S2001" i="2" s="1"/>
  <c r="T2001" i="2" s="1"/>
  <c r="W2007" i="2" l="1"/>
  <c r="X2007" i="2"/>
  <c r="F2007" i="2" s="1"/>
  <c r="R2001" i="2"/>
  <c r="V2007" i="2"/>
  <c r="U2007" i="2"/>
  <c r="J2006" i="2"/>
  <c r="M2006" i="2"/>
  <c r="H2007" i="2"/>
  <c r="G2007" i="2"/>
  <c r="I2007" i="2"/>
  <c r="E2008" i="2"/>
  <c r="O2003" i="2"/>
  <c r="N2004" i="2"/>
  <c r="L2003" i="2"/>
  <c r="K2004" i="2"/>
  <c r="P2002" i="2"/>
  <c r="S2002" i="2" s="1"/>
  <c r="T2002" i="2" s="1"/>
  <c r="Q2001" i="2"/>
  <c r="W2008" i="2" l="1"/>
  <c r="X2008" i="2"/>
  <c r="F2008" i="2" s="1"/>
  <c r="R2002" i="2"/>
  <c r="U2008" i="2"/>
  <c r="V2008" i="2"/>
  <c r="M2007" i="2"/>
  <c r="J2007" i="2"/>
  <c r="G2008" i="2"/>
  <c r="I2008" i="2"/>
  <c r="H2008" i="2"/>
  <c r="E2009" i="2"/>
  <c r="P2003" i="2"/>
  <c r="S2003" i="2" s="1"/>
  <c r="T2003" i="2" s="1"/>
  <c r="O2004" i="2"/>
  <c r="N2005" i="2"/>
  <c r="L2004" i="2"/>
  <c r="K2005" i="2"/>
  <c r="Q2002" i="2"/>
  <c r="W2009" i="2" l="1"/>
  <c r="X2009" i="2"/>
  <c r="F2009" i="2" s="1"/>
  <c r="R2003" i="2"/>
  <c r="V2009" i="2"/>
  <c r="U2009" i="2"/>
  <c r="J2008" i="2"/>
  <c r="M2008" i="2"/>
  <c r="Q2003" i="2"/>
  <c r="I2009" i="2"/>
  <c r="E2010" i="2"/>
  <c r="G2009" i="2"/>
  <c r="H2009" i="2"/>
  <c r="L2005" i="2"/>
  <c r="K2006" i="2"/>
  <c r="O2005" i="2"/>
  <c r="N2006" i="2"/>
  <c r="P2004" i="2"/>
  <c r="S2004" i="2" s="1"/>
  <c r="T2004" i="2" s="1"/>
  <c r="W2010" i="2" l="1"/>
  <c r="X2010" i="2"/>
  <c r="F2010" i="2" s="1"/>
  <c r="R2004" i="2"/>
  <c r="U2010" i="2"/>
  <c r="V2010" i="2"/>
  <c r="P2005" i="2"/>
  <c r="S2005" i="2" s="1"/>
  <c r="T2005" i="2" s="1"/>
  <c r="J2009" i="2"/>
  <c r="M2009" i="2"/>
  <c r="E2011" i="2"/>
  <c r="H2010" i="2"/>
  <c r="I2010" i="2"/>
  <c r="G2010" i="2"/>
  <c r="Q2004" i="2"/>
  <c r="L2006" i="2"/>
  <c r="K2007" i="2"/>
  <c r="Q2005" i="2"/>
  <c r="O2006" i="2"/>
  <c r="N2007" i="2"/>
  <c r="W2011" i="2" l="1"/>
  <c r="X2011" i="2"/>
  <c r="F2011" i="2" s="1"/>
  <c r="R2005" i="2"/>
  <c r="V2011" i="2"/>
  <c r="U2011" i="2"/>
  <c r="M2010" i="2"/>
  <c r="J2010" i="2"/>
  <c r="H2011" i="2"/>
  <c r="G2011" i="2"/>
  <c r="E2012" i="2"/>
  <c r="I2011" i="2"/>
  <c r="P2006" i="2"/>
  <c r="S2006" i="2" s="1"/>
  <c r="T2006" i="2" s="1"/>
  <c r="L2007" i="2"/>
  <c r="K2008" i="2"/>
  <c r="O2007" i="2"/>
  <c r="N2008" i="2"/>
  <c r="W2012" i="2" l="1"/>
  <c r="X2012" i="2"/>
  <c r="F2012" i="2" s="1"/>
  <c r="R2006" i="2"/>
  <c r="U2012" i="2"/>
  <c r="V2012" i="2"/>
  <c r="Q2006" i="2"/>
  <c r="M2011" i="2"/>
  <c r="J2011" i="2"/>
  <c r="I2012" i="2"/>
  <c r="G2012" i="2"/>
  <c r="H2012" i="2"/>
  <c r="E2013" i="2"/>
  <c r="P2007" i="2"/>
  <c r="S2007" i="2" s="1"/>
  <c r="T2007" i="2" s="1"/>
  <c r="O2008" i="2"/>
  <c r="N2009" i="2"/>
  <c r="L2008" i="2"/>
  <c r="K2009" i="2"/>
  <c r="W2013" i="2" l="1"/>
  <c r="X2013" i="2"/>
  <c r="F2013" i="2" s="1"/>
  <c r="R2007" i="2"/>
  <c r="U2013" i="2"/>
  <c r="V2013" i="2"/>
  <c r="Q2007" i="2"/>
  <c r="P2008" i="2"/>
  <c r="S2008" i="2" s="1"/>
  <c r="T2008" i="2" s="1"/>
  <c r="G2013" i="2"/>
  <c r="E2014" i="2"/>
  <c r="I2013" i="2"/>
  <c r="H2013" i="2"/>
  <c r="M2012" i="2"/>
  <c r="J2012" i="2"/>
  <c r="O2009" i="2"/>
  <c r="N2010" i="2"/>
  <c r="L2009" i="2"/>
  <c r="K2010" i="2"/>
  <c r="W2014" i="2" l="1"/>
  <c r="X2014" i="2"/>
  <c r="F2014" i="2" s="1"/>
  <c r="R2008" i="2"/>
  <c r="V2014" i="2"/>
  <c r="U2014" i="2"/>
  <c r="Q2008" i="2"/>
  <c r="J2013" i="2"/>
  <c r="M2013" i="2"/>
  <c r="H2014" i="2"/>
  <c r="G2014" i="2"/>
  <c r="E2015" i="2"/>
  <c r="I2014" i="2"/>
  <c r="L2010" i="2"/>
  <c r="K2011" i="2"/>
  <c r="P2009" i="2"/>
  <c r="S2009" i="2" s="1"/>
  <c r="T2009" i="2" s="1"/>
  <c r="O2010" i="2"/>
  <c r="N2011" i="2"/>
  <c r="W2015" i="2" l="1"/>
  <c r="X2015" i="2"/>
  <c r="F2015" i="2" s="1"/>
  <c r="R2009" i="2"/>
  <c r="V2015" i="2"/>
  <c r="U2015" i="2"/>
  <c r="E2016" i="2"/>
  <c r="I2015" i="2"/>
  <c r="G2015" i="2"/>
  <c r="H2015" i="2"/>
  <c r="M2014" i="2"/>
  <c r="J2014" i="2"/>
  <c r="O2011" i="2"/>
  <c r="N2012" i="2"/>
  <c r="Q2009" i="2"/>
  <c r="L2011" i="2"/>
  <c r="K2012" i="2"/>
  <c r="P2010" i="2"/>
  <c r="S2010" i="2" s="1"/>
  <c r="T2010" i="2" s="1"/>
  <c r="W2016" i="2" l="1"/>
  <c r="X2016" i="2"/>
  <c r="F2016" i="2" s="1"/>
  <c r="R2010" i="2"/>
  <c r="U2016" i="2"/>
  <c r="V2016" i="2"/>
  <c r="P2011" i="2"/>
  <c r="S2011" i="2" s="1"/>
  <c r="T2011" i="2" s="1"/>
  <c r="M2015" i="2"/>
  <c r="J2015" i="2"/>
  <c r="H2016" i="2"/>
  <c r="G2016" i="2"/>
  <c r="I2016" i="2"/>
  <c r="E2017" i="2"/>
  <c r="L2012" i="2"/>
  <c r="K2013" i="2"/>
  <c r="Q2010" i="2"/>
  <c r="O2012" i="2"/>
  <c r="N2013" i="2"/>
  <c r="W2017" i="2" l="1"/>
  <c r="X2017" i="2"/>
  <c r="F2017" i="2" s="1"/>
  <c r="R2011" i="2"/>
  <c r="U2017" i="2"/>
  <c r="V2017" i="2"/>
  <c r="Q2011" i="2"/>
  <c r="H2017" i="2"/>
  <c r="E2018" i="2"/>
  <c r="G2017" i="2"/>
  <c r="I2017" i="2"/>
  <c r="J2016" i="2"/>
  <c r="M2016" i="2"/>
  <c r="L2013" i="2"/>
  <c r="K2014" i="2"/>
  <c r="P2012" i="2"/>
  <c r="S2012" i="2" s="1"/>
  <c r="T2012" i="2" s="1"/>
  <c r="O2013" i="2"/>
  <c r="N2014" i="2"/>
  <c r="W2018" i="2" l="1"/>
  <c r="X2018" i="2"/>
  <c r="F2018" i="2" s="1"/>
  <c r="R2012" i="2"/>
  <c r="U2018" i="2"/>
  <c r="V2018" i="2"/>
  <c r="M2017" i="2"/>
  <c r="J2017" i="2"/>
  <c r="E2019" i="2"/>
  <c r="I2018" i="2"/>
  <c r="H2018" i="2"/>
  <c r="G2018" i="2"/>
  <c r="Q2012" i="2"/>
  <c r="L2014" i="2"/>
  <c r="K2015" i="2"/>
  <c r="P2013" i="2"/>
  <c r="S2013" i="2" s="1"/>
  <c r="T2013" i="2" s="1"/>
  <c r="O2014" i="2"/>
  <c r="N2015" i="2"/>
  <c r="W2019" i="2" l="1"/>
  <c r="X2019" i="2"/>
  <c r="F2019" i="2" s="1"/>
  <c r="R2013" i="2"/>
  <c r="V2019" i="2"/>
  <c r="U2019" i="2"/>
  <c r="H2019" i="2"/>
  <c r="G2019" i="2"/>
  <c r="E2020" i="2"/>
  <c r="I2019" i="2"/>
  <c r="M2018" i="2"/>
  <c r="J2018" i="2"/>
  <c r="L2015" i="2"/>
  <c r="K2016" i="2"/>
  <c r="P2014" i="2"/>
  <c r="S2014" i="2" s="1"/>
  <c r="T2014" i="2" s="1"/>
  <c r="Q2013" i="2"/>
  <c r="O2015" i="2"/>
  <c r="N2016" i="2"/>
  <c r="W2020" i="2" l="1"/>
  <c r="X2020" i="2"/>
  <c r="F2020" i="2" s="1"/>
  <c r="R2014" i="2"/>
  <c r="V2020" i="2"/>
  <c r="U2020" i="2"/>
  <c r="M2019" i="2"/>
  <c r="J2019" i="2"/>
  <c r="G2020" i="2"/>
  <c r="E2021" i="2"/>
  <c r="H2020" i="2"/>
  <c r="I2020" i="2"/>
  <c r="Q2014" i="2"/>
  <c r="P2015" i="2"/>
  <c r="S2015" i="2" s="1"/>
  <c r="T2015" i="2" s="1"/>
  <c r="L2016" i="2"/>
  <c r="K2017" i="2"/>
  <c r="O2016" i="2"/>
  <c r="N2017" i="2"/>
  <c r="W2021" i="2" l="1"/>
  <c r="X2021" i="2"/>
  <c r="F2021" i="2" s="1"/>
  <c r="R2015" i="2"/>
  <c r="V2021" i="2"/>
  <c r="U2021" i="2"/>
  <c r="J2020" i="2"/>
  <c r="M2020" i="2"/>
  <c r="E2022" i="2"/>
  <c r="I2021" i="2"/>
  <c r="G2021" i="2"/>
  <c r="H2021" i="2"/>
  <c r="Q2015" i="2"/>
  <c r="L2017" i="2"/>
  <c r="K2018" i="2"/>
  <c r="O2017" i="2"/>
  <c r="N2018" i="2"/>
  <c r="P2016" i="2"/>
  <c r="S2016" i="2" s="1"/>
  <c r="T2016" i="2" s="1"/>
  <c r="W2022" i="2" l="1"/>
  <c r="X2022" i="2"/>
  <c r="F2022" i="2" s="1"/>
  <c r="R2016" i="2"/>
  <c r="V2022" i="2"/>
  <c r="U2022" i="2"/>
  <c r="M2021" i="2"/>
  <c r="J2021" i="2"/>
  <c r="E2023" i="2"/>
  <c r="I2022" i="2"/>
  <c r="H2022" i="2"/>
  <c r="G2022" i="2"/>
  <c r="P2017" i="2"/>
  <c r="S2017" i="2" s="1"/>
  <c r="T2017" i="2" s="1"/>
  <c r="O2018" i="2"/>
  <c r="N2019" i="2"/>
  <c r="L2018" i="2"/>
  <c r="K2019" i="2"/>
  <c r="Q2016" i="2"/>
  <c r="W2023" i="2" l="1"/>
  <c r="X2023" i="2"/>
  <c r="F2023" i="2" s="1"/>
  <c r="R2017" i="2"/>
  <c r="V2023" i="2"/>
  <c r="U2023" i="2"/>
  <c r="P2018" i="2"/>
  <c r="S2018" i="2" s="1"/>
  <c r="T2018" i="2" s="1"/>
  <c r="H2023" i="2"/>
  <c r="E2024" i="2"/>
  <c r="G2023" i="2"/>
  <c r="I2023" i="2"/>
  <c r="M2022" i="2"/>
  <c r="J2022" i="2"/>
  <c r="O2019" i="2"/>
  <c r="N2020" i="2"/>
  <c r="L2019" i="2"/>
  <c r="P2019" i="2" s="1"/>
  <c r="K2020" i="2"/>
  <c r="Q2017" i="2"/>
  <c r="W2024" i="2" l="1"/>
  <c r="X2024" i="2"/>
  <c r="F2024" i="2" s="1"/>
  <c r="S2019" i="2"/>
  <c r="T2019" i="2" s="1"/>
  <c r="R2018" i="2"/>
  <c r="R2019" i="2"/>
  <c r="Q2018" i="2"/>
  <c r="U2024" i="2"/>
  <c r="V2024" i="2"/>
  <c r="M2023" i="2"/>
  <c r="J2023" i="2"/>
  <c r="H2024" i="2"/>
  <c r="E2025" i="2"/>
  <c r="G2024" i="2"/>
  <c r="I2024" i="2"/>
  <c r="O2020" i="2"/>
  <c r="N2021" i="2"/>
  <c r="Q2019" i="2"/>
  <c r="L2020" i="2"/>
  <c r="K2021" i="2"/>
  <c r="W2025" i="2" l="1"/>
  <c r="X2025" i="2"/>
  <c r="F2025" i="2" s="1"/>
  <c r="V2025" i="2"/>
  <c r="U2025" i="2"/>
  <c r="P2020" i="2"/>
  <c r="S2020" i="2" s="1"/>
  <c r="T2020" i="2" s="1"/>
  <c r="E2026" i="2"/>
  <c r="I2025" i="2"/>
  <c r="H2025" i="2"/>
  <c r="G2025" i="2"/>
  <c r="M2024" i="2"/>
  <c r="J2024" i="2"/>
  <c r="O2021" i="2"/>
  <c r="N2022" i="2"/>
  <c r="L2021" i="2"/>
  <c r="K2022" i="2"/>
  <c r="W2026" i="2" l="1"/>
  <c r="X2026" i="2"/>
  <c r="F2026" i="2" s="1"/>
  <c r="R2020" i="2"/>
  <c r="V2026" i="2"/>
  <c r="U2026" i="2"/>
  <c r="Q2020" i="2"/>
  <c r="P2021" i="2"/>
  <c r="S2021" i="2" s="1"/>
  <c r="T2021" i="2" s="1"/>
  <c r="J2025" i="2"/>
  <c r="M2025" i="2"/>
  <c r="I2026" i="2"/>
  <c r="E2027" i="2"/>
  <c r="G2026" i="2"/>
  <c r="H2026" i="2"/>
  <c r="L2022" i="2"/>
  <c r="K2023" i="2"/>
  <c r="O2022" i="2"/>
  <c r="N2023" i="2"/>
  <c r="W2027" i="2" l="1"/>
  <c r="X2027" i="2"/>
  <c r="F2027" i="2" s="1"/>
  <c r="R2021" i="2"/>
  <c r="Q2021" i="2"/>
  <c r="V2027" i="2"/>
  <c r="U2027" i="2"/>
  <c r="H2027" i="2"/>
  <c r="G2027" i="2"/>
  <c r="E2028" i="2"/>
  <c r="I2027" i="2"/>
  <c r="M2026" i="2"/>
  <c r="J2026" i="2"/>
  <c r="O2023" i="2"/>
  <c r="N2024" i="2"/>
  <c r="L2023" i="2"/>
  <c r="K2024" i="2"/>
  <c r="P2022" i="2"/>
  <c r="S2022" i="2" s="1"/>
  <c r="T2022" i="2" s="1"/>
  <c r="W2028" i="2" l="1"/>
  <c r="X2028" i="2"/>
  <c r="F2028" i="2" s="1"/>
  <c r="R2022" i="2"/>
  <c r="V2028" i="2"/>
  <c r="U2028" i="2"/>
  <c r="P2023" i="2"/>
  <c r="M2027" i="2"/>
  <c r="J2027" i="2"/>
  <c r="H2028" i="2"/>
  <c r="G2028" i="2"/>
  <c r="I2028" i="2"/>
  <c r="E2029" i="2"/>
  <c r="L2024" i="2"/>
  <c r="K2025" i="2"/>
  <c r="O2024" i="2"/>
  <c r="N2025" i="2"/>
  <c r="Q2022" i="2"/>
  <c r="W2029" i="2" l="1"/>
  <c r="X2029" i="2"/>
  <c r="F2029" i="2" s="1"/>
  <c r="Q2023" i="2"/>
  <c r="S2023" i="2"/>
  <c r="T2023" i="2" s="1"/>
  <c r="R2023" i="2"/>
  <c r="V2029" i="2"/>
  <c r="U2029" i="2"/>
  <c r="E2030" i="2"/>
  <c r="I2029" i="2"/>
  <c r="G2029" i="2"/>
  <c r="H2029" i="2"/>
  <c r="J2028" i="2"/>
  <c r="M2028" i="2"/>
  <c r="O2025" i="2"/>
  <c r="N2026" i="2"/>
  <c r="L2025" i="2"/>
  <c r="K2026" i="2"/>
  <c r="P2024" i="2"/>
  <c r="S2024" i="2" s="1"/>
  <c r="T2024" i="2" s="1"/>
  <c r="W2030" i="2" l="1"/>
  <c r="X2030" i="2"/>
  <c r="F2030" i="2" s="1"/>
  <c r="R2024" i="2"/>
  <c r="V2030" i="2"/>
  <c r="U2030" i="2"/>
  <c r="G2030" i="2"/>
  <c r="E2031" i="2"/>
  <c r="I2030" i="2"/>
  <c r="H2030" i="2"/>
  <c r="P2025" i="2"/>
  <c r="S2025" i="2" s="1"/>
  <c r="T2025" i="2" s="1"/>
  <c r="M2029" i="2"/>
  <c r="J2029" i="2"/>
  <c r="Q2024" i="2"/>
  <c r="O2026" i="2"/>
  <c r="N2027" i="2"/>
  <c r="L2026" i="2"/>
  <c r="K2027" i="2"/>
  <c r="W2031" i="2" l="1"/>
  <c r="X2031" i="2"/>
  <c r="F2031" i="2" s="1"/>
  <c r="R2025" i="2"/>
  <c r="V2031" i="2"/>
  <c r="U2031" i="2"/>
  <c r="Q2025" i="2"/>
  <c r="E2032" i="2"/>
  <c r="I2031" i="2"/>
  <c r="H2031" i="2"/>
  <c r="G2031" i="2"/>
  <c r="J2030" i="2"/>
  <c r="M2030" i="2"/>
  <c r="P2026" i="2"/>
  <c r="S2026" i="2" s="1"/>
  <c r="T2026" i="2" s="1"/>
  <c r="L2027" i="2"/>
  <c r="K2028" i="2"/>
  <c r="O2027" i="2"/>
  <c r="N2028" i="2"/>
  <c r="W2032" i="2" l="1"/>
  <c r="X2032" i="2"/>
  <c r="F2032" i="2" s="1"/>
  <c r="R2026" i="2"/>
  <c r="V2032" i="2"/>
  <c r="U2032" i="2"/>
  <c r="Q2026" i="2"/>
  <c r="J2031" i="2"/>
  <c r="M2031" i="2"/>
  <c r="G2032" i="2"/>
  <c r="H2032" i="2"/>
  <c r="E2033" i="2"/>
  <c r="I2032" i="2"/>
  <c r="L2028" i="2"/>
  <c r="K2029" i="2"/>
  <c r="O2028" i="2"/>
  <c r="N2029" i="2"/>
  <c r="P2027" i="2"/>
  <c r="S2027" i="2" s="1"/>
  <c r="T2027" i="2" s="1"/>
  <c r="W2033" i="2" l="1"/>
  <c r="X2033" i="2"/>
  <c r="F2033" i="2" s="1"/>
  <c r="R2027" i="2"/>
  <c r="V2033" i="2"/>
  <c r="U2033" i="2"/>
  <c r="I2033" i="2"/>
  <c r="H2033" i="2"/>
  <c r="G2033" i="2"/>
  <c r="E2034" i="2"/>
  <c r="M2032" i="2"/>
  <c r="J2032" i="2"/>
  <c r="P2028" i="2"/>
  <c r="S2028" i="2" s="1"/>
  <c r="T2028" i="2" s="1"/>
  <c r="L2029" i="2"/>
  <c r="K2030" i="2"/>
  <c r="Q2027" i="2"/>
  <c r="O2029" i="2"/>
  <c r="N2030" i="2"/>
  <c r="W2034" i="2" l="1"/>
  <c r="X2034" i="2"/>
  <c r="F2034" i="2" s="1"/>
  <c r="R2028" i="2"/>
  <c r="V2034" i="2"/>
  <c r="U2034" i="2"/>
  <c r="G2034" i="2"/>
  <c r="E2035" i="2"/>
  <c r="H2034" i="2"/>
  <c r="I2034" i="2"/>
  <c r="Q2028" i="2"/>
  <c r="P2029" i="2"/>
  <c r="S2029" i="2" s="1"/>
  <c r="T2029" i="2" s="1"/>
  <c r="M2033" i="2"/>
  <c r="J2033" i="2"/>
  <c r="L2030" i="2"/>
  <c r="K2031" i="2"/>
  <c r="O2030" i="2"/>
  <c r="N2031" i="2"/>
  <c r="W2035" i="2" l="1"/>
  <c r="X2035" i="2"/>
  <c r="F2035" i="2" s="1"/>
  <c r="R2029" i="2"/>
  <c r="U2035" i="2"/>
  <c r="V2035" i="2"/>
  <c r="E2036" i="2"/>
  <c r="I2035" i="2"/>
  <c r="G2035" i="2"/>
  <c r="H2035" i="2"/>
  <c r="Q2029" i="2"/>
  <c r="J2034" i="2"/>
  <c r="M2034" i="2"/>
  <c r="L2031" i="2"/>
  <c r="K2032" i="2"/>
  <c r="P2030" i="2"/>
  <c r="S2030" i="2" s="1"/>
  <c r="T2030" i="2" s="1"/>
  <c r="O2031" i="2"/>
  <c r="N2032" i="2"/>
  <c r="W2036" i="2" l="1"/>
  <c r="X2036" i="2"/>
  <c r="F2036" i="2" s="1"/>
  <c r="R2030" i="2"/>
  <c r="V2036" i="2"/>
  <c r="U2036" i="2"/>
  <c r="J2035" i="2"/>
  <c r="M2035" i="2"/>
  <c r="P2031" i="2"/>
  <c r="S2031" i="2" s="1"/>
  <c r="T2031" i="2" s="1"/>
  <c r="G2036" i="2"/>
  <c r="E2037" i="2"/>
  <c r="I2036" i="2"/>
  <c r="H2036" i="2"/>
  <c r="Q2030" i="2"/>
  <c r="L2032" i="2"/>
  <c r="K2033" i="2"/>
  <c r="O2032" i="2"/>
  <c r="N2033" i="2"/>
  <c r="W2037" i="2" l="1"/>
  <c r="X2037" i="2"/>
  <c r="F2037" i="2" s="1"/>
  <c r="R2031" i="2"/>
  <c r="V2037" i="2"/>
  <c r="U2037" i="2"/>
  <c r="Q2031" i="2"/>
  <c r="I2037" i="2"/>
  <c r="G2037" i="2"/>
  <c r="E2038" i="2"/>
  <c r="H2037" i="2"/>
  <c r="J2036" i="2"/>
  <c r="M2036" i="2"/>
  <c r="P2032" i="2"/>
  <c r="S2032" i="2" s="1"/>
  <c r="T2032" i="2" s="1"/>
  <c r="L2033" i="2"/>
  <c r="K2034" i="2"/>
  <c r="O2033" i="2"/>
  <c r="N2034" i="2"/>
  <c r="W2038" i="2" l="1"/>
  <c r="X2038" i="2"/>
  <c r="F2038" i="2" s="1"/>
  <c r="R2032" i="2"/>
  <c r="V2038" i="2"/>
  <c r="U2038" i="2"/>
  <c r="H2038" i="2"/>
  <c r="E2039" i="2"/>
  <c r="I2038" i="2"/>
  <c r="G2038" i="2"/>
  <c r="Q2032" i="2"/>
  <c r="M2037" i="2"/>
  <c r="J2037" i="2"/>
  <c r="O2034" i="2"/>
  <c r="N2035" i="2"/>
  <c r="L2034" i="2"/>
  <c r="K2035" i="2"/>
  <c r="P2033" i="2"/>
  <c r="S2033" i="2" s="1"/>
  <c r="T2033" i="2" s="1"/>
  <c r="W2039" i="2" l="1"/>
  <c r="X2039" i="2"/>
  <c r="F2039" i="2" s="1"/>
  <c r="R2033" i="2"/>
  <c r="V2039" i="2"/>
  <c r="U2039" i="2"/>
  <c r="P2034" i="2"/>
  <c r="S2034" i="2" s="1"/>
  <c r="T2034" i="2" s="1"/>
  <c r="M2038" i="2"/>
  <c r="J2038" i="2"/>
  <c r="I2039" i="2"/>
  <c r="G2039" i="2"/>
  <c r="H2039" i="2"/>
  <c r="E2040" i="2"/>
  <c r="Q2033" i="2"/>
  <c r="L2035" i="2"/>
  <c r="K2036" i="2"/>
  <c r="O2035" i="2"/>
  <c r="N2036" i="2"/>
  <c r="W2040" i="2" l="1"/>
  <c r="X2040" i="2"/>
  <c r="F2040" i="2" s="1"/>
  <c r="R2034" i="2"/>
  <c r="Q2034" i="2"/>
  <c r="V2040" i="2"/>
  <c r="U2040" i="2"/>
  <c r="P2035" i="2"/>
  <c r="S2035" i="2" s="1"/>
  <c r="T2035" i="2" s="1"/>
  <c r="E2041" i="2"/>
  <c r="G2040" i="2"/>
  <c r="I2040" i="2"/>
  <c r="H2040" i="2"/>
  <c r="M2039" i="2"/>
  <c r="J2039" i="2"/>
  <c r="O2036" i="2"/>
  <c r="N2037" i="2"/>
  <c r="L2036" i="2"/>
  <c r="K2037" i="2"/>
  <c r="W2041" i="2" l="1"/>
  <c r="X2041" i="2"/>
  <c r="F2041" i="2" s="1"/>
  <c r="R2035" i="2"/>
  <c r="V2041" i="2"/>
  <c r="U2041" i="2"/>
  <c r="Q2035" i="2"/>
  <c r="J2040" i="2"/>
  <c r="M2040" i="2"/>
  <c r="E2042" i="2"/>
  <c r="I2041" i="2"/>
  <c r="H2041" i="2"/>
  <c r="G2041" i="2"/>
  <c r="O2037" i="2"/>
  <c r="N2038" i="2"/>
  <c r="L2037" i="2"/>
  <c r="K2038" i="2"/>
  <c r="P2036" i="2"/>
  <c r="S2036" i="2" s="1"/>
  <c r="T2036" i="2" s="1"/>
  <c r="W2042" i="2" l="1"/>
  <c r="X2042" i="2"/>
  <c r="F2042" i="2" s="1"/>
  <c r="R2036" i="2"/>
  <c r="V2042" i="2"/>
  <c r="U2042" i="2"/>
  <c r="J2041" i="2"/>
  <c r="M2041" i="2"/>
  <c r="H2042" i="2"/>
  <c r="I2042" i="2"/>
  <c r="G2042" i="2"/>
  <c r="E2043" i="2"/>
  <c r="O2038" i="2"/>
  <c r="N2039" i="2"/>
  <c r="L2038" i="2"/>
  <c r="K2039" i="2"/>
  <c r="Q2036" i="2"/>
  <c r="P2037" i="2"/>
  <c r="S2037" i="2" s="1"/>
  <c r="T2037" i="2" s="1"/>
  <c r="W2043" i="2" l="1"/>
  <c r="X2043" i="2"/>
  <c r="F2043" i="2" s="1"/>
  <c r="R2037" i="2"/>
  <c r="U2043" i="2"/>
  <c r="V2043" i="2"/>
  <c r="E2044" i="2"/>
  <c r="G2043" i="2"/>
  <c r="I2043" i="2"/>
  <c r="H2043" i="2"/>
  <c r="M2042" i="2"/>
  <c r="J2042" i="2"/>
  <c r="P2038" i="2"/>
  <c r="S2038" i="2" s="1"/>
  <c r="T2038" i="2" s="1"/>
  <c r="Q2037" i="2"/>
  <c r="L2039" i="2"/>
  <c r="K2040" i="2"/>
  <c r="O2039" i="2"/>
  <c r="N2040" i="2"/>
  <c r="W2044" i="2" l="1"/>
  <c r="X2044" i="2"/>
  <c r="F2044" i="2" s="1"/>
  <c r="R2038" i="2"/>
  <c r="U2044" i="2"/>
  <c r="V2044" i="2"/>
  <c r="Q2038" i="2"/>
  <c r="P2039" i="2"/>
  <c r="S2039" i="2" s="1"/>
  <c r="T2039" i="2" s="1"/>
  <c r="I2044" i="2"/>
  <c r="H2044" i="2"/>
  <c r="G2044" i="2"/>
  <c r="E2045" i="2"/>
  <c r="J2043" i="2"/>
  <c r="M2043" i="2"/>
  <c r="O2040" i="2"/>
  <c r="N2041" i="2"/>
  <c r="L2040" i="2"/>
  <c r="K2041" i="2"/>
  <c r="W2045" i="2" l="1"/>
  <c r="X2045" i="2"/>
  <c r="F2045" i="2" s="1"/>
  <c r="P2040" i="2"/>
  <c r="S2040" i="2" s="1"/>
  <c r="T2040" i="2" s="1"/>
  <c r="R2039" i="2"/>
  <c r="V2045" i="2"/>
  <c r="U2045" i="2"/>
  <c r="Q2039" i="2"/>
  <c r="M2044" i="2"/>
  <c r="J2044" i="2"/>
  <c r="I2045" i="2"/>
  <c r="G2045" i="2"/>
  <c r="H2045" i="2"/>
  <c r="E2046" i="2"/>
  <c r="O2041" i="2"/>
  <c r="N2042" i="2"/>
  <c r="L2041" i="2"/>
  <c r="K2042" i="2"/>
  <c r="W2046" i="2" l="1"/>
  <c r="X2046" i="2"/>
  <c r="F2046" i="2" s="1"/>
  <c r="Q2040" i="2"/>
  <c r="R2040" i="2"/>
  <c r="P2041" i="2"/>
  <c r="S2041" i="2" s="1"/>
  <c r="T2041" i="2" s="1"/>
  <c r="V2046" i="2"/>
  <c r="U2046" i="2"/>
  <c r="J2045" i="2"/>
  <c r="M2045" i="2"/>
  <c r="H2046" i="2"/>
  <c r="I2046" i="2"/>
  <c r="G2046" i="2"/>
  <c r="E2047" i="2"/>
  <c r="O2042" i="2"/>
  <c r="N2043" i="2"/>
  <c r="L2042" i="2"/>
  <c r="K2043" i="2"/>
  <c r="W2047" i="2" l="1"/>
  <c r="X2047" i="2"/>
  <c r="F2047" i="2" s="1"/>
  <c r="Q2041" i="2"/>
  <c r="R2041" i="2"/>
  <c r="U2047" i="2"/>
  <c r="V2047" i="2"/>
  <c r="J2046" i="2"/>
  <c r="M2046" i="2"/>
  <c r="G2047" i="2"/>
  <c r="E2048" i="2"/>
  <c r="H2047" i="2"/>
  <c r="I2047" i="2"/>
  <c r="P2042" i="2"/>
  <c r="S2042" i="2" s="1"/>
  <c r="T2042" i="2" s="1"/>
  <c r="O2043" i="2"/>
  <c r="N2044" i="2"/>
  <c r="L2043" i="2"/>
  <c r="K2044" i="2"/>
  <c r="W2048" i="2" l="1"/>
  <c r="X2048" i="2"/>
  <c r="F2048" i="2" s="1"/>
  <c r="R2042" i="2"/>
  <c r="V2048" i="2"/>
  <c r="U2048" i="2"/>
  <c r="Q2042" i="2"/>
  <c r="E2049" i="2"/>
  <c r="I2048" i="2"/>
  <c r="H2048" i="2"/>
  <c r="G2048" i="2"/>
  <c r="J2047" i="2"/>
  <c r="M2047" i="2"/>
  <c r="O2044" i="2"/>
  <c r="N2045" i="2"/>
  <c r="L2044" i="2"/>
  <c r="K2045" i="2"/>
  <c r="P2043" i="2"/>
  <c r="S2043" i="2" s="1"/>
  <c r="T2043" i="2" s="1"/>
  <c r="W2049" i="2" l="1"/>
  <c r="X2049" i="2"/>
  <c r="F2049" i="2" s="1"/>
  <c r="R2043" i="2"/>
  <c r="V2049" i="2"/>
  <c r="U2049" i="2"/>
  <c r="J2048" i="2"/>
  <c r="M2048" i="2"/>
  <c r="P2044" i="2"/>
  <c r="S2044" i="2" s="1"/>
  <c r="T2044" i="2" s="1"/>
  <c r="I2049" i="2"/>
  <c r="H2049" i="2"/>
  <c r="E2050" i="2"/>
  <c r="G2049" i="2"/>
  <c r="L2045" i="2"/>
  <c r="K2046" i="2"/>
  <c r="O2045" i="2"/>
  <c r="N2046" i="2"/>
  <c r="Q2043" i="2"/>
  <c r="W2050" i="2" l="1"/>
  <c r="X2050" i="2"/>
  <c r="F2050" i="2" s="1"/>
  <c r="R2044" i="2"/>
  <c r="Q2044" i="2"/>
  <c r="V2050" i="2"/>
  <c r="U2050" i="2"/>
  <c r="G2050" i="2"/>
  <c r="E2051" i="2"/>
  <c r="H2050" i="2"/>
  <c r="I2050" i="2"/>
  <c r="J2049" i="2"/>
  <c r="M2049" i="2"/>
  <c r="O2046" i="2"/>
  <c r="N2047" i="2"/>
  <c r="L2046" i="2"/>
  <c r="K2047" i="2"/>
  <c r="P2045" i="2"/>
  <c r="S2045" i="2" s="1"/>
  <c r="T2045" i="2" s="1"/>
  <c r="W2051" i="2" l="1"/>
  <c r="X2051" i="2"/>
  <c r="F2051" i="2" s="1"/>
  <c r="R2045" i="2"/>
  <c r="V2051" i="2"/>
  <c r="U2051" i="2"/>
  <c r="P2046" i="2"/>
  <c r="S2046" i="2" s="1"/>
  <c r="T2046" i="2" s="1"/>
  <c r="M2050" i="2"/>
  <c r="J2050" i="2"/>
  <c r="I2051" i="2"/>
  <c r="G2051" i="2"/>
  <c r="E2052" i="2"/>
  <c r="H2051" i="2"/>
  <c r="L2047" i="2"/>
  <c r="K2048" i="2"/>
  <c r="O2047" i="2"/>
  <c r="N2048" i="2"/>
  <c r="Q2045" i="2"/>
  <c r="W2052" i="2" l="1"/>
  <c r="X2052" i="2"/>
  <c r="F2052" i="2" s="1"/>
  <c r="R2046" i="2"/>
  <c r="V2052" i="2"/>
  <c r="U2052" i="2"/>
  <c r="Q2046" i="2"/>
  <c r="M2051" i="2"/>
  <c r="J2051" i="2"/>
  <c r="E2053" i="2"/>
  <c r="G2052" i="2"/>
  <c r="I2052" i="2"/>
  <c r="H2052" i="2"/>
  <c r="L2048" i="2"/>
  <c r="K2049" i="2"/>
  <c r="O2048" i="2"/>
  <c r="N2049" i="2"/>
  <c r="P2047" i="2"/>
  <c r="S2047" i="2" s="1"/>
  <c r="T2047" i="2" s="1"/>
  <c r="W2053" i="2" l="1"/>
  <c r="X2053" i="2"/>
  <c r="F2053" i="2" s="1"/>
  <c r="R2047" i="2"/>
  <c r="V2053" i="2"/>
  <c r="U2053" i="2"/>
  <c r="I2053" i="2"/>
  <c r="H2053" i="2"/>
  <c r="E2054" i="2"/>
  <c r="G2053" i="2"/>
  <c r="J2052" i="2"/>
  <c r="M2052" i="2"/>
  <c r="L2049" i="2"/>
  <c r="K2050" i="2"/>
  <c r="O2049" i="2"/>
  <c r="N2050" i="2"/>
  <c r="P2048" i="2"/>
  <c r="S2048" i="2" s="1"/>
  <c r="T2048" i="2" s="1"/>
  <c r="Q2047" i="2"/>
  <c r="W2054" i="2" l="1"/>
  <c r="X2054" i="2"/>
  <c r="F2054" i="2" s="1"/>
  <c r="R2048" i="2"/>
  <c r="V2054" i="2"/>
  <c r="U2054" i="2"/>
  <c r="M2053" i="2"/>
  <c r="J2053" i="2"/>
  <c r="E2055" i="2"/>
  <c r="I2054" i="2"/>
  <c r="G2054" i="2"/>
  <c r="H2054" i="2"/>
  <c r="L2050" i="2"/>
  <c r="K2051" i="2"/>
  <c r="P2049" i="2"/>
  <c r="S2049" i="2" s="1"/>
  <c r="T2049" i="2" s="1"/>
  <c r="O2050" i="2"/>
  <c r="N2051" i="2"/>
  <c r="Q2048" i="2"/>
  <c r="W2055" i="2" l="1"/>
  <c r="X2055" i="2"/>
  <c r="F2055" i="2" s="1"/>
  <c r="R2049" i="2"/>
  <c r="U2055" i="2"/>
  <c r="V2055" i="2"/>
  <c r="M2054" i="2"/>
  <c r="J2054" i="2"/>
  <c r="H2055" i="2"/>
  <c r="G2055" i="2"/>
  <c r="E2056" i="2"/>
  <c r="I2055" i="2"/>
  <c r="O2051" i="2"/>
  <c r="N2052" i="2"/>
  <c r="Q2049" i="2"/>
  <c r="L2051" i="2"/>
  <c r="K2052" i="2"/>
  <c r="P2050" i="2"/>
  <c r="S2050" i="2" s="1"/>
  <c r="T2050" i="2" s="1"/>
  <c r="W2056" i="2" l="1"/>
  <c r="X2056" i="2"/>
  <c r="F2056" i="2" s="1"/>
  <c r="R2050" i="2"/>
  <c r="U2056" i="2"/>
  <c r="V2056" i="2"/>
  <c r="M2055" i="2"/>
  <c r="J2055" i="2"/>
  <c r="H2056" i="2"/>
  <c r="G2056" i="2"/>
  <c r="E2057" i="2"/>
  <c r="I2056" i="2"/>
  <c r="Q2050" i="2"/>
  <c r="L2052" i="2"/>
  <c r="K2053" i="2"/>
  <c r="O2052" i="2"/>
  <c r="N2053" i="2"/>
  <c r="P2051" i="2"/>
  <c r="S2051" i="2" s="1"/>
  <c r="T2051" i="2" s="1"/>
  <c r="W2057" i="2" l="1"/>
  <c r="X2057" i="2"/>
  <c r="F2057" i="2" s="1"/>
  <c r="R2051" i="2"/>
  <c r="U2057" i="2"/>
  <c r="V2057" i="2"/>
  <c r="H2057" i="2"/>
  <c r="E2058" i="2"/>
  <c r="I2057" i="2"/>
  <c r="G2057" i="2"/>
  <c r="J2056" i="2"/>
  <c r="M2056" i="2"/>
  <c r="L2053" i="2"/>
  <c r="K2054" i="2"/>
  <c r="Q2051" i="2"/>
  <c r="P2052" i="2"/>
  <c r="S2052" i="2" s="1"/>
  <c r="T2052" i="2" s="1"/>
  <c r="O2053" i="2"/>
  <c r="N2054" i="2"/>
  <c r="W2058" i="2" l="1"/>
  <c r="X2058" i="2"/>
  <c r="F2058" i="2" s="1"/>
  <c r="R2052" i="2"/>
  <c r="V2058" i="2"/>
  <c r="U2058" i="2"/>
  <c r="P2053" i="2"/>
  <c r="S2053" i="2" s="1"/>
  <c r="T2053" i="2" s="1"/>
  <c r="M2057" i="2"/>
  <c r="J2057" i="2"/>
  <c r="I2058" i="2"/>
  <c r="H2058" i="2"/>
  <c r="E2059" i="2"/>
  <c r="G2058" i="2"/>
  <c r="L2054" i="2"/>
  <c r="K2055" i="2"/>
  <c r="O2054" i="2"/>
  <c r="N2055" i="2"/>
  <c r="Q2052" i="2"/>
  <c r="W2059" i="2" l="1"/>
  <c r="X2059" i="2"/>
  <c r="F2059" i="2" s="1"/>
  <c r="R2053" i="2"/>
  <c r="Q2053" i="2"/>
  <c r="U2059" i="2"/>
  <c r="V2059" i="2"/>
  <c r="E2060" i="2"/>
  <c r="G2059" i="2"/>
  <c r="I2059" i="2"/>
  <c r="H2059" i="2"/>
  <c r="J2058" i="2"/>
  <c r="M2058" i="2"/>
  <c r="L2055" i="2"/>
  <c r="K2056" i="2"/>
  <c r="P2054" i="2"/>
  <c r="S2054" i="2" s="1"/>
  <c r="T2054" i="2" s="1"/>
  <c r="O2055" i="2"/>
  <c r="N2056" i="2"/>
  <c r="W2060" i="2" l="1"/>
  <c r="X2060" i="2"/>
  <c r="F2060" i="2" s="1"/>
  <c r="R2054" i="2"/>
  <c r="V2060" i="2"/>
  <c r="U2060" i="2"/>
  <c r="J2059" i="2"/>
  <c r="M2059" i="2"/>
  <c r="H2060" i="2"/>
  <c r="G2060" i="2"/>
  <c r="E2061" i="2"/>
  <c r="I2060" i="2"/>
  <c r="O2056" i="2"/>
  <c r="N2057" i="2"/>
  <c r="L2056" i="2"/>
  <c r="K2057" i="2"/>
  <c r="Q2054" i="2"/>
  <c r="P2055" i="2"/>
  <c r="S2055" i="2" s="1"/>
  <c r="T2055" i="2" s="1"/>
  <c r="W2061" i="2" l="1"/>
  <c r="X2061" i="2"/>
  <c r="F2061" i="2" s="1"/>
  <c r="R2055" i="2"/>
  <c r="V2061" i="2"/>
  <c r="U2061" i="2"/>
  <c r="H2061" i="2"/>
  <c r="E2062" i="2"/>
  <c r="I2061" i="2"/>
  <c r="G2061" i="2"/>
  <c r="P2056" i="2"/>
  <c r="S2056" i="2" s="1"/>
  <c r="T2056" i="2" s="1"/>
  <c r="J2060" i="2"/>
  <c r="M2060" i="2"/>
  <c r="L2057" i="2"/>
  <c r="K2058" i="2"/>
  <c r="O2057" i="2"/>
  <c r="N2058" i="2"/>
  <c r="Q2055" i="2"/>
  <c r="W2062" i="2" l="1"/>
  <c r="X2062" i="2"/>
  <c r="F2062" i="2" s="1"/>
  <c r="R2056" i="2"/>
  <c r="V2062" i="2"/>
  <c r="U2062" i="2"/>
  <c r="Q2056" i="2"/>
  <c r="I2062" i="2"/>
  <c r="G2062" i="2"/>
  <c r="H2062" i="2"/>
  <c r="E2063" i="2"/>
  <c r="M2061" i="2"/>
  <c r="J2061" i="2"/>
  <c r="O2058" i="2"/>
  <c r="N2059" i="2"/>
  <c r="L2058" i="2"/>
  <c r="K2059" i="2"/>
  <c r="P2057" i="2"/>
  <c r="S2057" i="2" s="1"/>
  <c r="T2057" i="2" s="1"/>
  <c r="W2063" i="2" l="1"/>
  <c r="X2063" i="2"/>
  <c r="F2063" i="2" s="1"/>
  <c r="R2057" i="2"/>
  <c r="V2063" i="2"/>
  <c r="U2063" i="2"/>
  <c r="P2058" i="2"/>
  <c r="S2058" i="2" s="1"/>
  <c r="T2058" i="2" s="1"/>
  <c r="G2063" i="2"/>
  <c r="I2063" i="2"/>
  <c r="H2063" i="2"/>
  <c r="E2064" i="2"/>
  <c r="J2062" i="2"/>
  <c r="M2062" i="2"/>
  <c r="L2059" i="2"/>
  <c r="K2060" i="2"/>
  <c r="O2059" i="2"/>
  <c r="N2060" i="2"/>
  <c r="Q2057" i="2"/>
  <c r="W2064" i="2" l="1"/>
  <c r="X2064" i="2"/>
  <c r="F2064" i="2" s="1"/>
  <c r="R2058" i="2"/>
  <c r="U2064" i="2"/>
  <c r="V2064" i="2"/>
  <c r="Q2058" i="2"/>
  <c r="J2063" i="2"/>
  <c r="M2063" i="2"/>
  <c r="I2064" i="2"/>
  <c r="G2064" i="2"/>
  <c r="E2065" i="2"/>
  <c r="H2064" i="2"/>
  <c r="L2060" i="2"/>
  <c r="K2061" i="2"/>
  <c r="P2059" i="2"/>
  <c r="S2059" i="2" s="1"/>
  <c r="T2059" i="2" s="1"/>
  <c r="O2060" i="2"/>
  <c r="N2061" i="2"/>
  <c r="W2065" i="2" l="1"/>
  <c r="X2065" i="2"/>
  <c r="F2065" i="2" s="1"/>
  <c r="R2059" i="2"/>
  <c r="V2065" i="2"/>
  <c r="U2065" i="2"/>
  <c r="E2066" i="2"/>
  <c r="I2065" i="2"/>
  <c r="H2065" i="2"/>
  <c r="G2065" i="2"/>
  <c r="J2064" i="2"/>
  <c r="M2064" i="2"/>
  <c r="O2061" i="2"/>
  <c r="N2062" i="2"/>
  <c r="Q2059" i="2"/>
  <c r="L2061" i="2"/>
  <c r="K2062" i="2"/>
  <c r="P2060" i="2"/>
  <c r="S2060" i="2" s="1"/>
  <c r="T2060" i="2" s="1"/>
  <c r="W2066" i="2" l="1"/>
  <c r="X2066" i="2"/>
  <c r="F2066" i="2" s="1"/>
  <c r="R2060" i="2"/>
  <c r="V2066" i="2"/>
  <c r="U2066" i="2"/>
  <c r="H2066" i="2"/>
  <c r="G2066" i="2"/>
  <c r="E2067" i="2"/>
  <c r="I2066" i="2"/>
  <c r="P2061" i="2"/>
  <c r="S2061" i="2" s="1"/>
  <c r="T2061" i="2" s="1"/>
  <c r="M2065" i="2"/>
  <c r="J2065" i="2"/>
  <c r="L2062" i="2"/>
  <c r="K2063" i="2"/>
  <c r="O2062" i="2"/>
  <c r="N2063" i="2"/>
  <c r="Q2060" i="2"/>
  <c r="W2067" i="2" l="1"/>
  <c r="X2067" i="2"/>
  <c r="F2067" i="2" s="1"/>
  <c r="R2061" i="2"/>
  <c r="V2067" i="2"/>
  <c r="U2067" i="2"/>
  <c r="Q2061" i="2"/>
  <c r="I2067" i="2"/>
  <c r="E2068" i="2"/>
  <c r="H2067" i="2"/>
  <c r="G2067" i="2"/>
  <c r="M2066" i="2"/>
  <c r="J2066" i="2"/>
  <c r="P2062" i="2"/>
  <c r="S2062" i="2" s="1"/>
  <c r="T2062" i="2" s="1"/>
  <c r="O2063" i="2"/>
  <c r="N2064" i="2"/>
  <c r="L2063" i="2"/>
  <c r="K2064" i="2"/>
  <c r="W2068" i="2" l="1"/>
  <c r="X2068" i="2"/>
  <c r="F2068" i="2" s="1"/>
  <c r="R2062" i="2"/>
  <c r="V2068" i="2"/>
  <c r="U2068" i="2"/>
  <c r="M2067" i="2"/>
  <c r="J2067" i="2"/>
  <c r="P2063" i="2"/>
  <c r="S2063" i="2" s="1"/>
  <c r="T2063" i="2" s="1"/>
  <c r="E2069" i="2"/>
  <c r="I2068" i="2"/>
  <c r="G2068" i="2"/>
  <c r="H2068" i="2"/>
  <c r="L2064" i="2"/>
  <c r="K2065" i="2"/>
  <c r="O2064" i="2"/>
  <c r="N2065" i="2"/>
  <c r="Q2062" i="2"/>
  <c r="W2069" i="2" l="1"/>
  <c r="X2069" i="2"/>
  <c r="F2069" i="2" s="1"/>
  <c r="R2063" i="2"/>
  <c r="V2069" i="2"/>
  <c r="U2069" i="2"/>
  <c r="Q2063" i="2"/>
  <c r="J2068" i="2"/>
  <c r="M2068" i="2"/>
  <c r="E2070" i="2"/>
  <c r="I2069" i="2"/>
  <c r="H2069" i="2"/>
  <c r="G2069" i="2"/>
  <c r="O2065" i="2"/>
  <c r="N2066" i="2"/>
  <c r="L2065" i="2"/>
  <c r="K2066" i="2"/>
  <c r="P2064" i="2"/>
  <c r="S2064" i="2" s="1"/>
  <c r="T2064" i="2" s="1"/>
  <c r="W2070" i="2" l="1"/>
  <c r="X2070" i="2"/>
  <c r="F2070" i="2" s="1"/>
  <c r="R2064" i="2"/>
  <c r="V2070" i="2"/>
  <c r="U2070" i="2"/>
  <c r="P2065" i="2"/>
  <c r="S2065" i="2" s="1"/>
  <c r="T2065" i="2" s="1"/>
  <c r="H2070" i="2"/>
  <c r="G2070" i="2"/>
  <c r="E2071" i="2"/>
  <c r="I2070" i="2"/>
  <c r="M2069" i="2"/>
  <c r="J2069" i="2"/>
  <c r="L2066" i="2"/>
  <c r="K2067" i="2"/>
  <c r="O2066" i="2"/>
  <c r="N2067" i="2"/>
  <c r="Q2064" i="2"/>
  <c r="W2071" i="2" l="1"/>
  <c r="X2071" i="2"/>
  <c r="F2071" i="2" s="1"/>
  <c r="R2065" i="2"/>
  <c r="V2071" i="2"/>
  <c r="U2071" i="2"/>
  <c r="Q2065" i="2"/>
  <c r="H2071" i="2"/>
  <c r="G2071" i="2"/>
  <c r="E2072" i="2"/>
  <c r="I2071" i="2"/>
  <c r="M2070" i="2"/>
  <c r="J2070" i="2"/>
  <c r="O2067" i="2"/>
  <c r="N2068" i="2"/>
  <c r="L2067" i="2"/>
  <c r="K2068" i="2"/>
  <c r="P2066" i="2"/>
  <c r="S2066" i="2" s="1"/>
  <c r="T2066" i="2" s="1"/>
  <c r="W2072" i="2" l="1"/>
  <c r="X2072" i="2"/>
  <c r="F2072" i="2" s="1"/>
  <c r="R2066" i="2"/>
  <c r="V2072" i="2"/>
  <c r="U2072" i="2"/>
  <c r="P2067" i="2"/>
  <c r="S2067" i="2" s="1"/>
  <c r="T2067" i="2" s="1"/>
  <c r="I2072" i="2"/>
  <c r="H2072" i="2"/>
  <c r="E2073" i="2"/>
  <c r="G2072" i="2"/>
  <c r="J2071" i="2"/>
  <c r="M2071" i="2"/>
  <c r="L2068" i="2"/>
  <c r="K2069" i="2"/>
  <c r="O2068" i="2"/>
  <c r="N2069" i="2"/>
  <c r="Q2066" i="2"/>
  <c r="W2073" i="2" l="1"/>
  <c r="X2073" i="2"/>
  <c r="F2073" i="2" s="1"/>
  <c r="R2067" i="2"/>
  <c r="V2073" i="2"/>
  <c r="U2073" i="2"/>
  <c r="Q2067" i="2"/>
  <c r="M2072" i="2"/>
  <c r="J2072" i="2"/>
  <c r="H2073" i="2"/>
  <c r="E2074" i="2"/>
  <c r="I2073" i="2"/>
  <c r="G2073" i="2"/>
  <c r="L2069" i="2"/>
  <c r="K2070" i="2"/>
  <c r="P2068" i="2"/>
  <c r="S2068" i="2" s="1"/>
  <c r="T2068" i="2" s="1"/>
  <c r="O2069" i="2"/>
  <c r="N2070" i="2"/>
  <c r="W2074" i="2" l="1"/>
  <c r="X2074" i="2"/>
  <c r="F2074" i="2" s="1"/>
  <c r="R2068" i="2"/>
  <c r="V2074" i="2"/>
  <c r="U2074" i="2"/>
  <c r="M2073" i="2"/>
  <c r="J2073" i="2"/>
  <c r="H2074" i="2"/>
  <c r="G2074" i="2"/>
  <c r="E2075" i="2"/>
  <c r="I2074" i="2"/>
  <c r="L2070" i="2"/>
  <c r="K2071" i="2"/>
  <c r="Q2068" i="2"/>
  <c r="P2069" i="2"/>
  <c r="S2069" i="2" s="1"/>
  <c r="T2069" i="2" s="1"/>
  <c r="O2070" i="2"/>
  <c r="N2071" i="2"/>
  <c r="W2075" i="2" l="1"/>
  <c r="X2075" i="2"/>
  <c r="F2075" i="2" s="1"/>
  <c r="R2069" i="2"/>
  <c r="V2075" i="2"/>
  <c r="U2075" i="2"/>
  <c r="I2075" i="2"/>
  <c r="H2075" i="2"/>
  <c r="E2076" i="2"/>
  <c r="G2075" i="2"/>
  <c r="M2074" i="2"/>
  <c r="J2074" i="2"/>
  <c r="Q2069" i="2"/>
  <c r="L2071" i="2"/>
  <c r="K2072" i="2"/>
  <c r="O2071" i="2"/>
  <c r="N2072" i="2"/>
  <c r="P2070" i="2"/>
  <c r="S2070" i="2" s="1"/>
  <c r="T2070" i="2" s="1"/>
  <c r="W2076" i="2" l="1"/>
  <c r="X2076" i="2"/>
  <c r="F2076" i="2" s="1"/>
  <c r="R2070" i="2"/>
  <c r="V2076" i="2"/>
  <c r="U2076" i="2"/>
  <c r="J2075" i="2"/>
  <c r="M2075" i="2"/>
  <c r="G2076" i="2"/>
  <c r="E2077" i="2"/>
  <c r="H2076" i="2"/>
  <c r="I2076" i="2"/>
  <c r="P2071" i="2"/>
  <c r="S2071" i="2" s="1"/>
  <c r="T2071" i="2" s="1"/>
  <c r="L2072" i="2"/>
  <c r="K2073" i="2"/>
  <c r="Q2070" i="2"/>
  <c r="O2072" i="2"/>
  <c r="N2073" i="2"/>
  <c r="W2077" i="2" l="1"/>
  <c r="X2077" i="2"/>
  <c r="F2077" i="2" s="1"/>
  <c r="R2071" i="2"/>
  <c r="U2077" i="2"/>
  <c r="V2077" i="2"/>
  <c r="E2078" i="2"/>
  <c r="H2077" i="2"/>
  <c r="I2077" i="2"/>
  <c r="G2077" i="2"/>
  <c r="Q2071" i="2"/>
  <c r="J2076" i="2"/>
  <c r="M2076" i="2"/>
  <c r="L2073" i="2"/>
  <c r="K2074" i="2"/>
  <c r="O2073" i="2"/>
  <c r="N2074" i="2"/>
  <c r="P2072" i="2"/>
  <c r="S2072" i="2" s="1"/>
  <c r="T2072" i="2" s="1"/>
  <c r="W2078" i="2" l="1"/>
  <c r="X2078" i="2"/>
  <c r="F2078" i="2" s="1"/>
  <c r="R2072" i="2"/>
  <c r="V2078" i="2"/>
  <c r="U2078" i="2"/>
  <c r="P2073" i="2"/>
  <c r="S2073" i="2" s="1"/>
  <c r="T2073" i="2" s="1"/>
  <c r="E2079" i="2"/>
  <c r="I2078" i="2"/>
  <c r="H2078" i="2"/>
  <c r="G2078" i="2"/>
  <c r="J2077" i="2"/>
  <c r="M2077" i="2"/>
  <c r="Q2072" i="2"/>
  <c r="L2074" i="2"/>
  <c r="K2075" i="2"/>
  <c r="O2074" i="2"/>
  <c r="N2075" i="2"/>
  <c r="W2079" i="2" l="1"/>
  <c r="X2079" i="2"/>
  <c r="F2079" i="2" s="1"/>
  <c r="R2073" i="2"/>
  <c r="V2079" i="2"/>
  <c r="U2079" i="2"/>
  <c r="Q2073" i="2"/>
  <c r="P2074" i="2"/>
  <c r="S2074" i="2" s="1"/>
  <c r="T2074" i="2" s="1"/>
  <c r="J2078" i="2"/>
  <c r="M2078" i="2"/>
  <c r="H2079" i="2"/>
  <c r="G2079" i="2"/>
  <c r="E2080" i="2"/>
  <c r="I2079" i="2"/>
  <c r="L2075" i="2"/>
  <c r="K2076" i="2"/>
  <c r="O2075" i="2"/>
  <c r="N2076" i="2"/>
  <c r="W2080" i="2" l="1"/>
  <c r="X2080" i="2"/>
  <c r="F2080" i="2" s="1"/>
  <c r="R2074" i="2"/>
  <c r="Q2074" i="2"/>
  <c r="V2080" i="2"/>
  <c r="U2080" i="2"/>
  <c r="M2079" i="2"/>
  <c r="J2079" i="2"/>
  <c r="H2080" i="2"/>
  <c r="E2081" i="2"/>
  <c r="I2080" i="2"/>
  <c r="G2080" i="2"/>
  <c r="P2075" i="2"/>
  <c r="S2075" i="2" s="1"/>
  <c r="T2075" i="2" s="1"/>
  <c r="L2076" i="2"/>
  <c r="K2077" i="2"/>
  <c r="O2076" i="2"/>
  <c r="N2077" i="2"/>
  <c r="W2081" i="2" l="1"/>
  <c r="X2081" i="2"/>
  <c r="F2081" i="2" s="1"/>
  <c r="R2075" i="2"/>
  <c r="V2081" i="2"/>
  <c r="U2081" i="2"/>
  <c r="G2081" i="2"/>
  <c r="E2082" i="2"/>
  <c r="I2081" i="2"/>
  <c r="H2081" i="2"/>
  <c r="J2080" i="2"/>
  <c r="M2080" i="2"/>
  <c r="Q2075" i="2"/>
  <c r="L2077" i="2"/>
  <c r="K2078" i="2"/>
  <c r="P2076" i="2"/>
  <c r="S2076" i="2" s="1"/>
  <c r="T2076" i="2" s="1"/>
  <c r="O2077" i="2"/>
  <c r="N2078" i="2"/>
  <c r="W2082" i="2" l="1"/>
  <c r="X2082" i="2"/>
  <c r="F2082" i="2" s="1"/>
  <c r="R2076" i="2"/>
  <c r="V2082" i="2"/>
  <c r="U2082" i="2"/>
  <c r="G2082" i="2"/>
  <c r="I2082" i="2"/>
  <c r="H2082" i="2"/>
  <c r="E2083" i="2"/>
  <c r="J2081" i="2"/>
  <c r="M2081" i="2"/>
  <c r="O2078" i="2"/>
  <c r="N2079" i="2"/>
  <c r="L2078" i="2"/>
  <c r="K2079" i="2"/>
  <c r="Q2076" i="2"/>
  <c r="P2077" i="2"/>
  <c r="S2077" i="2" s="1"/>
  <c r="T2077" i="2" s="1"/>
  <c r="W2083" i="2" l="1"/>
  <c r="X2083" i="2"/>
  <c r="F2083" i="2" s="1"/>
  <c r="R2077" i="2"/>
  <c r="U2083" i="2"/>
  <c r="V2083" i="2"/>
  <c r="E2084" i="2"/>
  <c r="I2083" i="2"/>
  <c r="H2083" i="2"/>
  <c r="G2083" i="2"/>
  <c r="M2082" i="2"/>
  <c r="J2082" i="2"/>
  <c r="P2078" i="2"/>
  <c r="S2078" i="2" s="1"/>
  <c r="T2078" i="2" s="1"/>
  <c r="O2079" i="2"/>
  <c r="N2080" i="2"/>
  <c r="L2079" i="2"/>
  <c r="K2080" i="2"/>
  <c r="Q2077" i="2"/>
  <c r="W2084" i="2" l="1"/>
  <c r="X2084" i="2"/>
  <c r="F2084" i="2" s="1"/>
  <c r="R2078" i="2"/>
  <c r="V2084" i="2"/>
  <c r="U2084" i="2"/>
  <c r="P2079" i="2"/>
  <c r="S2079" i="2" s="1"/>
  <c r="T2079" i="2" s="1"/>
  <c r="Q2078" i="2"/>
  <c r="J2083" i="2"/>
  <c r="M2083" i="2"/>
  <c r="E2085" i="2"/>
  <c r="I2084" i="2"/>
  <c r="H2084" i="2"/>
  <c r="G2084" i="2"/>
  <c r="L2080" i="2"/>
  <c r="K2081" i="2"/>
  <c r="O2080" i="2"/>
  <c r="N2081" i="2"/>
  <c r="W2085" i="2" l="1"/>
  <c r="X2085" i="2"/>
  <c r="F2085" i="2" s="1"/>
  <c r="R2079" i="2"/>
  <c r="U2085" i="2"/>
  <c r="V2085" i="2"/>
  <c r="Q2079" i="2"/>
  <c r="J2084" i="2"/>
  <c r="M2084" i="2"/>
  <c r="G2085" i="2"/>
  <c r="E2086" i="2"/>
  <c r="H2085" i="2"/>
  <c r="I2085" i="2"/>
  <c r="O2081" i="2"/>
  <c r="N2082" i="2"/>
  <c r="L2081" i="2"/>
  <c r="K2082" i="2"/>
  <c r="P2080" i="2"/>
  <c r="S2080" i="2" s="1"/>
  <c r="T2080" i="2" s="1"/>
  <c r="W2086" i="2" l="1"/>
  <c r="X2086" i="2"/>
  <c r="F2086" i="2" s="1"/>
  <c r="R2080" i="2"/>
  <c r="V2086" i="2"/>
  <c r="U2086" i="2"/>
  <c r="E2087" i="2"/>
  <c r="H2086" i="2"/>
  <c r="I2086" i="2"/>
  <c r="G2086" i="2"/>
  <c r="P2081" i="2"/>
  <c r="S2081" i="2" s="1"/>
  <c r="T2081" i="2" s="1"/>
  <c r="M2085" i="2"/>
  <c r="J2085" i="2"/>
  <c r="L2082" i="2"/>
  <c r="K2083" i="2"/>
  <c r="Q2080" i="2"/>
  <c r="O2082" i="2"/>
  <c r="N2083" i="2"/>
  <c r="W2087" i="2" l="1"/>
  <c r="X2087" i="2"/>
  <c r="F2087" i="2" s="1"/>
  <c r="R2081" i="2"/>
  <c r="Q2081" i="2"/>
  <c r="V2087" i="2"/>
  <c r="U2087" i="2"/>
  <c r="I2087" i="2"/>
  <c r="H2087" i="2"/>
  <c r="G2087" i="2"/>
  <c r="E2088" i="2"/>
  <c r="J2086" i="2"/>
  <c r="M2086" i="2"/>
  <c r="L2083" i="2"/>
  <c r="K2084" i="2"/>
  <c r="P2082" i="2"/>
  <c r="S2082" i="2" s="1"/>
  <c r="T2082" i="2" s="1"/>
  <c r="O2083" i="2"/>
  <c r="N2084" i="2"/>
  <c r="W2088" i="2" l="1"/>
  <c r="X2088" i="2"/>
  <c r="F2088" i="2" s="1"/>
  <c r="R2082" i="2"/>
  <c r="V2088" i="2"/>
  <c r="U2088" i="2"/>
  <c r="M2087" i="2"/>
  <c r="J2087" i="2"/>
  <c r="E2089" i="2"/>
  <c r="H2088" i="2"/>
  <c r="I2088" i="2"/>
  <c r="G2088" i="2"/>
  <c r="L2084" i="2"/>
  <c r="K2085" i="2"/>
  <c r="Q2082" i="2"/>
  <c r="P2083" i="2"/>
  <c r="S2083" i="2" s="1"/>
  <c r="T2083" i="2" s="1"/>
  <c r="O2084" i="2"/>
  <c r="N2085" i="2"/>
  <c r="W2089" i="2" l="1"/>
  <c r="X2089" i="2"/>
  <c r="F2089" i="2" s="1"/>
  <c r="R2083" i="2"/>
  <c r="U2089" i="2"/>
  <c r="V2089" i="2"/>
  <c r="J2088" i="2"/>
  <c r="M2088" i="2"/>
  <c r="G2089" i="2"/>
  <c r="H2089" i="2"/>
  <c r="E2090" i="2"/>
  <c r="I2089" i="2"/>
  <c r="O2085" i="2"/>
  <c r="N2086" i="2"/>
  <c r="L2085" i="2"/>
  <c r="K2086" i="2"/>
  <c r="P2084" i="2"/>
  <c r="S2084" i="2" s="1"/>
  <c r="T2084" i="2" s="1"/>
  <c r="Q2083" i="2"/>
  <c r="W2090" i="2" l="1"/>
  <c r="X2090" i="2"/>
  <c r="F2090" i="2" s="1"/>
  <c r="R2084" i="2"/>
  <c r="V2090" i="2"/>
  <c r="U2090" i="2"/>
  <c r="G2090" i="2"/>
  <c r="E2091" i="2"/>
  <c r="H2090" i="2"/>
  <c r="I2090" i="2"/>
  <c r="M2089" i="2"/>
  <c r="J2089" i="2"/>
  <c r="P2085" i="2"/>
  <c r="S2085" i="2" s="1"/>
  <c r="T2085" i="2" s="1"/>
  <c r="L2086" i="2"/>
  <c r="K2087" i="2"/>
  <c r="O2086" i="2"/>
  <c r="N2087" i="2"/>
  <c r="Q2084" i="2"/>
  <c r="W2091" i="2" l="1"/>
  <c r="X2091" i="2"/>
  <c r="F2091" i="2" s="1"/>
  <c r="R2085" i="2"/>
  <c r="V2091" i="2"/>
  <c r="U2091" i="2"/>
  <c r="P2086" i="2"/>
  <c r="S2086" i="2" s="1"/>
  <c r="T2086" i="2" s="1"/>
  <c r="J2090" i="2"/>
  <c r="M2090" i="2"/>
  <c r="Q2085" i="2"/>
  <c r="I2091" i="2"/>
  <c r="H2091" i="2"/>
  <c r="G2091" i="2"/>
  <c r="E2092" i="2"/>
  <c r="O2087" i="2"/>
  <c r="N2088" i="2"/>
  <c r="L2087" i="2"/>
  <c r="K2088" i="2"/>
  <c r="W2092" i="2" l="1"/>
  <c r="X2092" i="2"/>
  <c r="F2092" i="2" s="1"/>
  <c r="R2086" i="2"/>
  <c r="V2092" i="2"/>
  <c r="U2092" i="2"/>
  <c r="Q2086" i="2"/>
  <c r="P2087" i="2"/>
  <c r="S2087" i="2" s="1"/>
  <c r="T2087" i="2" s="1"/>
  <c r="G2092" i="2"/>
  <c r="H2092" i="2"/>
  <c r="E2093" i="2"/>
  <c r="I2092" i="2"/>
  <c r="J2091" i="2"/>
  <c r="M2091" i="2"/>
  <c r="L2088" i="2"/>
  <c r="K2089" i="2"/>
  <c r="O2088" i="2"/>
  <c r="N2089" i="2"/>
  <c r="W2093" i="2" l="1"/>
  <c r="X2093" i="2"/>
  <c r="F2093" i="2" s="1"/>
  <c r="R2087" i="2"/>
  <c r="V2093" i="2"/>
  <c r="U2093" i="2"/>
  <c r="Q2087" i="2"/>
  <c r="J2092" i="2"/>
  <c r="M2092" i="2"/>
  <c r="I2093" i="2"/>
  <c r="H2093" i="2"/>
  <c r="G2093" i="2"/>
  <c r="E2094" i="2"/>
  <c r="O2089" i="2"/>
  <c r="N2090" i="2"/>
  <c r="L2089" i="2"/>
  <c r="K2090" i="2"/>
  <c r="P2088" i="2"/>
  <c r="S2088" i="2" s="1"/>
  <c r="T2088" i="2" s="1"/>
  <c r="W2094" i="2" l="1"/>
  <c r="X2094" i="2"/>
  <c r="F2094" i="2" s="1"/>
  <c r="R2088" i="2"/>
  <c r="V2094" i="2"/>
  <c r="U2094" i="2"/>
  <c r="I2094" i="2"/>
  <c r="H2094" i="2"/>
  <c r="E2095" i="2"/>
  <c r="G2094" i="2"/>
  <c r="M2093" i="2"/>
  <c r="J2093" i="2"/>
  <c r="P2089" i="2"/>
  <c r="S2089" i="2" s="1"/>
  <c r="T2089" i="2" s="1"/>
  <c r="L2090" i="2"/>
  <c r="K2091" i="2"/>
  <c r="Q2088" i="2"/>
  <c r="O2090" i="2"/>
  <c r="N2091" i="2"/>
  <c r="W2095" i="2" l="1"/>
  <c r="X2095" i="2"/>
  <c r="F2095" i="2" s="1"/>
  <c r="R2089" i="2"/>
  <c r="Q2089" i="2"/>
  <c r="U2095" i="2"/>
  <c r="V2095" i="2"/>
  <c r="E2096" i="2"/>
  <c r="I2095" i="2"/>
  <c r="H2095" i="2"/>
  <c r="G2095" i="2"/>
  <c r="M2094" i="2"/>
  <c r="J2094" i="2"/>
  <c r="L2091" i="2"/>
  <c r="K2092" i="2"/>
  <c r="P2090" i="2"/>
  <c r="S2090" i="2" s="1"/>
  <c r="T2090" i="2" s="1"/>
  <c r="O2091" i="2"/>
  <c r="N2092" i="2"/>
  <c r="W2096" i="2" l="1"/>
  <c r="X2096" i="2"/>
  <c r="F2096" i="2" s="1"/>
  <c r="R2090" i="2"/>
  <c r="V2096" i="2"/>
  <c r="U2096" i="2"/>
  <c r="M2095" i="2"/>
  <c r="J2095" i="2"/>
  <c r="I2096" i="2"/>
  <c r="H2096" i="2"/>
  <c r="G2096" i="2"/>
  <c r="E2097" i="2"/>
  <c r="O2092" i="2"/>
  <c r="N2093" i="2"/>
  <c r="P2091" i="2"/>
  <c r="S2091" i="2" s="1"/>
  <c r="T2091" i="2" s="1"/>
  <c r="Q2090" i="2"/>
  <c r="L2092" i="2"/>
  <c r="K2093" i="2"/>
  <c r="W2097" i="2" l="1"/>
  <c r="X2097" i="2"/>
  <c r="F2097" i="2" s="1"/>
  <c r="R2091" i="2"/>
  <c r="V2097" i="2"/>
  <c r="U2097" i="2"/>
  <c r="P2092" i="2"/>
  <c r="S2092" i="2" s="1"/>
  <c r="T2092" i="2" s="1"/>
  <c r="I2097" i="2"/>
  <c r="E2098" i="2"/>
  <c r="H2097" i="2"/>
  <c r="G2097" i="2"/>
  <c r="J2096" i="2"/>
  <c r="M2096" i="2"/>
  <c r="Q2091" i="2"/>
  <c r="O2093" i="2"/>
  <c r="N2094" i="2"/>
  <c r="L2093" i="2"/>
  <c r="K2094" i="2"/>
  <c r="W2098" i="2" l="1"/>
  <c r="X2098" i="2"/>
  <c r="F2098" i="2" s="1"/>
  <c r="R2092" i="2"/>
  <c r="V2098" i="2"/>
  <c r="U2098" i="2"/>
  <c r="Q2092" i="2"/>
  <c r="M2097" i="2"/>
  <c r="J2097" i="2"/>
  <c r="H2098" i="2"/>
  <c r="G2098" i="2"/>
  <c r="I2098" i="2"/>
  <c r="E2099" i="2"/>
  <c r="O2094" i="2"/>
  <c r="N2095" i="2"/>
  <c r="L2094" i="2"/>
  <c r="K2095" i="2"/>
  <c r="P2093" i="2"/>
  <c r="S2093" i="2" s="1"/>
  <c r="T2093" i="2" s="1"/>
  <c r="W2099" i="2" l="1"/>
  <c r="X2099" i="2"/>
  <c r="F2099" i="2" s="1"/>
  <c r="R2093" i="2"/>
  <c r="V2099" i="2"/>
  <c r="U2099" i="2"/>
  <c r="E2100" i="2"/>
  <c r="I2099" i="2"/>
  <c r="H2099" i="2"/>
  <c r="G2099" i="2"/>
  <c r="J2098" i="2"/>
  <c r="M2098" i="2"/>
  <c r="Q2093" i="2"/>
  <c r="L2095" i="2"/>
  <c r="K2096" i="2"/>
  <c r="O2095" i="2"/>
  <c r="N2096" i="2"/>
  <c r="P2094" i="2"/>
  <c r="S2094" i="2" s="1"/>
  <c r="T2094" i="2" s="1"/>
  <c r="W2100" i="2" l="1"/>
  <c r="X2100" i="2"/>
  <c r="F2100" i="2" s="1"/>
  <c r="R2094" i="2"/>
  <c r="V2100" i="2"/>
  <c r="U2100" i="2"/>
  <c r="M2099" i="2"/>
  <c r="J2099" i="2"/>
  <c r="G2100" i="2"/>
  <c r="E2101" i="2"/>
  <c r="I2100" i="2"/>
  <c r="H2100" i="2"/>
  <c r="L2096" i="2"/>
  <c r="K2097" i="2"/>
  <c r="Q2094" i="2"/>
  <c r="P2095" i="2"/>
  <c r="S2095" i="2" s="1"/>
  <c r="T2095" i="2" s="1"/>
  <c r="O2096" i="2"/>
  <c r="N2097" i="2"/>
  <c r="W2101" i="2" l="1"/>
  <c r="X2101" i="2"/>
  <c r="F2101" i="2" s="1"/>
  <c r="R2095" i="2"/>
  <c r="V2101" i="2"/>
  <c r="U2101" i="2"/>
  <c r="J2100" i="2"/>
  <c r="M2100" i="2"/>
  <c r="I2101" i="2"/>
  <c r="G2101" i="2"/>
  <c r="H2101" i="2"/>
  <c r="E2102" i="2"/>
  <c r="Q2095" i="2"/>
  <c r="O2097" i="2"/>
  <c r="N2098" i="2"/>
  <c r="L2097" i="2"/>
  <c r="K2098" i="2"/>
  <c r="P2096" i="2"/>
  <c r="S2096" i="2" s="1"/>
  <c r="T2096" i="2" s="1"/>
  <c r="W2102" i="2" l="1"/>
  <c r="X2102" i="2"/>
  <c r="F2102" i="2" s="1"/>
  <c r="R2096" i="2"/>
  <c r="U2102" i="2"/>
  <c r="V2102" i="2"/>
  <c r="E2103" i="2"/>
  <c r="H2102" i="2"/>
  <c r="I2102" i="2"/>
  <c r="G2102" i="2"/>
  <c r="P2097" i="2"/>
  <c r="S2097" i="2" s="1"/>
  <c r="T2097" i="2" s="1"/>
  <c r="M2101" i="2"/>
  <c r="J2101" i="2"/>
  <c r="Q2096" i="2"/>
  <c r="L2098" i="2"/>
  <c r="K2099" i="2"/>
  <c r="O2098" i="2"/>
  <c r="N2099" i="2"/>
  <c r="W2103" i="2" l="1"/>
  <c r="X2103" i="2"/>
  <c r="F2103" i="2" s="1"/>
  <c r="R2097" i="2"/>
  <c r="V2103" i="2"/>
  <c r="U2103" i="2"/>
  <c r="Q2097" i="2"/>
  <c r="P2098" i="2"/>
  <c r="S2098" i="2" s="1"/>
  <c r="T2098" i="2" s="1"/>
  <c r="M2102" i="2"/>
  <c r="J2102" i="2"/>
  <c r="E2104" i="2"/>
  <c r="I2103" i="2"/>
  <c r="H2103" i="2"/>
  <c r="G2103" i="2"/>
  <c r="L2099" i="2"/>
  <c r="K2100" i="2"/>
  <c r="O2099" i="2"/>
  <c r="N2100" i="2"/>
  <c r="W2104" i="2" l="1"/>
  <c r="X2104" i="2"/>
  <c r="F2104" i="2" s="1"/>
  <c r="R2098" i="2"/>
  <c r="U2104" i="2"/>
  <c r="V2104" i="2"/>
  <c r="Q2098" i="2"/>
  <c r="H2104" i="2"/>
  <c r="E2105" i="2"/>
  <c r="G2104" i="2"/>
  <c r="I2104" i="2"/>
  <c r="M2103" i="2"/>
  <c r="J2103" i="2"/>
  <c r="O2100" i="2"/>
  <c r="N2101" i="2"/>
  <c r="P2099" i="2"/>
  <c r="S2099" i="2" s="1"/>
  <c r="T2099" i="2" s="1"/>
  <c r="L2100" i="2"/>
  <c r="K2101" i="2"/>
  <c r="W2105" i="2" l="1"/>
  <c r="X2105" i="2"/>
  <c r="F2105" i="2" s="1"/>
  <c r="R2099" i="2"/>
  <c r="V2105" i="2"/>
  <c r="U2105" i="2"/>
  <c r="J2104" i="2"/>
  <c r="M2104" i="2"/>
  <c r="G2105" i="2"/>
  <c r="I2105" i="2"/>
  <c r="H2105" i="2"/>
  <c r="E2106" i="2"/>
  <c r="P2100" i="2"/>
  <c r="S2100" i="2" s="1"/>
  <c r="T2100" i="2" s="1"/>
  <c r="Q2099" i="2"/>
  <c r="L2101" i="2"/>
  <c r="K2102" i="2"/>
  <c r="O2101" i="2"/>
  <c r="N2102" i="2"/>
  <c r="W2106" i="2" l="1"/>
  <c r="X2106" i="2"/>
  <c r="F2106" i="2" s="1"/>
  <c r="R2100" i="2"/>
  <c r="V2106" i="2"/>
  <c r="U2106" i="2"/>
  <c r="I2106" i="2"/>
  <c r="H2106" i="2"/>
  <c r="G2106" i="2"/>
  <c r="E2107" i="2"/>
  <c r="P2101" i="2"/>
  <c r="S2101" i="2" s="1"/>
  <c r="T2101" i="2" s="1"/>
  <c r="Q2100" i="2"/>
  <c r="M2105" i="2"/>
  <c r="J2105" i="2"/>
  <c r="L2102" i="2"/>
  <c r="K2103" i="2"/>
  <c r="O2102" i="2"/>
  <c r="N2103" i="2"/>
  <c r="W2107" i="2" l="1"/>
  <c r="X2107" i="2"/>
  <c r="F2107" i="2" s="1"/>
  <c r="R2101" i="2"/>
  <c r="Q2101" i="2"/>
  <c r="V2107" i="2"/>
  <c r="U2107" i="2"/>
  <c r="H2107" i="2"/>
  <c r="G2107" i="2"/>
  <c r="E2108" i="2"/>
  <c r="I2107" i="2"/>
  <c r="M2106" i="2"/>
  <c r="J2106" i="2"/>
  <c r="L2103" i="2"/>
  <c r="K2104" i="2"/>
  <c r="O2103" i="2"/>
  <c r="N2104" i="2"/>
  <c r="P2102" i="2"/>
  <c r="S2102" i="2" s="1"/>
  <c r="T2102" i="2" s="1"/>
  <c r="W2108" i="2" l="1"/>
  <c r="X2108" i="2"/>
  <c r="F2108" i="2" s="1"/>
  <c r="R2102" i="2"/>
  <c r="V2108" i="2"/>
  <c r="U2108" i="2"/>
  <c r="H2108" i="2"/>
  <c r="I2108" i="2"/>
  <c r="G2108" i="2"/>
  <c r="E2109" i="2"/>
  <c r="J2107" i="2"/>
  <c r="M2107" i="2"/>
  <c r="O2104" i="2"/>
  <c r="N2105" i="2"/>
  <c r="L2104" i="2"/>
  <c r="K2105" i="2"/>
  <c r="Q2102" i="2"/>
  <c r="P2103" i="2"/>
  <c r="S2103" i="2" s="1"/>
  <c r="T2103" i="2" s="1"/>
  <c r="W2109" i="2" l="1"/>
  <c r="X2109" i="2"/>
  <c r="F2109" i="2" s="1"/>
  <c r="R2103" i="2"/>
  <c r="U2109" i="2"/>
  <c r="V2109" i="2"/>
  <c r="P2104" i="2"/>
  <c r="S2104" i="2" s="1"/>
  <c r="T2104" i="2" s="1"/>
  <c r="J2108" i="2"/>
  <c r="M2108" i="2"/>
  <c r="E2110" i="2"/>
  <c r="I2109" i="2"/>
  <c r="H2109" i="2"/>
  <c r="G2109" i="2"/>
  <c r="O2105" i="2"/>
  <c r="N2106" i="2"/>
  <c r="L2105" i="2"/>
  <c r="K2106" i="2"/>
  <c r="Q2103" i="2"/>
  <c r="W2110" i="2" l="1"/>
  <c r="X2110" i="2"/>
  <c r="F2110" i="2" s="1"/>
  <c r="R2104" i="2"/>
  <c r="V2110" i="2"/>
  <c r="U2110" i="2"/>
  <c r="Q2104" i="2"/>
  <c r="P2105" i="2"/>
  <c r="S2105" i="2" s="1"/>
  <c r="T2105" i="2" s="1"/>
  <c r="M2109" i="2"/>
  <c r="J2109" i="2"/>
  <c r="E2111" i="2"/>
  <c r="I2110" i="2"/>
  <c r="G2110" i="2"/>
  <c r="H2110" i="2"/>
  <c r="O2106" i="2"/>
  <c r="N2107" i="2"/>
  <c r="L2106" i="2"/>
  <c r="K2107" i="2"/>
  <c r="W2111" i="2" l="1"/>
  <c r="X2111" i="2"/>
  <c r="F2111" i="2" s="1"/>
  <c r="Q2105" i="2"/>
  <c r="R2105" i="2"/>
  <c r="U2111" i="2"/>
  <c r="V2111" i="2"/>
  <c r="P2106" i="2"/>
  <c r="S2106" i="2" s="1"/>
  <c r="T2106" i="2" s="1"/>
  <c r="J2110" i="2"/>
  <c r="M2110" i="2"/>
  <c r="E2112" i="2"/>
  <c r="I2111" i="2"/>
  <c r="G2111" i="2"/>
  <c r="H2111" i="2"/>
  <c r="O2107" i="2"/>
  <c r="N2108" i="2"/>
  <c r="L2107" i="2"/>
  <c r="K2108" i="2"/>
  <c r="W2112" i="2" l="1"/>
  <c r="X2112" i="2"/>
  <c r="F2112" i="2" s="1"/>
  <c r="R2106" i="2"/>
  <c r="V2112" i="2"/>
  <c r="U2112" i="2"/>
  <c r="P2107" i="2"/>
  <c r="S2107" i="2" s="1"/>
  <c r="T2107" i="2" s="1"/>
  <c r="Q2106" i="2"/>
  <c r="I2112" i="2"/>
  <c r="H2112" i="2"/>
  <c r="G2112" i="2"/>
  <c r="E2113" i="2"/>
  <c r="J2111" i="2"/>
  <c r="M2111" i="2"/>
  <c r="O2108" i="2"/>
  <c r="N2109" i="2"/>
  <c r="Q2107" i="2"/>
  <c r="L2108" i="2"/>
  <c r="K2109" i="2"/>
  <c r="W2113" i="2" l="1"/>
  <c r="X2113" i="2"/>
  <c r="F2113" i="2" s="1"/>
  <c r="R2107" i="2"/>
  <c r="U2113" i="2"/>
  <c r="V2113" i="2"/>
  <c r="E2114" i="2"/>
  <c r="H2113" i="2"/>
  <c r="G2113" i="2"/>
  <c r="I2113" i="2"/>
  <c r="P2108" i="2"/>
  <c r="S2108" i="2" s="1"/>
  <c r="T2108" i="2" s="1"/>
  <c r="M2112" i="2"/>
  <c r="J2112" i="2"/>
  <c r="L2109" i="2"/>
  <c r="K2110" i="2"/>
  <c r="O2109" i="2"/>
  <c r="N2110" i="2"/>
  <c r="W2114" i="2" l="1"/>
  <c r="X2114" i="2"/>
  <c r="F2114" i="2" s="1"/>
  <c r="R2108" i="2"/>
  <c r="U2114" i="2"/>
  <c r="V2114" i="2"/>
  <c r="Q2108" i="2"/>
  <c r="M2113" i="2"/>
  <c r="J2113" i="2"/>
  <c r="E2115" i="2"/>
  <c r="G2114" i="2"/>
  <c r="I2114" i="2"/>
  <c r="H2114" i="2"/>
  <c r="O2110" i="2"/>
  <c r="N2111" i="2"/>
  <c r="L2110" i="2"/>
  <c r="K2111" i="2"/>
  <c r="P2109" i="2"/>
  <c r="S2109" i="2" s="1"/>
  <c r="T2109" i="2" s="1"/>
  <c r="W2115" i="2" l="1"/>
  <c r="X2115" i="2"/>
  <c r="F2115" i="2" s="1"/>
  <c r="R2109" i="2"/>
  <c r="V2115" i="2"/>
  <c r="U2115" i="2"/>
  <c r="P2110" i="2"/>
  <c r="S2110" i="2" s="1"/>
  <c r="T2110" i="2" s="1"/>
  <c r="M2114" i="2"/>
  <c r="J2114" i="2"/>
  <c r="I2115" i="2"/>
  <c r="H2115" i="2"/>
  <c r="E2116" i="2"/>
  <c r="G2115" i="2"/>
  <c r="Q2109" i="2"/>
  <c r="O2111" i="2"/>
  <c r="N2112" i="2"/>
  <c r="L2111" i="2"/>
  <c r="K2112" i="2"/>
  <c r="W2116" i="2" l="1"/>
  <c r="X2116" i="2"/>
  <c r="F2116" i="2" s="1"/>
  <c r="R2110" i="2"/>
  <c r="Q2110" i="2"/>
  <c r="U2116" i="2"/>
  <c r="V2116" i="2"/>
  <c r="M2115" i="2"/>
  <c r="J2115" i="2"/>
  <c r="G2116" i="2"/>
  <c r="E2117" i="2"/>
  <c r="I2116" i="2"/>
  <c r="H2116" i="2"/>
  <c r="O2112" i="2"/>
  <c r="N2113" i="2"/>
  <c r="L2112" i="2"/>
  <c r="K2113" i="2"/>
  <c r="P2111" i="2"/>
  <c r="S2111" i="2" s="1"/>
  <c r="T2111" i="2" s="1"/>
  <c r="W2117" i="2" l="1"/>
  <c r="X2117" i="2"/>
  <c r="F2117" i="2" s="1"/>
  <c r="R2111" i="2"/>
  <c r="V2117" i="2"/>
  <c r="U2117" i="2"/>
  <c r="J2116" i="2"/>
  <c r="M2116" i="2"/>
  <c r="P2112" i="2"/>
  <c r="S2112" i="2" s="1"/>
  <c r="T2112" i="2" s="1"/>
  <c r="I2117" i="2"/>
  <c r="H2117" i="2"/>
  <c r="G2117" i="2"/>
  <c r="E2118" i="2"/>
  <c r="O2113" i="2"/>
  <c r="N2114" i="2"/>
  <c r="L2113" i="2"/>
  <c r="K2114" i="2"/>
  <c r="Q2111" i="2"/>
  <c r="W2118" i="2" l="1"/>
  <c r="X2118" i="2"/>
  <c r="F2118" i="2" s="1"/>
  <c r="R2112" i="2"/>
  <c r="V2118" i="2"/>
  <c r="U2118" i="2"/>
  <c r="I2118" i="2"/>
  <c r="G2118" i="2"/>
  <c r="H2118" i="2"/>
  <c r="E2119" i="2"/>
  <c r="M2117" i="2"/>
  <c r="J2117" i="2"/>
  <c r="Q2112" i="2"/>
  <c r="P2113" i="2"/>
  <c r="S2113" i="2" s="1"/>
  <c r="T2113" i="2" s="1"/>
  <c r="O2114" i="2"/>
  <c r="N2115" i="2"/>
  <c r="L2114" i="2"/>
  <c r="K2115" i="2"/>
  <c r="W2119" i="2" l="1"/>
  <c r="X2119" i="2"/>
  <c r="F2119" i="2" s="1"/>
  <c r="R2113" i="2"/>
  <c r="V2119" i="2"/>
  <c r="U2119" i="2"/>
  <c r="M2118" i="2"/>
  <c r="J2118" i="2"/>
  <c r="E2120" i="2"/>
  <c r="I2119" i="2"/>
  <c r="G2119" i="2"/>
  <c r="H2119" i="2"/>
  <c r="Q2113" i="2"/>
  <c r="L2115" i="2"/>
  <c r="K2116" i="2"/>
  <c r="P2114" i="2"/>
  <c r="S2114" i="2" s="1"/>
  <c r="T2114" i="2" s="1"/>
  <c r="O2115" i="2"/>
  <c r="N2116" i="2"/>
  <c r="W2120" i="2" l="1"/>
  <c r="X2120" i="2"/>
  <c r="F2120" i="2" s="1"/>
  <c r="R2114" i="2"/>
  <c r="V2120" i="2"/>
  <c r="U2120" i="2"/>
  <c r="P2115" i="2"/>
  <c r="S2115" i="2" s="1"/>
  <c r="T2115" i="2" s="1"/>
  <c r="M2119" i="2"/>
  <c r="J2119" i="2"/>
  <c r="H2120" i="2"/>
  <c r="G2120" i="2"/>
  <c r="I2120" i="2"/>
  <c r="E2121" i="2"/>
  <c r="O2116" i="2"/>
  <c r="N2117" i="2"/>
  <c r="L2116" i="2"/>
  <c r="K2117" i="2"/>
  <c r="Q2114" i="2"/>
  <c r="W2121" i="2" l="1"/>
  <c r="X2121" i="2"/>
  <c r="F2121" i="2" s="1"/>
  <c r="R2115" i="2"/>
  <c r="U2121" i="2"/>
  <c r="V2121" i="2"/>
  <c r="Q2115" i="2"/>
  <c r="P2116" i="2"/>
  <c r="S2116" i="2" s="1"/>
  <c r="T2116" i="2" s="1"/>
  <c r="M2120" i="2"/>
  <c r="J2120" i="2"/>
  <c r="I2121" i="2"/>
  <c r="H2121" i="2"/>
  <c r="G2121" i="2"/>
  <c r="E2122" i="2"/>
  <c r="L2117" i="2"/>
  <c r="K2118" i="2"/>
  <c r="O2117" i="2"/>
  <c r="N2118" i="2"/>
  <c r="W2122" i="2" l="1"/>
  <c r="X2122" i="2"/>
  <c r="F2122" i="2" s="1"/>
  <c r="R2116" i="2"/>
  <c r="Q2116" i="2"/>
  <c r="V2122" i="2"/>
  <c r="U2122" i="2"/>
  <c r="H2122" i="2"/>
  <c r="G2122" i="2"/>
  <c r="E2123" i="2"/>
  <c r="I2122" i="2"/>
  <c r="M2121" i="2"/>
  <c r="J2121" i="2"/>
  <c r="L2118" i="2"/>
  <c r="K2119" i="2"/>
  <c r="O2118" i="2"/>
  <c r="N2119" i="2"/>
  <c r="P2117" i="2"/>
  <c r="S2117" i="2" s="1"/>
  <c r="T2117" i="2" s="1"/>
  <c r="W2123" i="2" l="1"/>
  <c r="X2123" i="2"/>
  <c r="F2123" i="2" s="1"/>
  <c r="R2117" i="2"/>
  <c r="U2123" i="2"/>
  <c r="V2123" i="2"/>
  <c r="M2122" i="2"/>
  <c r="J2122" i="2"/>
  <c r="I2123" i="2"/>
  <c r="G2123" i="2"/>
  <c r="H2123" i="2"/>
  <c r="E2124" i="2"/>
  <c r="Q2117" i="2"/>
  <c r="L2119" i="2"/>
  <c r="K2120" i="2"/>
  <c r="O2119" i="2"/>
  <c r="N2120" i="2"/>
  <c r="P2118" i="2"/>
  <c r="S2118" i="2" s="1"/>
  <c r="T2118" i="2" s="1"/>
  <c r="W2124" i="2" l="1"/>
  <c r="X2124" i="2"/>
  <c r="F2124" i="2" s="1"/>
  <c r="R2118" i="2"/>
  <c r="U2124" i="2"/>
  <c r="V2124" i="2"/>
  <c r="P2119" i="2"/>
  <c r="S2119" i="2" s="1"/>
  <c r="T2119" i="2" s="1"/>
  <c r="M2123" i="2"/>
  <c r="J2123" i="2"/>
  <c r="E2125" i="2"/>
  <c r="G2124" i="2"/>
  <c r="H2124" i="2"/>
  <c r="I2124" i="2"/>
  <c r="L2120" i="2"/>
  <c r="K2121" i="2"/>
  <c r="Q2118" i="2"/>
  <c r="O2120" i="2"/>
  <c r="N2121" i="2"/>
  <c r="W2125" i="2" l="1"/>
  <c r="X2125" i="2"/>
  <c r="F2125" i="2" s="1"/>
  <c r="R2119" i="2"/>
  <c r="U2125" i="2"/>
  <c r="V2125" i="2"/>
  <c r="Q2119" i="2"/>
  <c r="I2125" i="2"/>
  <c r="G2125" i="2"/>
  <c r="E2126" i="2"/>
  <c r="H2125" i="2"/>
  <c r="M2124" i="2"/>
  <c r="J2124" i="2"/>
  <c r="P2120" i="2"/>
  <c r="S2120" i="2" s="1"/>
  <c r="T2120" i="2" s="1"/>
  <c r="L2121" i="2"/>
  <c r="K2122" i="2"/>
  <c r="O2121" i="2"/>
  <c r="N2122" i="2"/>
  <c r="W2126" i="2" l="1"/>
  <c r="X2126" i="2"/>
  <c r="F2126" i="2" s="1"/>
  <c r="R2120" i="2"/>
  <c r="V2126" i="2"/>
  <c r="U2126" i="2"/>
  <c r="Q2120" i="2"/>
  <c r="M2125" i="2"/>
  <c r="J2125" i="2"/>
  <c r="G2126" i="2"/>
  <c r="E2127" i="2"/>
  <c r="I2126" i="2"/>
  <c r="H2126" i="2"/>
  <c r="L2122" i="2"/>
  <c r="K2123" i="2"/>
  <c r="P2121" i="2"/>
  <c r="S2121" i="2" s="1"/>
  <c r="T2121" i="2" s="1"/>
  <c r="O2122" i="2"/>
  <c r="N2123" i="2"/>
  <c r="W2127" i="2" l="1"/>
  <c r="X2127" i="2"/>
  <c r="F2127" i="2" s="1"/>
  <c r="R2121" i="2"/>
  <c r="U2127" i="2"/>
  <c r="V2127" i="2"/>
  <c r="J2126" i="2"/>
  <c r="M2126" i="2"/>
  <c r="E2128" i="2"/>
  <c r="I2127" i="2"/>
  <c r="H2127" i="2"/>
  <c r="G2127" i="2"/>
  <c r="L2123" i="2"/>
  <c r="K2124" i="2"/>
  <c r="O2123" i="2"/>
  <c r="N2124" i="2"/>
  <c r="Q2121" i="2"/>
  <c r="P2122" i="2"/>
  <c r="S2122" i="2" s="1"/>
  <c r="T2122" i="2" s="1"/>
  <c r="W2128" i="2" l="1"/>
  <c r="X2128" i="2"/>
  <c r="F2128" i="2" s="1"/>
  <c r="R2122" i="2"/>
  <c r="U2128" i="2"/>
  <c r="V2128" i="2"/>
  <c r="J2127" i="2"/>
  <c r="M2127" i="2"/>
  <c r="G2128" i="2"/>
  <c r="E2129" i="2"/>
  <c r="I2128" i="2"/>
  <c r="H2128" i="2"/>
  <c r="P2123" i="2"/>
  <c r="S2123" i="2" s="1"/>
  <c r="T2123" i="2" s="1"/>
  <c r="L2124" i="2"/>
  <c r="K2125" i="2"/>
  <c r="Q2122" i="2"/>
  <c r="O2124" i="2"/>
  <c r="N2125" i="2"/>
  <c r="W2129" i="2" l="1"/>
  <c r="X2129" i="2"/>
  <c r="F2129" i="2" s="1"/>
  <c r="R2123" i="2"/>
  <c r="V2129" i="2"/>
  <c r="U2129" i="2"/>
  <c r="M2128" i="2"/>
  <c r="J2128" i="2"/>
  <c r="I2129" i="2"/>
  <c r="E2130" i="2"/>
  <c r="H2129" i="2"/>
  <c r="G2129" i="2"/>
  <c r="O2125" i="2"/>
  <c r="N2126" i="2"/>
  <c r="L2125" i="2"/>
  <c r="K2126" i="2"/>
  <c r="Q2123" i="2"/>
  <c r="P2124" i="2"/>
  <c r="S2124" i="2" s="1"/>
  <c r="T2124" i="2" s="1"/>
  <c r="W2130" i="2" l="1"/>
  <c r="X2130" i="2"/>
  <c r="F2130" i="2" s="1"/>
  <c r="R2124" i="2"/>
  <c r="U2130" i="2"/>
  <c r="V2130" i="2"/>
  <c r="G2130" i="2"/>
  <c r="I2130" i="2"/>
  <c r="H2130" i="2"/>
  <c r="E2131" i="2"/>
  <c r="J2129" i="2"/>
  <c r="M2129" i="2"/>
  <c r="P2125" i="2"/>
  <c r="S2125" i="2" s="1"/>
  <c r="T2125" i="2" s="1"/>
  <c r="L2126" i="2"/>
  <c r="K2127" i="2"/>
  <c r="Q2124" i="2"/>
  <c r="O2126" i="2"/>
  <c r="N2127" i="2"/>
  <c r="W2131" i="2" l="1"/>
  <c r="X2131" i="2"/>
  <c r="F2131" i="2" s="1"/>
  <c r="R2125" i="2"/>
  <c r="V2131" i="2"/>
  <c r="U2131" i="2"/>
  <c r="Q2125" i="2"/>
  <c r="J2130" i="2"/>
  <c r="M2130" i="2"/>
  <c r="P2126" i="2"/>
  <c r="S2126" i="2" s="1"/>
  <c r="T2126" i="2" s="1"/>
  <c r="I2131" i="2"/>
  <c r="G2131" i="2"/>
  <c r="E2132" i="2"/>
  <c r="H2131" i="2"/>
  <c r="L2127" i="2"/>
  <c r="K2128" i="2"/>
  <c r="O2127" i="2"/>
  <c r="N2128" i="2"/>
  <c r="W2132" i="2" l="1"/>
  <c r="X2132" i="2"/>
  <c r="F2132" i="2" s="1"/>
  <c r="R2126" i="2"/>
  <c r="V2132" i="2"/>
  <c r="U2132" i="2"/>
  <c r="E2133" i="2"/>
  <c r="H2132" i="2"/>
  <c r="G2132" i="2"/>
  <c r="I2132" i="2"/>
  <c r="P2127" i="2"/>
  <c r="S2127" i="2" s="1"/>
  <c r="T2127" i="2" s="1"/>
  <c r="Q2126" i="2"/>
  <c r="M2131" i="2"/>
  <c r="J2131" i="2"/>
  <c r="L2128" i="2"/>
  <c r="K2129" i="2"/>
  <c r="O2128" i="2"/>
  <c r="N2129" i="2"/>
  <c r="W2133" i="2" l="1"/>
  <c r="X2133" i="2"/>
  <c r="F2133" i="2" s="1"/>
  <c r="R2127" i="2"/>
  <c r="V2133" i="2"/>
  <c r="U2133" i="2"/>
  <c r="Q2127" i="2"/>
  <c r="J2132" i="2"/>
  <c r="M2132" i="2"/>
  <c r="E2134" i="2"/>
  <c r="I2133" i="2"/>
  <c r="H2133" i="2"/>
  <c r="G2133" i="2"/>
  <c r="O2129" i="2"/>
  <c r="N2130" i="2"/>
  <c r="L2129" i="2"/>
  <c r="K2130" i="2"/>
  <c r="P2128" i="2"/>
  <c r="S2128" i="2" s="1"/>
  <c r="T2128" i="2" s="1"/>
  <c r="W2134" i="2" l="1"/>
  <c r="X2134" i="2"/>
  <c r="F2134" i="2" s="1"/>
  <c r="R2128" i="2"/>
  <c r="V2134" i="2"/>
  <c r="U2134" i="2"/>
  <c r="P2129" i="2"/>
  <c r="S2129" i="2" s="1"/>
  <c r="T2129" i="2" s="1"/>
  <c r="M2133" i="2"/>
  <c r="J2133" i="2"/>
  <c r="I2134" i="2"/>
  <c r="H2134" i="2"/>
  <c r="G2134" i="2"/>
  <c r="E2135" i="2"/>
  <c r="Q2128" i="2"/>
  <c r="O2130" i="2"/>
  <c r="N2131" i="2"/>
  <c r="L2130" i="2"/>
  <c r="K2131" i="2"/>
  <c r="W2135" i="2" l="1"/>
  <c r="X2135" i="2"/>
  <c r="F2135" i="2" s="1"/>
  <c r="P2130" i="2"/>
  <c r="S2130" i="2" s="1"/>
  <c r="T2130" i="2" s="1"/>
  <c r="R2129" i="2"/>
  <c r="Q2129" i="2"/>
  <c r="V2135" i="2"/>
  <c r="U2135" i="2"/>
  <c r="G2135" i="2"/>
  <c r="I2135" i="2"/>
  <c r="H2135" i="2"/>
  <c r="E2136" i="2"/>
  <c r="M2134" i="2"/>
  <c r="J2134" i="2"/>
  <c r="O2131" i="2"/>
  <c r="N2132" i="2"/>
  <c r="L2131" i="2"/>
  <c r="K2132" i="2"/>
  <c r="W2136" i="2" l="1"/>
  <c r="X2136" i="2"/>
  <c r="F2136" i="2" s="1"/>
  <c r="Q2130" i="2"/>
  <c r="R2130" i="2"/>
  <c r="V2136" i="2"/>
  <c r="U2136" i="2"/>
  <c r="J2135" i="2"/>
  <c r="M2135" i="2"/>
  <c r="I2136" i="2"/>
  <c r="H2136" i="2"/>
  <c r="G2136" i="2"/>
  <c r="E2137" i="2"/>
  <c r="O2132" i="2"/>
  <c r="N2133" i="2"/>
  <c r="L2132" i="2"/>
  <c r="K2133" i="2"/>
  <c r="P2131" i="2"/>
  <c r="S2131" i="2" s="1"/>
  <c r="T2131" i="2" s="1"/>
  <c r="W2137" i="2" l="1"/>
  <c r="X2137" i="2"/>
  <c r="F2137" i="2" s="1"/>
  <c r="R2131" i="2"/>
  <c r="V2137" i="2"/>
  <c r="U2137" i="2"/>
  <c r="E2138" i="2"/>
  <c r="H2137" i="2"/>
  <c r="G2137" i="2"/>
  <c r="I2137" i="2"/>
  <c r="M2136" i="2"/>
  <c r="J2136" i="2"/>
  <c r="O2133" i="2"/>
  <c r="N2134" i="2"/>
  <c r="L2133" i="2"/>
  <c r="K2134" i="2"/>
  <c r="P2132" i="2"/>
  <c r="S2132" i="2" s="1"/>
  <c r="T2132" i="2" s="1"/>
  <c r="Q2131" i="2"/>
  <c r="W2138" i="2" l="1"/>
  <c r="X2138" i="2"/>
  <c r="F2138" i="2" s="1"/>
  <c r="R2132" i="2"/>
  <c r="V2138" i="2"/>
  <c r="U2138" i="2"/>
  <c r="M2137" i="2"/>
  <c r="J2137" i="2"/>
  <c r="P2133" i="2"/>
  <c r="S2133" i="2" s="1"/>
  <c r="T2133" i="2" s="1"/>
  <c r="E2139" i="2"/>
  <c r="G2138" i="2"/>
  <c r="H2138" i="2"/>
  <c r="I2138" i="2"/>
  <c r="O2134" i="2"/>
  <c r="N2135" i="2"/>
  <c r="L2134" i="2"/>
  <c r="K2135" i="2"/>
  <c r="Q2132" i="2"/>
  <c r="W2139" i="2" l="1"/>
  <c r="X2139" i="2"/>
  <c r="F2139" i="2" s="1"/>
  <c r="R2133" i="2"/>
  <c r="V2139" i="2"/>
  <c r="U2139" i="2"/>
  <c r="Q2133" i="2"/>
  <c r="P2134" i="2"/>
  <c r="S2134" i="2" s="1"/>
  <c r="T2134" i="2" s="1"/>
  <c r="M2138" i="2"/>
  <c r="J2138" i="2"/>
  <c r="I2139" i="2"/>
  <c r="H2139" i="2"/>
  <c r="G2139" i="2"/>
  <c r="E2140" i="2"/>
  <c r="O2135" i="2"/>
  <c r="N2136" i="2"/>
  <c r="L2135" i="2"/>
  <c r="K2136" i="2"/>
  <c r="W2140" i="2" l="1"/>
  <c r="X2140" i="2"/>
  <c r="F2140" i="2" s="1"/>
  <c r="R2134" i="2"/>
  <c r="Q2134" i="2"/>
  <c r="V2140" i="2"/>
  <c r="U2140" i="2"/>
  <c r="J2139" i="2"/>
  <c r="M2139" i="2"/>
  <c r="E2141" i="2"/>
  <c r="I2140" i="2"/>
  <c r="H2140" i="2"/>
  <c r="G2140" i="2"/>
  <c r="P2135" i="2"/>
  <c r="S2135" i="2" s="1"/>
  <c r="T2135" i="2" s="1"/>
  <c r="L2136" i="2"/>
  <c r="K2137" i="2"/>
  <c r="O2136" i="2"/>
  <c r="N2137" i="2"/>
  <c r="W2141" i="2" l="1"/>
  <c r="X2141" i="2"/>
  <c r="F2141" i="2" s="1"/>
  <c r="R2135" i="2"/>
  <c r="U2141" i="2"/>
  <c r="V2141" i="2"/>
  <c r="J2140" i="2"/>
  <c r="M2140" i="2"/>
  <c r="Q2135" i="2"/>
  <c r="H2141" i="2"/>
  <c r="G2141" i="2"/>
  <c r="E2142" i="2"/>
  <c r="I2141" i="2"/>
  <c r="O2137" i="2"/>
  <c r="N2138" i="2"/>
  <c r="L2137" i="2"/>
  <c r="K2138" i="2"/>
  <c r="P2136" i="2"/>
  <c r="S2136" i="2" s="1"/>
  <c r="T2136" i="2" s="1"/>
  <c r="W2142" i="2" l="1"/>
  <c r="X2142" i="2"/>
  <c r="F2142" i="2" s="1"/>
  <c r="R2136" i="2"/>
  <c r="V2142" i="2"/>
  <c r="U2142" i="2"/>
  <c r="P2137" i="2"/>
  <c r="S2137" i="2" s="1"/>
  <c r="T2137" i="2" s="1"/>
  <c r="M2141" i="2"/>
  <c r="J2141" i="2"/>
  <c r="E2143" i="2"/>
  <c r="H2142" i="2"/>
  <c r="I2142" i="2"/>
  <c r="G2142" i="2"/>
  <c r="Q2136" i="2"/>
  <c r="O2138" i="2"/>
  <c r="N2139" i="2"/>
  <c r="L2138" i="2"/>
  <c r="P2138" i="2" s="1"/>
  <c r="K2139" i="2"/>
  <c r="W2143" i="2" l="1"/>
  <c r="X2143" i="2"/>
  <c r="F2143" i="2" s="1"/>
  <c r="S2138" i="2"/>
  <c r="T2138" i="2" s="1"/>
  <c r="R2138" i="2"/>
  <c r="R2137" i="2"/>
  <c r="V2143" i="2"/>
  <c r="U2143" i="2"/>
  <c r="Q2137" i="2"/>
  <c r="M2142" i="2"/>
  <c r="J2142" i="2"/>
  <c r="H2143" i="2"/>
  <c r="G2143" i="2"/>
  <c r="I2143" i="2"/>
  <c r="E2144" i="2"/>
  <c r="L2139" i="2"/>
  <c r="K2140" i="2"/>
  <c r="Q2138" i="2"/>
  <c r="O2139" i="2"/>
  <c r="N2140" i="2"/>
  <c r="W2144" i="2" l="1"/>
  <c r="X2144" i="2"/>
  <c r="F2144" i="2" s="1"/>
  <c r="V2144" i="2"/>
  <c r="U2144" i="2"/>
  <c r="E2145" i="2"/>
  <c r="G2144" i="2"/>
  <c r="I2144" i="2"/>
  <c r="H2144" i="2"/>
  <c r="M2143" i="2"/>
  <c r="J2143" i="2"/>
  <c r="O2140" i="2"/>
  <c r="N2141" i="2"/>
  <c r="L2140" i="2"/>
  <c r="K2141" i="2"/>
  <c r="P2139" i="2"/>
  <c r="S2139" i="2" s="1"/>
  <c r="T2139" i="2" s="1"/>
  <c r="W2145" i="2" l="1"/>
  <c r="X2145" i="2"/>
  <c r="F2145" i="2" s="1"/>
  <c r="R2139" i="2"/>
  <c r="V2145" i="2"/>
  <c r="U2145" i="2"/>
  <c r="P2140" i="2"/>
  <c r="S2140" i="2" s="1"/>
  <c r="T2140" i="2" s="1"/>
  <c r="J2144" i="2"/>
  <c r="M2144" i="2"/>
  <c r="I2145" i="2"/>
  <c r="H2145" i="2"/>
  <c r="E2146" i="2"/>
  <c r="G2145" i="2"/>
  <c r="O2141" i="2"/>
  <c r="N2142" i="2"/>
  <c r="L2141" i="2"/>
  <c r="K2142" i="2"/>
  <c r="Q2139" i="2"/>
  <c r="W2146" i="2" l="1"/>
  <c r="X2146" i="2"/>
  <c r="F2146" i="2" s="1"/>
  <c r="R2140" i="2"/>
  <c r="V2146" i="2"/>
  <c r="U2146" i="2"/>
  <c r="Q2140" i="2"/>
  <c r="P2141" i="2"/>
  <c r="S2141" i="2" s="1"/>
  <c r="T2141" i="2" s="1"/>
  <c r="J2145" i="2"/>
  <c r="M2145" i="2"/>
  <c r="G2146" i="2"/>
  <c r="E2147" i="2"/>
  <c r="I2146" i="2"/>
  <c r="H2146" i="2"/>
  <c r="O2142" i="2"/>
  <c r="N2143" i="2"/>
  <c r="L2142" i="2"/>
  <c r="K2143" i="2"/>
  <c r="W2147" i="2" l="1"/>
  <c r="X2147" i="2"/>
  <c r="F2147" i="2" s="1"/>
  <c r="R2141" i="2"/>
  <c r="U2147" i="2"/>
  <c r="V2147" i="2"/>
  <c r="P2142" i="2"/>
  <c r="S2142" i="2" s="1"/>
  <c r="T2142" i="2" s="1"/>
  <c r="Q2141" i="2"/>
  <c r="I2147" i="2"/>
  <c r="H2147" i="2"/>
  <c r="G2147" i="2"/>
  <c r="E2148" i="2"/>
  <c r="M2146" i="2"/>
  <c r="J2146" i="2"/>
  <c r="O2143" i="2"/>
  <c r="N2144" i="2"/>
  <c r="L2143" i="2"/>
  <c r="K2144" i="2"/>
  <c r="W2148" i="2" l="1"/>
  <c r="X2148" i="2"/>
  <c r="F2148" i="2" s="1"/>
  <c r="R2142" i="2"/>
  <c r="V2148" i="2"/>
  <c r="U2148" i="2"/>
  <c r="Q2142" i="2"/>
  <c r="P2143" i="2"/>
  <c r="S2143" i="2" s="1"/>
  <c r="T2143" i="2" s="1"/>
  <c r="I2148" i="2"/>
  <c r="H2148" i="2"/>
  <c r="G2148" i="2"/>
  <c r="E2149" i="2"/>
  <c r="M2147" i="2"/>
  <c r="J2147" i="2"/>
  <c r="L2144" i="2"/>
  <c r="K2145" i="2"/>
  <c r="O2144" i="2"/>
  <c r="N2145" i="2"/>
  <c r="W2149" i="2" l="1"/>
  <c r="X2149" i="2"/>
  <c r="F2149" i="2" s="1"/>
  <c r="Q2143" i="2"/>
  <c r="R2143" i="2"/>
  <c r="U2149" i="2"/>
  <c r="V2149" i="2"/>
  <c r="J2148" i="2"/>
  <c r="M2148" i="2"/>
  <c r="H2149" i="2"/>
  <c r="E2150" i="2"/>
  <c r="I2149" i="2"/>
  <c r="G2149" i="2"/>
  <c r="L2145" i="2"/>
  <c r="K2146" i="2"/>
  <c r="O2145" i="2"/>
  <c r="N2146" i="2"/>
  <c r="P2144" i="2"/>
  <c r="S2144" i="2" s="1"/>
  <c r="T2144" i="2" s="1"/>
  <c r="W2150" i="2" l="1"/>
  <c r="X2150" i="2"/>
  <c r="F2150" i="2" s="1"/>
  <c r="R2144" i="2"/>
  <c r="V2150" i="2"/>
  <c r="U2150" i="2"/>
  <c r="M2149" i="2"/>
  <c r="J2149" i="2"/>
  <c r="G2150" i="2"/>
  <c r="I2150" i="2"/>
  <c r="H2150" i="2"/>
  <c r="E2151" i="2"/>
  <c r="Q2144" i="2"/>
  <c r="L2146" i="2"/>
  <c r="K2147" i="2"/>
  <c r="O2146" i="2"/>
  <c r="N2147" i="2"/>
  <c r="P2145" i="2"/>
  <c r="S2145" i="2" s="1"/>
  <c r="T2145" i="2" s="1"/>
  <c r="W2151" i="2" l="1"/>
  <c r="X2151" i="2"/>
  <c r="F2151" i="2" s="1"/>
  <c r="R2145" i="2"/>
  <c r="V2151" i="2"/>
  <c r="U2151" i="2"/>
  <c r="J2150" i="2"/>
  <c r="M2150" i="2"/>
  <c r="G2151" i="2"/>
  <c r="I2151" i="2"/>
  <c r="H2151" i="2"/>
  <c r="E2152" i="2"/>
  <c r="O2147" i="2"/>
  <c r="N2148" i="2"/>
  <c r="L2147" i="2"/>
  <c r="K2148" i="2"/>
  <c r="P2146" i="2"/>
  <c r="S2146" i="2" s="1"/>
  <c r="T2146" i="2" s="1"/>
  <c r="Q2145" i="2"/>
  <c r="W2152" i="2" l="1"/>
  <c r="X2152" i="2"/>
  <c r="F2152" i="2" s="1"/>
  <c r="R2146" i="2"/>
  <c r="V2152" i="2"/>
  <c r="U2152" i="2"/>
  <c r="P2147" i="2"/>
  <c r="S2147" i="2" s="1"/>
  <c r="T2147" i="2" s="1"/>
  <c r="H2152" i="2"/>
  <c r="G2152" i="2"/>
  <c r="I2152" i="2"/>
  <c r="E2153" i="2"/>
  <c r="M2151" i="2"/>
  <c r="J2151" i="2"/>
  <c r="Q2146" i="2"/>
  <c r="O2148" i="2"/>
  <c r="N2149" i="2"/>
  <c r="L2148" i="2"/>
  <c r="K2149" i="2"/>
  <c r="W2153" i="2" l="1"/>
  <c r="X2153" i="2"/>
  <c r="F2153" i="2" s="1"/>
  <c r="R2147" i="2"/>
  <c r="V2153" i="2"/>
  <c r="U2153" i="2"/>
  <c r="Q2147" i="2"/>
  <c r="H2153" i="2"/>
  <c r="I2153" i="2"/>
  <c r="G2153" i="2"/>
  <c r="E2154" i="2"/>
  <c r="J2152" i="2"/>
  <c r="M2152" i="2"/>
  <c r="O2149" i="2"/>
  <c r="N2150" i="2"/>
  <c r="L2149" i="2"/>
  <c r="K2150" i="2"/>
  <c r="P2148" i="2"/>
  <c r="S2148" i="2" s="1"/>
  <c r="T2148" i="2" s="1"/>
  <c r="W2154" i="2" l="1"/>
  <c r="X2154" i="2"/>
  <c r="F2154" i="2" s="1"/>
  <c r="R2148" i="2"/>
  <c r="V2154" i="2"/>
  <c r="U2154" i="2"/>
  <c r="E2155" i="2"/>
  <c r="I2154" i="2"/>
  <c r="G2154" i="2"/>
  <c r="H2154" i="2"/>
  <c r="P2149" i="2"/>
  <c r="S2149" i="2" s="1"/>
  <c r="T2149" i="2" s="1"/>
  <c r="J2153" i="2"/>
  <c r="M2153" i="2"/>
  <c r="Q2148" i="2"/>
  <c r="L2150" i="2"/>
  <c r="K2151" i="2"/>
  <c r="O2150" i="2"/>
  <c r="N2151" i="2"/>
  <c r="W2155" i="2" l="1"/>
  <c r="X2155" i="2"/>
  <c r="F2155" i="2" s="1"/>
  <c r="R2149" i="2"/>
  <c r="V2155" i="2"/>
  <c r="U2155" i="2"/>
  <c r="M2154" i="2"/>
  <c r="J2154" i="2"/>
  <c r="Q2149" i="2"/>
  <c r="H2155" i="2"/>
  <c r="I2155" i="2"/>
  <c r="G2155" i="2"/>
  <c r="E2156" i="2"/>
  <c r="O2151" i="2"/>
  <c r="N2152" i="2"/>
  <c r="P2150" i="2"/>
  <c r="S2150" i="2" s="1"/>
  <c r="T2150" i="2" s="1"/>
  <c r="L2151" i="2"/>
  <c r="K2152" i="2"/>
  <c r="W2156" i="2" l="1"/>
  <c r="X2156" i="2"/>
  <c r="F2156" i="2" s="1"/>
  <c r="R2150" i="2"/>
  <c r="V2156" i="2"/>
  <c r="U2156" i="2"/>
  <c r="P2151" i="2"/>
  <c r="S2151" i="2" s="1"/>
  <c r="T2151" i="2" s="1"/>
  <c r="J2155" i="2"/>
  <c r="M2155" i="2"/>
  <c r="H2156" i="2"/>
  <c r="G2156" i="2"/>
  <c r="E2157" i="2"/>
  <c r="I2156" i="2"/>
  <c r="Q2150" i="2"/>
  <c r="O2152" i="2"/>
  <c r="N2153" i="2"/>
  <c r="L2152" i="2"/>
  <c r="K2153" i="2"/>
  <c r="W2157" i="2" l="1"/>
  <c r="X2157" i="2"/>
  <c r="F2157" i="2" s="1"/>
  <c r="P2152" i="2"/>
  <c r="Q2152" i="2" s="1"/>
  <c r="R2151" i="2"/>
  <c r="Q2151" i="2"/>
  <c r="V2157" i="2"/>
  <c r="U2157" i="2"/>
  <c r="H2157" i="2"/>
  <c r="E2158" i="2"/>
  <c r="I2157" i="2"/>
  <c r="G2157" i="2"/>
  <c r="J2156" i="2"/>
  <c r="M2156" i="2"/>
  <c r="L2153" i="2"/>
  <c r="K2154" i="2"/>
  <c r="O2153" i="2"/>
  <c r="N2154" i="2"/>
  <c r="W2158" i="2" l="1"/>
  <c r="X2158" i="2"/>
  <c r="F2158" i="2" s="1"/>
  <c r="R2152" i="2"/>
  <c r="S2152" i="2"/>
  <c r="T2152" i="2" s="1"/>
  <c r="V2158" i="2"/>
  <c r="U2158" i="2"/>
  <c r="P2153" i="2"/>
  <c r="S2153" i="2" s="1"/>
  <c r="T2153" i="2" s="1"/>
  <c r="J2157" i="2"/>
  <c r="M2157" i="2"/>
  <c r="I2158" i="2"/>
  <c r="G2158" i="2"/>
  <c r="H2158" i="2"/>
  <c r="E2159" i="2"/>
  <c r="O2154" i="2"/>
  <c r="N2155" i="2"/>
  <c r="L2154" i="2"/>
  <c r="P2154" i="2" s="1"/>
  <c r="K2155" i="2"/>
  <c r="W2159" i="2" l="1"/>
  <c r="X2159" i="2"/>
  <c r="F2159" i="2" s="1"/>
  <c r="S2154" i="2"/>
  <c r="T2154" i="2" s="1"/>
  <c r="R2153" i="2"/>
  <c r="R2154" i="2"/>
  <c r="Q2153" i="2"/>
  <c r="U2159" i="2"/>
  <c r="V2159" i="2"/>
  <c r="M2158" i="2"/>
  <c r="J2158" i="2"/>
  <c r="I2159" i="2"/>
  <c r="E2160" i="2"/>
  <c r="G2159" i="2"/>
  <c r="H2159" i="2"/>
  <c r="O2155" i="2"/>
  <c r="N2156" i="2"/>
  <c r="L2155" i="2"/>
  <c r="K2156" i="2"/>
  <c r="Q2154" i="2"/>
  <c r="W2160" i="2" l="1"/>
  <c r="X2160" i="2"/>
  <c r="F2160" i="2" s="1"/>
  <c r="V2160" i="2"/>
  <c r="U2160" i="2"/>
  <c r="G2160" i="2"/>
  <c r="E2161" i="2"/>
  <c r="H2160" i="2"/>
  <c r="I2160" i="2"/>
  <c r="J2159" i="2"/>
  <c r="M2159" i="2"/>
  <c r="P2155" i="2"/>
  <c r="S2155" i="2" s="1"/>
  <c r="T2155" i="2" s="1"/>
  <c r="L2156" i="2"/>
  <c r="K2157" i="2"/>
  <c r="O2156" i="2"/>
  <c r="N2157" i="2"/>
  <c r="W2161" i="2" l="1"/>
  <c r="X2161" i="2"/>
  <c r="F2161" i="2" s="1"/>
  <c r="R2155" i="2"/>
  <c r="U2161" i="2"/>
  <c r="V2161" i="2"/>
  <c r="Q2155" i="2"/>
  <c r="E2162" i="2"/>
  <c r="H2161" i="2"/>
  <c r="I2161" i="2"/>
  <c r="G2161" i="2"/>
  <c r="J2160" i="2"/>
  <c r="M2160" i="2"/>
  <c r="O2157" i="2"/>
  <c r="N2158" i="2"/>
  <c r="L2157" i="2"/>
  <c r="K2158" i="2"/>
  <c r="P2156" i="2"/>
  <c r="S2156" i="2" s="1"/>
  <c r="T2156" i="2" s="1"/>
  <c r="W2162" i="2" l="1"/>
  <c r="X2162" i="2"/>
  <c r="F2162" i="2" s="1"/>
  <c r="R2156" i="2"/>
  <c r="V2162" i="2"/>
  <c r="U2162" i="2"/>
  <c r="P2157" i="2"/>
  <c r="S2157" i="2" s="1"/>
  <c r="T2157" i="2" s="1"/>
  <c r="G2162" i="2"/>
  <c r="I2162" i="2"/>
  <c r="H2162" i="2"/>
  <c r="E2163" i="2"/>
  <c r="M2161" i="2"/>
  <c r="J2161" i="2"/>
  <c r="L2158" i="2"/>
  <c r="K2159" i="2"/>
  <c r="O2158" i="2"/>
  <c r="N2159" i="2"/>
  <c r="Q2156" i="2"/>
  <c r="Q2157" i="2" l="1"/>
  <c r="W2163" i="2"/>
  <c r="X2163" i="2"/>
  <c r="F2163" i="2" s="1"/>
  <c r="R2157" i="2"/>
  <c r="U2163" i="2"/>
  <c r="V2163" i="2"/>
  <c r="G2163" i="2"/>
  <c r="I2163" i="2"/>
  <c r="H2163" i="2"/>
  <c r="E2164" i="2"/>
  <c r="J2162" i="2"/>
  <c r="M2162" i="2"/>
  <c r="P2158" i="2"/>
  <c r="S2158" i="2" s="1"/>
  <c r="T2158" i="2" s="1"/>
  <c r="L2159" i="2"/>
  <c r="K2160" i="2"/>
  <c r="O2159" i="2"/>
  <c r="N2160" i="2"/>
  <c r="W2164" i="2" l="1"/>
  <c r="X2164" i="2"/>
  <c r="F2164" i="2" s="1"/>
  <c r="R2158" i="2"/>
  <c r="V2164" i="2"/>
  <c r="U2164" i="2"/>
  <c r="P2159" i="2"/>
  <c r="S2159" i="2" s="1"/>
  <c r="T2159" i="2" s="1"/>
  <c r="H2164" i="2"/>
  <c r="E2165" i="2"/>
  <c r="G2164" i="2"/>
  <c r="I2164" i="2"/>
  <c r="Q2158" i="2"/>
  <c r="M2163" i="2"/>
  <c r="J2163" i="2"/>
  <c r="L2160" i="2"/>
  <c r="K2161" i="2"/>
  <c r="O2160" i="2"/>
  <c r="N2161" i="2"/>
  <c r="W2165" i="2" l="1"/>
  <c r="X2165" i="2"/>
  <c r="F2165" i="2" s="1"/>
  <c r="R2159" i="2"/>
  <c r="U2165" i="2"/>
  <c r="V2165" i="2"/>
  <c r="Q2159" i="2"/>
  <c r="E2166" i="2"/>
  <c r="H2165" i="2"/>
  <c r="I2165" i="2"/>
  <c r="G2165" i="2"/>
  <c r="J2164" i="2"/>
  <c r="M2164" i="2"/>
  <c r="O2161" i="2"/>
  <c r="N2162" i="2"/>
  <c r="L2161" i="2"/>
  <c r="K2162" i="2"/>
  <c r="P2160" i="2"/>
  <c r="S2160" i="2" s="1"/>
  <c r="T2160" i="2" s="1"/>
  <c r="W2166" i="2" l="1"/>
  <c r="X2166" i="2"/>
  <c r="F2166" i="2" s="1"/>
  <c r="R2160" i="2"/>
  <c r="U2166" i="2"/>
  <c r="V2166" i="2"/>
  <c r="M2165" i="2"/>
  <c r="J2165" i="2"/>
  <c r="P2161" i="2"/>
  <c r="E2167" i="2"/>
  <c r="G2166" i="2"/>
  <c r="H2166" i="2"/>
  <c r="I2166" i="2"/>
  <c r="L2162" i="2"/>
  <c r="K2163" i="2"/>
  <c r="O2162" i="2"/>
  <c r="N2163" i="2"/>
  <c r="Q2160" i="2"/>
  <c r="W2167" i="2" l="1"/>
  <c r="X2167" i="2"/>
  <c r="F2167" i="2" s="1"/>
  <c r="Q2161" i="2"/>
  <c r="S2161" i="2"/>
  <c r="T2161" i="2" s="1"/>
  <c r="R2161" i="2"/>
  <c r="U2167" i="2"/>
  <c r="V2167" i="2"/>
  <c r="H2167" i="2"/>
  <c r="G2167" i="2"/>
  <c r="I2167" i="2"/>
  <c r="E2168" i="2"/>
  <c r="J2166" i="2"/>
  <c r="M2166" i="2"/>
  <c r="L2163" i="2"/>
  <c r="K2164" i="2"/>
  <c r="P2162" i="2"/>
  <c r="S2162" i="2" s="1"/>
  <c r="T2162" i="2" s="1"/>
  <c r="O2163" i="2"/>
  <c r="N2164" i="2"/>
  <c r="W2168" i="2" l="1"/>
  <c r="X2168" i="2"/>
  <c r="F2168" i="2" s="1"/>
  <c r="R2162" i="2"/>
  <c r="V2168" i="2"/>
  <c r="U2168" i="2"/>
  <c r="M2167" i="2"/>
  <c r="J2167" i="2"/>
  <c r="P2163" i="2"/>
  <c r="S2163" i="2" s="1"/>
  <c r="T2163" i="2" s="1"/>
  <c r="G2168" i="2"/>
  <c r="E2169" i="2"/>
  <c r="I2168" i="2"/>
  <c r="H2168" i="2"/>
  <c r="O2164" i="2"/>
  <c r="N2165" i="2"/>
  <c r="Q2162" i="2"/>
  <c r="L2164" i="2"/>
  <c r="K2165" i="2"/>
  <c r="W2169" i="2" l="1"/>
  <c r="X2169" i="2"/>
  <c r="F2169" i="2" s="1"/>
  <c r="R2163" i="2"/>
  <c r="V2169" i="2"/>
  <c r="U2169" i="2"/>
  <c r="Q2163" i="2"/>
  <c r="M2168" i="2"/>
  <c r="J2168" i="2"/>
  <c r="E2170" i="2"/>
  <c r="H2169" i="2"/>
  <c r="I2169" i="2"/>
  <c r="G2169" i="2"/>
  <c r="O2165" i="2"/>
  <c r="N2166" i="2"/>
  <c r="P2164" i="2"/>
  <c r="S2164" i="2" s="1"/>
  <c r="T2164" i="2" s="1"/>
  <c r="L2165" i="2"/>
  <c r="K2166" i="2"/>
  <c r="W2170" i="2" l="1"/>
  <c r="X2170" i="2"/>
  <c r="F2170" i="2" s="1"/>
  <c r="R2164" i="2"/>
  <c r="V2170" i="2"/>
  <c r="U2170" i="2"/>
  <c r="P2165" i="2"/>
  <c r="S2165" i="2" s="1"/>
  <c r="T2165" i="2" s="1"/>
  <c r="G2170" i="2"/>
  <c r="H2170" i="2"/>
  <c r="I2170" i="2"/>
  <c r="E2171" i="2"/>
  <c r="J2169" i="2"/>
  <c r="M2169" i="2"/>
  <c r="Q2164" i="2"/>
  <c r="O2166" i="2"/>
  <c r="N2167" i="2"/>
  <c r="L2166" i="2"/>
  <c r="K2167" i="2"/>
  <c r="W2171" i="2" l="1"/>
  <c r="X2171" i="2"/>
  <c r="F2171" i="2" s="1"/>
  <c r="R2165" i="2"/>
  <c r="V2171" i="2"/>
  <c r="U2171" i="2"/>
  <c r="Q2165" i="2"/>
  <c r="G2171" i="2"/>
  <c r="I2171" i="2"/>
  <c r="H2171" i="2"/>
  <c r="E2172" i="2"/>
  <c r="J2170" i="2"/>
  <c r="M2170" i="2"/>
  <c r="L2167" i="2"/>
  <c r="K2168" i="2"/>
  <c r="P2166" i="2"/>
  <c r="S2166" i="2" s="1"/>
  <c r="T2166" i="2" s="1"/>
  <c r="O2167" i="2"/>
  <c r="N2168" i="2"/>
  <c r="W2172" i="2" l="1"/>
  <c r="X2172" i="2"/>
  <c r="F2172" i="2" s="1"/>
  <c r="R2166" i="2"/>
  <c r="V2172" i="2"/>
  <c r="U2172" i="2"/>
  <c r="J2171" i="2"/>
  <c r="M2171" i="2"/>
  <c r="I2172" i="2"/>
  <c r="G2172" i="2"/>
  <c r="E2173" i="2"/>
  <c r="H2172" i="2"/>
  <c r="Q2166" i="2"/>
  <c r="L2168" i="2"/>
  <c r="K2169" i="2"/>
  <c r="O2168" i="2"/>
  <c r="N2169" i="2"/>
  <c r="P2167" i="2"/>
  <c r="S2167" i="2" s="1"/>
  <c r="T2167" i="2" s="1"/>
  <c r="W2173" i="2" l="1"/>
  <c r="X2173" i="2"/>
  <c r="F2173" i="2" s="1"/>
  <c r="R2167" i="2"/>
  <c r="U2173" i="2"/>
  <c r="V2173" i="2"/>
  <c r="E2174" i="2"/>
  <c r="H2173" i="2"/>
  <c r="G2173" i="2"/>
  <c r="I2173" i="2"/>
  <c r="J2172" i="2"/>
  <c r="M2172" i="2"/>
  <c r="O2169" i="2"/>
  <c r="N2170" i="2"/>
  <c r="L2169" i="2"/>
  <c r="K2170" i="2"/>
  <c r="P2168" i="2"/>
  <c r="S2168" i="2" s="1"/>
  <c r="T2168" i="2" s="1"/>
  <c r="Q2167" i="2"/>
  <c r="W2174" i="2" l="1"/>
  <c r="X2174" i="2"/>
  <c r="F2174" i="2" s="1"/>
  <c r="R2168" i="2"/>
  <c r="V2174" i="2"/>
  <c r="U2174" i="2"/>
  <c r="M2173" i="2"/>
  <c r="J2173" i="2"/>
  <c r="H2174" i="2"/>
  <c r="G2174" i="2"/>
  <c r="I2174" i="2"/>
  <c r="E2175" i="2"/>
  <c r="O2170" i="2"/>
  <c r="N2171" i="2"/>
  <c r="Q2168" i="2"/>
  <c r="L2170" i="2"/>
  <c r="K2171" i="2"/>
  <c r="P2169" i="2"/>
  <c r="S2169" i="2" s="1"/>
  <c r="T2169" i="2" s="1"/>
  <c r="W2175" i="2" l="1"/>
  <c r="X2175" i="2"/>
  <c r="F2175" i="2" s="1"/>
  <c r="R2169" i="2"/>
  <c r="V2175" i="2"/>
  <c r="U2175" i="2"/>
  <c r="H2175" i="2"/>
  <c r="G2175" i="2"/>
  <c r="I2175" i="2"/>
  <c r="E2176" i="2"/>
  <c r="P2170" i="2"/>
  <c r="S2170" i="2" s="1"/>
  <c r="T2170" i="2" s="1"/>
  <c r="M2174" i="2"/>
  <c r="J2174" i="2"/>
  <c r="Q2169" i="2"/>
  <c r="O2171" i="2"/>
  <c r="N2172" i="2"/>
  <c r="L2171" i="2"/>
  <c r="K2172" i="2"/>
  <c r="W2176" i="2" l="1"/>
  <c r="X2176" i="2"/>
  <c r="F2176" i="2" s="1"/>
  <c r="R2170" i="2"/>
  <c r="V2176" i="2"/>
  <c r="U2176" i="2"/>
  <c r="Q2170" i="2"/>
  <c r="H2176" i="2"/>
  <c r="G2176" i="2"/>
  <c r="I2176" i="2"/>
  <c r="E2177" i="2"/>
  <c r="M2175" i="2"/>
  <c r="J2175" i="2"/>
  <c r="O2172" i="2"/>
  <c r="N2173" i="2"/>
  <c r="P2171" i="2"/>
  <c r="S2171" i="2" s="1"/>
  <c r="T2171" i="2" s="1"/>
  <c r="L2172" i="2"/>
  <c r="K2173" i="2"/>
  <c r="W2177" i="2" l="1"/>
  <c r="X2177" i="2"/>
  <c r="F2177" i="2" s="1"/>
  <c r="R2171" i="2"/>
  <c r="V2177" i="2"/>
  <c r="U2177" i="2"/>
  <c r="I2177" i="2"/>
  <c r="G2177" i="2"/>
  <c r="E2178" i="2"/>
  <c r="H2177" i="2"/>
  <c r="P2172" i="2"/>
  <c r="S2172" i="2" s="1"/>
  <c r="T2172" i="2" s="1"/>
  <c r="J2176" i="2"/>
  <c r="M2176" i="2"/>
  <c r="L2173" i="2"/>
  <c r="K2174" i="2"/>
  <c r="Q2171" i="2"/>
  <c r="O2173" i="2"/>
  <c r="N2174" i="2"/>
  <c r="W2178" i="2" l="1"/>
  <c r="X2178" i="2"/>
  <c r="F2178" i="2" s="1"/>
  <c r="R2172" i="2"/>
  <c r="Q2172" i="2"/>
  <c r="U2178" i="2"/>
  <c r="V2178" i="2"/>
  <c r="E2179" i="2"/>
  <c r="I2178" i="2"/>
  <c r="H2178" i="2"/>
  <c r="G2178" i="2"/>
  <c r="M2177" i="2"/>
  <c r="J2177" i="2"/>
  <c r="O2174" i="2"/>
  <c r="N2175" i="2"/>
  <c r="P2173" i="2"/>
  <c r="S2173" i="2" s="1"/>
  <c r="T2173" i="2" s="1"/>
  <c r="L2174" i="2"/>
  <c r="K2175" i="2"/>
  <c r="W2179" i="2" l="1"/>
  <c r="X2179" i="2"/>
  <c r="F2179" i="2" s="1"/>
  <c r="R2173" i="2"/>
  <c r="V2179" i="2"/>
  <c r="U2179" i="2"/>
  <c r="G2179" i="2"/>
  <c r="I2179" i="2"/>
  <c r="E2180" i="2"/>
  <c r="H2179" i="2"/>
  <c r="J2178" i="2"/>
  <c r="M2178" i="2"/>
  <c r="Q2173" i="2"/>
  <c r="O2175" i="2"/>
  <c r="N2176" i="2"/>
  <c r="L2175" i="2"/>
  <c r="K2176" i="2"/>
  <c r="P2174" i="2"/>
  <c r="S2174" i="2" s="1"/>
  <c r="T2174" i="2" s="1"/>
  <c r="W2180" i="2" l="1"/>
  <c r="X2180" i="2"/>
  <c r="F2180" i="2" s="1"/>
  <c r="R2174" i="2"/>
  <c r="U2180" i="2"/>
  <c r="V2180" i="2"/>
  <c r="P2175" i="2"/>
  <c r="S2175" i="2" s="1"/>
  <c r="T2175" i="2" s="1"/>
  <c r="H2180" i="2"/>
  <c r="G2180" i="2"/>
  <c r="I2180" i="2"/>
  <c r="E2181" i="2"/>
  <c r="M2179" i="2"/>
  <c r="J2179" i="2"/>
  <c r="L2176" i="2"/>
  <c r="K2177" i="2"/>
  <c r="O2176" i="2"/>
  <c r="N2177" i="2"/>
  <c r="Q2174" i="2"/>
  <c r="W2181" i="2" l="1"/>
  <c r="X2181" i="2"/>
  <c r="F2181" i="2" s="1"/>
  <c r="R2175" i="2"/>
  <c r="V2181" i="2"/>
  <c r="U2181" i="2"/>
  <c r="Q2175" i="2"/>
  <c r="H2181" i="2"/>
  <c r="I2181" i="2"/>
  <c r="G2181" i="2"/>
  <c r="E2182" i="2"/>
  <c r="J2180" i="2"/>
  <c r="M2180" i="2"/>
  <c r="L2177" i="2"/>
  <c r="K2178" i="2"/>
  <c r="O2177" i="2"/>
  <c r="N2178" i="2"/>
  <c r="P2176" i="2"/>
  <c r="S2176" i="2" s="1"/>
  <c r="T2176" i="2" s="1"/>
  <c r="W2182" i="2" l="1"/>
  <c r="X2182" i="2"/>
  <c r="F2182" i="2" s="1"/>
  <c r="R2176" i="2"/>
  <c r="U2182" i="2"/>
  <c r="V2182" i="2"/>
  <c r="H2182" i="2"/>
  <c r="E2183" i="2"/>
  <c r="G2182" i="2"/>
  <c r="I2182" i="2"/>
  <c r="J2181" i="2"/>
  <c r="M2181" i="2"/>
  <c r="P2177" i="2"/>
  <c r="S2177" i="2" s="1"/>
  <c r="T2177" i="2" s="1"/>
  <c r="L2178" i="2"/>
  <c r="K2179" i="2"/>
  <c r="O2178" i="2"/>
  <c r="N2179" i="2"/>
  <c r="Q2176" i="2"/>
  <c r="W2183" i="2" l="1"/>
  <c r="X2183" i="2"/>
  <c r="F2183" i="2" s="1"/>
  <c r="R2177" i="2"/>
  <c r="V2183" i="2"/>
  <c r="U2183" i="2"/>
  <c r="P2178" i="2"/>
  <c r="S2178" i="2" s="1"/>
  <c r="T2178" i="2" s="1"/>
  <c r="G2183" i="2"/>
  <c r="E2184" i="2"/>
  <c r="H2183" i="2"/>
  <c r="I2183" i="2"/>
  <c r="M2182" i="2"/>
  <c r="J2182" i="2"/>
  <c r="L2179" i="2"/>
  <c r="K2180" i="2"/>
  <c r="Q2177" i="2"/>
  <c r="Q2178" i="2"/>
  <c r="O2179" i="2"/>
  <c r="N2180" i="2"/>
  <c r="W2184" i="2" l="1"/>
  <c r="X2184" i="2"/>
  <c r="F2184" i="2" s="1"/>
  <c r="R2178" i="2"/>
  <c r="V2184" i="2"/>
  <c r="U2184" i="2"/>
  <c r="M2183" i="2"/>
  <c r="J2183" i="2"/>
  <c r="I2184" i="2"/>
  <c r="G2184" i="2"/>
  <c r="E2185" i="2"/>
  <c r="H2184" i="2"/>
  <c r="O2180" i="2"/>
  <c r="N2181" i="2"/>
  <c r="L2180" i="2"/>
  <c r="K2181" i="2"/>
  <c r="P2179" i="2"/>
  <c r="S2179" i="2" s="1"/>
  <c r="T2179" i="2" s="1"/>
  <c r="W2185" i="2" l="1"/>
  <c r="X2185" i="2"/>
  <c r="F2185" i="2" s="1"/>
  <c r="R2179" i="2"/>
  <c r="U2185" i="2"/>
  <c r="V2185" i="2"/>
  <c r="M2184" i="2"/>
  <c r="J2184" i="2"/>
  <c r="E2186" i="2"/>
  <c r="I2185" i="2"/>
  <c r="G2185" i="2"/>
  <c r="H2185" i="2"/>
  <c r="L2181" i="2"/>
  <c r="K2182" i="2"/>
  <c r="O2181" i="2"/>
  <c r="N2182" i="2"/>
  <c r="Q2179" i="2"/>
  <c r="P2180" i="2"/>
  <c r="S2180" i="2" s="1"/>
  <c r="T2180" i="2" s="1"/>
  <c r="W2186" i="2" l="1"/>
  <c r="X2186" i="2"/>
  <c r="F2186" i="2" s="1"/>
  <c r="R2180" i="2"/>
  <c r="V2186" i="2"/>
  <c r="U2186" i="2"/>
  <c r="H2186" i="2"/>
  <c r="G2186" i="2"/>
  <c r="E2187" i="2"/>
  <c r="I2186" i="2"/>
  <c r="M2185" i="2"/>
  <c r="J2185" i="2"/>
  <c r="L2182" i="2"/>
  <c r="K2183" i="2"/>
  <c r="O2182" i="2"/>
  <c r="N2183" i="2"/>
  <c r="P2181" i="2"/>
  <c r="S2181" i="2" s="1"/>
  <c r="T2181" i="2" s="1"/>
  <c r="Q2180" i="2"/>
  <c r="W2187" i="2" l="1"/>
  <c r="X2187" i="2"/>
  <c r="F2187" i="2" s="1"/>
  <c r="R2181" i="2"/>
  <c r="V2187" i="2"/>
  <c r="U2187" i="2"/>
  <c r="M2186" i="2"/>
  <c r="J2186" i="2"/>
  <c r="G2187" i="2"/>
  <c r="E2188" i="2"/>
  <c r="I2187" i="2"/>
  <c r="H2187" i="2"/>
  <c r="Q2181" i="2"/>
  <c r="L2183" i="2"/>
  <c r="K2184" i="2"/>
  <c r="O2183" i="2"/>
  <c r="N2184" i="2"/>
  <c r="P2182" i="2"/>
  <c r="S2182" i="2" s="1"/>
  <c r="T2182" i="2" s="1"/>
  <c r="W2188" i="2" l="1"/>
  <c r="X2188" i="2"/>
  <c r="F2188" i="2" s="1"/>
  <c r="R2182" i="2"/>
  <c r="V2188" i="2"/>
  <c r="U2188" i="2"/>
  <c r="J2187" i="2"/>
  <c r="M2187" i="2"/>
  <c r="P2183" i="2"/>
  <c r="S2183" i="2" s="1"/>
  <c r="T2183" i="2" s="1"/>
  <c r="I2188" i="2"/>
  <c r="H2188" i="2"/>
  <c r="G2188" i="2"/>
  <c r="E2189" i="2"/>
  <c r="Q2182" i="2"/>
  <c r="O2184" i="2"/>
  <c r="N2185" i="2"/>
  <c r="L2184" i="2"/>
  <c r="K2185" i="2"/>
  <c r="W2189" i="2" l="1"/>
  <c r="X2189" i="2"/>
  <c r="F2189" i="2" s="1"/>
  <c r="R2183" i="2"/>
  <c r="V2189" i="2"/>
  <c r="U2189" i="2"/>
  <c r="P2184" i="2"/>
  <c r="S2184" i="2" s="1"/>
  <c r="T2184" i="2" s="1"/>
  <c r="Q2183" i="2"/>
  <c r="G2189" i="2"/>
  <c r="E2190" i="2"/>
  <c r="H2189" i="2"/>
  <c r="I2189" i="2"/>
  <c r="J2188" i="2"/>
  <c r="M2188" i="2"/>
  <c r="O2185" i="2"/>
  <c r="N2186" i="2"/>
  <c r="L2185" i="2"/>
  <c r="K2186" i="2"/>
  <c r="W2190" i="2" l="1"/>
  <c r="X2190" i="2"/>
  <c r="F2190" i="2" s="1"/>
  <c r="R2184" i="2"/>
  <c r="V2190" i="2"/>
  <c r="U2190" i="2"/>
  <c r="Q2184" i="2"/>
  <c r="J2189" i="2"/>
  <c r="M2189" i="2"/>
  <c r="H2190" i="2"/>
  <c r="I2190" i="2"/>
  <c r="G2190" i="2"/>
  <c r="E2191" i="2"/>
  <c r="P2185" i="2"/>
  <c r="S2185" i="2" s="1"/>
  <c r="T2185" i="2" s="1"/>
  <c r="L2186" i="2"/>
  <c r="K2187" i="2"/>
  <c r="O2186" i="2"/>
  <c r="N2187" i="2"/>
  <c r="W2191" i="2" l="1"/>
  <c r="X2191" i="2"/>
  <c r="F2191" i="2" s="1"/>
  <c r="R2185" i="2"/>
  <c r="V2191" i="2"/>
  <c r="U2191" i="2"/>
  <c r="Q2185" i="2"/>
  <c r="G2191" i="2"/>
  <c r="I2191" i="2"/>
  <c r="E2192" i="2"/>
  <c r="H2191" i="2"/>
  <c r="M2190" i="2"/>
  <c r="J2190" i="2"/>
  <c r="L2187" i="2"/>
  <c r="K2188" i="2"/>
  <c r="O2187" i="2"/>
  <c r="N2188" i="2"/>
  <c r="P2186" i="2"/>
  <c r="S2186" i="2" s="1"/>
  <c r="T2186" i="2" s="1"/>
  <c r="W2192" i="2" l="1"/>
  <c r="X2192" i="2"/>
  <c r="F2192" i="2" s="1"/>
  <c r="R2186" i="2"/>
  <c r="U2192" i="2"/>
  <c r="V2192" i="2"/>
  <c r="M2191" i="2"/>
  <c r="J2191" i="2"/>
  <c r="I2192" i="2"/>
  <c r="H2192" i="2"/>
  <c r="G2192" i="2"/>
  <c r="E2193" i="2"/>
  <c r="Q2186" i="2"/>
  <c r="O2188" i="2"/>
  <c r="N2189" i="2"/>
  <c r="L2188" i="2"/>
  <c r="K2189" i="2"/>
  <c r="P2187" i="2"/>
  <c r="S2187" i="2" s="1"/>
  <c r="T2187" i="2" s="1"/>
  <c r="W2193" i="2" l="1"/>
  <c r="X2193" i="2"/>
  <c r="F2193" i="2" s="1"/>
  <c r="R2187" i="2"/>
  <c r="U2193" i="2"/>
  <c r="V2193" i="2"/>
  <c r="P2188" i="2"/>
  <c r="S2188" i="2" s="1"/>
  <c r="T2188" i="2" s="1"/>
  <c r="E2194" i="2"/>
  <c r="I2193" i="2"/>
  <c r="H2193" i="2"/>
  <c r="G2193" i="2"/>
  <c r="M2192" i="2"/>
  <c r="J2192" i="2"/>
  <c r="Q2187" i="2"/>
  <c r="L2189" i="2"/>
  <c r="K2190" i="2"/>
  <c r="O2189" i="2"/>
  <c r="N2190" i="2"/>
  <c r="W2194" i="2" l="1"/>
  <c r="X2194" i="2"/>
  <c r="F2194" i="2" s="1"/>
  <c r="R2188" i="2"/>
  <c r="Q2188" i="2"/>
  <c r="U2194" i="2"/>
  <c r="V2194" i="2"/>
  <c r="I2194" i="2"/>
  <c r="H2194" i="2"/>
  <c r="E2195" i="2"/>
  <c r="G2194" i="2"/>
  <c r="M2193" i="2"/>
  <c r="J2193" i="2"/>
  <c r="O2190" i="2"/>
  <c r="N2191" i="2"/>
  <c r="L2190" i="2"/>
  <c r="K2191" i="2"/>
  <c r="P2189" i="2"/>
  <c r="S2189" i="2" s="1"/>
  <c r="T2189" i="2" s="1"/>
  <c r="W2195" i="2" l="1"/>
  <c r="X2195" i="2"/>
  <c r="F2195" i="2" s="1"/>
  <c r="R2189" i="2"/>
  <c r="B24" i="2"/>
  <c r="V2195" i="2"/>
  <c r="U2195" i="2"/>
  <c r="M2194" i="2"/>
  <c r="J2194" i="2"/>
  <c r="H2195" i="2"/>
  <c r="G2195" i="2"/>
  <c r="I2195" i="2"/>
  <c r="P2190" i="2"/>
  <c r="S2190" i="2" s="1"/>
  <c r="T2190" i="2" s="1"/>
  <c r="L2191" i="2"/>
  <c r="K2192" i="2"/>
  <c r="Q2189" i="2"/>
  <c r="O2191" i="2"/>
  <c r="N2192" i="2"/>
  <c r="R2190" i="2" l="1"/>
  <c r="Q2190" i="2"/>
  <c r="M2195" i="2"/>
  <c r="J2195" i="2"/>
  <c r="O2192" i="2"/>
  <c r="N2193" i="2"/>
  <c r="L2192" i="2"/>
  <c r="K2193" i="2"/>
  <c r="P2191" i="2"/>
  <c r="S2191" i="2" s="1"/>
  <c r="T2191" i="2" s="1"/>
  <c r="R2191" i="2" l="1"/>
  <c r="P2192" i="2"/>
  <c r="S2192" i="2" s="1"/>
  <c r="T2192" i="2" s="1"/>
  <c r="L2193" i="2"/>
  <c r="K2194" i="2"/>
  <c r="Q2191" i="2"/>
  <c r="O2193" i="2"/>
  <c r="N2194" i="2"/>
  <c r="R2192" i="2" l="1"/>
  <c r="Q2192" i="2"/>
  <c r="O2194" i="2"/>
  <c r="N2195" i="2"/>
  <c r="O2195" i="2" s="1"/>
  <c r="L2194" i="2"/>
  <c r="P2194" i="2" s="1"/>
  <c r="K2195" i="2"/>
  <c r="L2195" i="2" s="1"/>
  <c r="P2193" i="2"/>
  <c r="S2193" i="2" s="1"/>
  <c r="T2193" i="2" s="1"/>
  <c r="S2194" i="2" l="1"/>
  <c r="T2194" i="2" s="1"/>
  <c r="R2194" i="2"/>
  <c r="R2193" i="2"/>
  <c r="P2195" i="2"/>
  <c r="S2195" i="2" s="1"/>
  <c r="T2195" i="2" s="1"/>
  <c r="Q2194" i="2"/>
  <c r="Q2193" i="2"/>
  <c r="B26" i="2" l="1"/>
  <c r="B25" i="2"/>
  <c r="R2195" i="2"/>
  <c r="B22" i="2" s="1"/>
  <c r="Q2195" i="2"/>
  <c r="B23" i="2" s="1"/>
</calcChain>
</file>

<file path=xl/sharedStrings.xml><?xml version="1.0" encoding="utf-8"?>
<sst xmlns="http://schemas.openxmlformats.org/spreadsheetml/2006/main" count="61" uniqueCount="51">
  <si>
    <t>k</t>
  </si>
  <si>
    <t>kN/m</t>
  </si>
  <si>
    <t>m</t>
  </si>
  <si>
    <t>ton</t>
  </si>
  <si>
    <t>τ</t>
  </si>
  <si>
    <t>p(τ)</t>
  </si>
  <si>
    <t>e^ ζωτ</t>
  </si>
  <si>
    <t>sen ωDτ</t>
  </si>
  <si>
    <t>cos ωDτ</t>
  </si>
  <si>
    <t>prod A</t>
  </si>
  <si>
    <t>Intg A</t>
  </si>
  <si>
    <t>A</t>
  </si>
  <si>
    <t>prod B</t>
  </si>
  <si>
    <t>Intg B</t>
  </si>
  <si>
    <t>B</t>
  </si>
  <si>
    <t>x</t>
  </si>
  <si>
    <t>kx</t>
  </si>
  <si>
    <t>ω</t>
  </si>
  <si>
    <t>T</t>
  </si>
  <si>
    <t>dt</t>
  </si>
  <si>
    <t>to</t>
  </si>
  <si>
    <t>kN</t>
  </si>
  <si>
    <t>freq natural</t>
  </si>
  <si>
    <t>Hz</t>
  </si>
  <si>
    <t>0,25 x to</t>
  </si>
  <si>
    <t>0,50 x to</t>
  </si>
  <si>
    <t>0,75 x to</t>
  </si>
  <si>
    <t>1,00 x to</t>
  </si>
  <si>
    <t>x em mm</t>
  </si>
  <si>
    <t>mm</t>
  </si>
  <si>
    <t>desloc max</t>
  </si>
  <si>
    <t>rad/s</t>
  </si>
  <si>
    <t>s</t>
  </si>
  <si>
    <t>Po</t>
  </si>
  <si>
    <t>ωd</t>
  </si>
  <si>
    <t>Modelo Massa-Mola-Amortecedor 1GL</t>
  </si>
  <si>
    <t>Passo de integração</t>
  </si>
  <si>
    <t>Parâmetros da Força</t>
  </si>
  <si>
    <t>Resposta</t>
  </si>
  <si>
    <t>#1</t>
  </si>
  <si>
    <t>kx max</t>
  </si>
  <si>
    <t>Impulso</t>
  </si>
  <si>
    <t>kN.s</t>
  </si>
  <si>
    <t>#2</t>
  </si>
  <si>
    <t>#3</t>
  </si>
  <si>
    <t>#4</t>
  </si>
  <si>
    <t>v (m/s)</t>
  </si>
  <si>
    <t>2 ζ m w v</t>
  </si>
  <si>
    <t>ζ</t>
  </si>
  <si>
    <t>F amort max</t>
  </si>
  <si>
    <t>F amort 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</si>
</sst>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000"/>
    <numFmt numFmtId="166" formatCode="0.000"/>
    <numFmt numFmtId="167" formatCode="0.0"/>
    <numFmt numFmtId="168" formatCode="0.00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1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Border="1"/>
    <xf numFmtId="167" fontId="1" fillId="0" borderId="1" xfId="0" applyNumberFormat="1" applyFont="1" applyFill="1" applyBorder="1"/>
    <xf numFmtId="3" fontId="1" fillId="0" borderId="1" xfId="0" applyNumberFormat="1" applyFont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Border="1" applyAlignment="1">
      <alignment horizontal="left"/>
    </xf>
    <xf numFmtId="166" fontId="1" fillId="4" borderId="1" xfId="0" applyNumberFormat="1" applyFont="1" applyFill="1" applyBorder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168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Força Aplicada, Reação</a:t>
            </a:r>
            <a:r>
              <a:rPr lang="pt-BR" sz="2000" b="1" baseline="0"/>
              <a:t> Elástica e Força de Amortecimento (kN)</a:t>
            </a:r>
            <a:endParaRPr lang="pt-BR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'Integral Duhamel 1GL'!$Q$1</c:f>
              <c:strCache>
                <c:ptCount val="1"/>
                <c:pt idx="0">
                  <c:v>kx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1GL'!$Q$2:$Q$2195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4.136523872030649E-5</c:v>
                </c:pt>
                <c:pt idx="3">
                  <c:v>1.6543293112758925E-4</c:v>
                </c:pt>
                <c:pt idx="4">
                  <c:v>4.1351015395601847E-4</c:v>
                </c:pt>
                <c:pt idx="5">
                  <c:v>8.2687173374558747E-4</c:v>
                </c:pt>
                <c:pt idx="6">
                  <c:v>1.446758137485145E-3</c:v>
                </c:pt>
                <c:pt idx="7">
                  <c:v>2.3143733659475117E-3</c:v>
                </c:pt>
                <c:pt idx="8">
                  <c:v>3.4708828498038807E-3</c:v>
                </c:pt>
                <c:pt idx="9">
                  <c:v>4.9574113486045733E-3</c:v>
                </c:pt>
                <c:pt idx="10">
                  <c:v>6.8150408527129823E-3</c:v>
                </c:pt>
                <c:pt idx="11">
                  <c:v>9.0848084882794618E-3</c:v>
                </c:pt>
                <c:pt idx="12">
                  <c:v>1.1807704425341677E-2</c:v>
                </c:pt>
                <c:pt idx="13">
                  <c:v>1.5024669789137728E-2</c:v>
                </c:pt>
                <c:pt idx="14">
                  <c:v>1.8776594574718322E-2</c:v>
                </c:pt>
                <c:pt idx="15">
                  <c:v>2.3104315564943887E-2</c:v>
                </c:pt>
                <c:pt idx="16">
                  <c:v>2.8048614251952441E-2</c:v>
                </c:pt>
                <c:pt idx="17">
                  <c:v>3.3650214762184001E-2</c:v>
                </c:pt>
                <c:pt idx="18">
                  <c:v>3.9949781785046566E-2</c:v>
                </c:pt>
                <c:pt idx="19">
                  <c:v>4.6987918505309374E-2</c:v>
                </c:pt>
                <c:pt idx="20">
                  <c:v>5.480516453930815E-2</c:v>
                </c:pt>
                <c:pt idx="21">
                  <c:v>6.3441993875047023E-2</c:v>
                </c:pt>
                <c:pt idx="22">
                  <c:v>7.293881281628245E-2</c:v>
                </c:pt>
                <c:pt idx="23">
                  <c:v>8.3335957930672319E-2</c:v>
                </c:pt>
                <c:pt idx="24">
                  <c:v>9.4673694002075842E-2</c:v>
                </c:pt>
                <c:pt idx="25">
                  <c:v>0.10699221198708696</c:v>
                </c:pt>
                <c:pt idx="26">
                  <c:v>0.12033162697588544</c:v>
                </c:pt>
                <c:pt idx="27">
                  <c:v>0.13473197615749052</c:v>
                </c:pt>
                <c:pt idx="28">
                  <c:v>0.15023321678949716</c:v>
                </c:pt>
                <c:pt idx="29">
                  <c:v>0.16687522417238171</c:v>
                </c:pt>
                <c:pt idx="30">
                  <c:v>0.18469778962845707</c:v>
                </c:pt>
                <c:pt idx="31">
                  <c:v>0.20374061848556144</c:v>
                </c:pt>
                <c:pt idx="32">
                  <c:v>0.22404332806556315</c:v>
                </c:pt>
                <c:pt idx="33">
                  <c:v>0.24564544567776098</c:v>
                </c:pt>
                <c:pt idx="34">
                  <c:v>0.26858640661726663</c:v>
                </c:pt>
                <c:pt idx="35">
                  <c:v>0.29290555216844655</c:v>
                </c:pt>
                <c:pt idx="36">
                  <c:v>0.31864212761350619</c:v>
                </c:pt>
                <c:pt idx="37">
                  <c:v>0.34583528024629984</c:v>
                </c:pt>
                <c:pt idx="38">
                  <c:v>0.37452405739144107</c:v>
                </c:pt>
                <c:pt idx="39">
                  <c:v>0.40474740442880369</c:v>
                </c:pt>
                <c:pt idx="40">
                  <c:v>0.43654416282348102</c:v>
                </c:pt>
                <c:pt idx="41">
                  <c:v>0.46995306816129867</c:v>
                </c:pt>
                <c:pt idx="42">
                  <c:v>0.50501274818994546</c:v>
                </c:pt>
                <c:pt idx="43">
                  <c:v>0.5417617208658122</c:v>
                </c:pt>
                <c:pt idx="44">
                  <c:v>0.58023839240661679</c:v>
                </c:pt>
                <c:pt idx="45">
                  <c:v>0.62048105534988818</c:v>
                </c:pt>
                <c:pt idx="46">
                  <c:v>0.66252788661739104</c:v>
                </c:pt>
                <c:pt idx="47">
                  <c:v>0.70641694558557755</c:v>
                </c:pt>
                <c:pt idx="48">
                  <c:v>0.7521861721621308</c:v>
                </c:pt>
                <c:pt idx="49">
                  <c:v>0.79987338486868487</c:v>
                </c:pt>
                <c:pt idx="50">
                  <c:v>0.84951627892980219</c:v>
                </c:pt>
                <c:pt idx="51">
                  <c:v>0.9011524243682778</c:v>
                </c:pt>
                <c:pt idx="52">
                  <c:v>0.95481926410685203</c:v>
                </c:pt>
                <c:pt idx="53">
                  <c:v>1.0105541120764094</c:v>
                </c:pt>
                <c:pt idx="54">
                  <c:v>1.0683941513307358</c:v>
                </c:pt>
                <c:pt idx="55">
                  <c:v>1.1283764321679128</c:v>
                </c:pt>
                <c:pt idx="56">
                  <c:v>1.1905378702584268</c:v>
                </c:pt>
                <c:pt idx="57">
                  <c:v>1.2549152447800607</c:v>
                </c:pt>
                <c:pt idx="58">
                  <c:v>1.3215451965596547</c:v>
                </c:pt>
                <c:pt idx="59">
                  <c:v>1.3904642262217983</c:v>
                </c:pt>
                <c:pt idx="60">
                  <c:v>1.4617086923445379</c:v>
                </c:pt>
                <c:pt idx="61">
                  <c:v>1.5353148096221676</c:v>
                </c:pt>
                <c:pt idx="62">
                  <c:v>1.6113186470351903</c:v>
                </c:pt>
                <c:pt idx="63">
                  <c:v>1.6897561260274905</c:v>
                </c:pt>
                <c:pt idx="64">
                  <c:v>1.7706630186908365</c:v>
                </c:pt>
                <c:pt idx="65">
                  <c:v>1.8540749459567469</c:v>
                </c:pt>
                <c:pt idx="66">
                  <c:v>1.940027375795816</c:v>
                </c:pt>
                <c:pt idx="67">
                  <c:v>2.0285556214245561</c:v>
                </c:pt>
                <c:pt idx="68">
                  <c:v>2.1196948395198425</c:v>
                </c:pt>
                <c:pt idx="69">
                  <c:v>2.2134800284410212</c:v>
                </c:pt>
                <c:pt idx="70">
                  <c:v>2.3099460264597536</c:v>
                </c:pt>
                <c:pt idx="71">
                  <c:v>2.4091275099976737</c:v>
                </c:pt>
                <c:pt idx="72">
                  <c:v>2.5110589918719133</c:v>
                </c:pt>
                <c:pt idx="73">
                  <c:v>2.6157748195485939</c:v>
                </c:pt>
                <c:pt idx="74">
                  <c:v>2.7233091734043273</c:v>
                </c:pt>
                <c:pt idx="75">
                  <c:v>2.833696064995789</c:v>
                </c:pt>
                <c:pt idx="76">
                  <c:v>2.9469693353374833</c:v>
                </c:pt>
                <c:pt idx="77">
                  <c:v>3.0631626531876899</c:v>
                </c:pt>
                <c:pt idx="78">
                  <c:v>3.1823095133427528</c:v>
                </c:pt>
                <c:pt idx="79">
                  <c:v>3.3044432349396775</c:v>
                </c:pt>
                <c:pt idx="80">
                  <c:v>3.4295969597672</c:v>
                </c:pt>
                <c:pt idx="81">
                  <c:v>3.5578036505853246</c:v>
                </c:pt>
                <c:pt idx="82">
                  <c:v>3.689096089453443</c:v>
                </c:pt>
                <c:pt idx="83">
                  <c:v>3.8235068760670612</c:v>
                </c:pt>
                <c:pt idx="84">
                  <c:v>3.9610684261032301</c:v>
                </c:pt>
                <c:pt idx="85">
                  <c:v>4.1018129695747563</c:v>
                </c:pt>
                <c:pt idx="86">
                  <c:v>4.2457725491931866</c:v>
                </c:pt>
                <c:pt idx="87">
                  <c:v>4.3929790187407374</c:v>
                </c:pt>
                <c:pt idx="88">
                  <c:v>4.5434640414511396</c:v>
                </c:pt>
                <c:pt idx="89">
                  <c:v>4.6972590883995284</c:v>
                </c:pt>
                <c:pt idx="90">
                  <c:v>4.8543954369013802</c:v>
                </c:pt>
                <c:pt idx="91">
                  <c:v>5.0149041689206282</c:v>
                </c:pt>
                <c:pt idx="92">
                  <c:v>5.1788161694869785</c:v>
                </c:pt>
                <c:pt idx="93">
                  <c:v>5.346162125122456</c:v>
                </c:pt>
                <c:pt idx="94">
                  <c:v>5.5169725222773609</c:v>
                </c:pt>
                <c:pt idx="95">
                  <c:v>5.6912776457755108</c:v>
                </c:pt>
                <c:pt idx="96">
                  <c:v>5.8691075772690446</c:v>
                </c:pt>
                <c:pt idx="97">
                  <c:v>6.0504921937026683</c:v>
                </c:pt>
                <c:pt idx="98">
                  <c:v>6.2354611657874965</c:v>
                </c:pt>
                <c:pt idx="99">
                  <c:v>6.4240439564845451</c:v>
                </c:pt>
                <c:pt idx="100">
                  <c:v>6.6162698194978775</c:v>
                </c:pt>
                <c:pt idx="101">
                  <c:v>6.812167797777553</c:v>
                </c:pt>
                <c:pt idx="102">
                  <c:v>7.0117667220323314</c:v>
                </c:pt>
                <c:pt idx="103">
                  <c:v>7.2150952092523131</c:v>
                </c:pt>
                <c:pt idx="104">
                  <c:v>7.4221816612414413</c:v>
                </c:pt>
                <c:pt idx="105">
                  <c:v>7.6330542631600258</c:v>
                </c:pt>
                <c:pt idx="106">
                  <c:v>7.8477409820772879</c:v>
                </c:pt>
                <c:pt idx="107">
                  <c:v>8.0662695655340304</c:v>
                </c:pt>
                <c:pt idx="108">
                  <c:v>8.2886675401154282</c:v>
                </c:pt>
                <c:pt idx="109">
                  <c:v>8.5149622100340512</c:v>
                </c:pt>
                <c:pt idx="110">
                  <c:v>8.7451806557231393</c:v>
                </c:pt>
                <c:pt idx="111">
                  <c:v>8.9793497324401912</c:v>
                </c:pt>
                <c:pt idx="112">
                  <c:v>9.2174960688809424</c:v>
                </c:pt>
                <c:pt idx="113">
                  <c:v>9.4596460658037369</c:v>
                </c:pt>
                <c:pt idx="114">
                  <c:v>9.7058258946644429</c:v>
                </c:pt>
                <c:pt idx="115">
                  <c:v>9.9560614962618246</c:v>
                </c:pt>
                <c:pt idx="116">
                  <c:v>10.210378579393536</c:v>
                </c:pt>
                <c:pt idx="117">
                  <c:v>10.468802619522755</c:v>
                </c:pt>
                <c:pt idx="118">
                  <c:v>10.731358857455499</c:v>
                </c:pt>
                <c:pt idx="119">
                  <c:v>10.998072298028665</c:v>
                </c:pt>
                <c:pt idx="120">
                  <c:v>11.268967708808894</c:v>
                </c:pt>
                <c:pt idx="121">
                  <c:v>11.544069618802231</c:v>
                </c:pt>
                <c:pt idx="122">
                  <c:v>11.823402317174699</c:v>
                </c:pt>
                <c:pt idx="123">
                  <c:v>12.106989851983826</c:v>
                </c:pt>
                <c:pt idx="124">
                  <c:v>12.394856028921104</c:v>
                </c:pt>
                <c:pt idx="125">
                  <c:v>12.687024410065568</c:v>
                </c:pt>
                <c:pt idx="126">
                  <c:v>12.98351831264835</c:v>
                </c:pt>
                <c:pt idx="127">
                  <c:v>13.284360807828483</c:v>
                </c:pt>
                <c:pt idx="128">
                  <c:v>13.589574719479758</c:v>
                </c:pt>
                <c:pt idx="129">
                  <c:v>13.899182622988903</c:v>
                </c:pt>
                <c:pt idx="130">
                  <c:v>14.213206844065011</c:v>
                </c:pt>
                <c:pt idx="131">
                  <c:v>14.531669457560199</c:v>
                </c:pt>
                <c:pt idx="132">
                  <c:v>14.854592286301758</c:v>
                </c:pt>
                <c:pt idx="133">
                  <c:v>15.181996899935573</c:v>
                </c:pt>
                <c:pt idx="134">
                  <c:v>15.513904613781143</c:v>
                </c:pt>
                <c:pt idx="135">
                  <c:v>15.850336487697897</c:v>
                </c:pt>
                <c:pt idx="136">
                  <c:v>16.19131332496325</c:v>
                </c:pt>
                <c:pt idx="137">
                  <c:v>16.536855671162044</c:v>
                </c:pt>
                <c:pt idx="138">
                  <c:v>16.886983813087774</c:v>
                </c:pt>
                <c:pt idx="139">
                  <c:v>17.241717777655353</c:v>
                </c:pt>
                <c:pt idx="140">
                  <c:v>17.601077330825618</c:v>
                </c:pt>
                <c:pt idx="141">
                  <c:v>17.965081976541622</c:v>
                </c:pt>
                <c:pt idx="142">
                  <c:v>18.333750955676585</c:v>
                </c:pt>
                <c:pt idx="143">
                  <c:v>18.707103244993807</c:v>
                </c:pt>
                <c:pt idx="144">
                  <c:v>19.085157556118361</c:v>
                </c:pt>
                <c:pt idx="145">
                  <c:v>19.467932334520686</c:v>
                </c:pt>
                <c:pt idx="146">
                  <c:v>19.855445758512122</c:v>
                </c:pt>
                <c:pt idx="147">
                  <c:v>20.247715738252403</c:v>
                </c:pt>
                <c:pt idx="148">
                  <c:v>20.644759914769239</c:v>
                </c:pt>
                <c:pt idx="149">
                  <c:v>21.046595658989837</c:v>
                </c:pt>
                <c:pt idx="150">
                  <c:v>21.45324007078456</c:v>
                </c:pt>
                <c:pt idx="151">
                  <c:v>21.864709978022653</c:v>
                </c:pt>
                <c:pt idx="152">
                  <c:v>22.28102193564024</c:v>
                </c:pt>
                <c:pt idx="153">
                  <c:v>22.702192224720335</c:v>
                </c:pt>
                <c:pt idx="154">
                  <c:v>23.128236851585282</c:v>
                </c:pt>
                <c:pt idx="155">
                  <c:v>23.55917154690119</c:v>
                </c:pt>
                <c:pt idx="156">
                  <c:v>23.995011764794935</c:v>
                </c:pt>
                <c:pt idx="157">
                  <c:v>24.435772681983234</c:v>
                </c:pt>
                <c:pt idx="158">
                  <c:v>24.881469196914253</c:v>
                </c:pt>
                <c:pt idx="159">
                  <c:v>25.332115928921475</c:v>
                </c:pt>
                <c:pt idx="160">
                  <c:v>25.787727217390078</c:v>
                </c:pt>
                <c:pt idx="161">
                  <c:v>26.248317120935656</c:v>
                </c:pt>
                <c:pt idx="162">
                  <c:v>26.713899416595488</c:v>
                </c:pt>
                <c:pt idx="163">
                  <c:v>27.184487599032327</c:v>
                </c:pt>
                <c:pt idx="164">
                  <c:v>27.660094879750567</c:v>
                </c:pt>
                <c:pt idx="165">
                  <c:v>28.140734186325211</c:v>
                </c:pt>
                <c:pt idx="166">
                  <c:v>28.626418161643191</c:v>
                </c:pt>
                <c:pt idx="167">
                  <c:v>29.11715916315752</c:v>
                </c:pt>
                <c:pt idx="168">
                  <c:v>29.612969262153847</c:v>
                </c:pt>
                <c:pt idx="169">
                  <c:v>30.113860243029862</c:v>
                </c:pt>
                <c:pt idx="170">
                  <c:v>30.619843602587387</c:v>
                </c:pt>
                <c:pt idx="171">
                  <c:v>31.130930549337041</c:v>
                </c:pt>
                <c:pt idx="172">
                  <c:v>31.647132002815731</c:v>
                </c:pt>
                <c:pt idx="173">
                  <c:v>32.168458592917069</c:v>
                </c:pt>
                <c:pt idx="174">
                  <c:v>32.694920659234285</c:v>
                </c:pt>
                <c:pt idx="175">
                  <c:v>33.226528250416031</c:v>
                </c:pt>
                <c:pt idx="176">
                  <c:v>33.763291123535367</c:v>
                </c:pt>
                <c:pt idx="177">
                  <c:v>34.305218743470952</c:v>
                </c:pt>
                <c:pt idx="178">
                  <c:v>34.852320282301783</c:v>
                </c:pt>
                <c:pt idx="179">
                  <c:v>35.404604618714373</c:v>
                </c:pt>
                <c:pt idx="180">
                  <c:v>35.962080337423025</c:v>
                </c:pt>
                <c:pt idx="181">
                  <c:v>36.524755728603076</c:v>
                </c:pt>
                <c:pt idx="182">
                  <c:v>37.092638787337059</c:v>
                </c:pt>
                <c:pt idx="183">
                  <c:v>37.665737213073648</c:v>
                </c:pt>
                <c:pt idx="184">
                  <c:v>38.244058409100106</c:v>
                </c:pt>
                <c:pt idx="185">
                  <c:v>38.82760948202715</c:v>
                </c:pt>
                <c:pt idx="186">
                  <c:v>39.416397241287235</c:v>
                </c:pt>
                <c:pt idx="187">
                  <c:v>40.01042819864572</c:v>
                </c:pt>
                <c:pt idx="188">
                  <c:v>40.609708567725228</c:v>
                </c:pt>
                <c:pt idx="189">
                  <c:v>41.214244263542952</c:v>
                </c:pt>
                <c:pt idx="190">
                  <c:v>41.824040902061022</c:v>
                </c:pt>
                <c:pt idx="191">
                  <c:v>42.4391037997502</c:v>
                </c:pt>
                <c:pt idx="192">
                  <c:v>43.059437973166546</c:v>
                </c:pt>
                <c:pt idx="193">
                  <c:v>43.685048138541035</c:v>
                </c:pt>
                <c:pt idx="194">
                  <c:v>44.315938711382799</c:v>
                </c:pt>
                <c:pt idx="195">
                  <c:v>44.952113806095085</c:v>
                </c:pt>
                <c:pt idx="196">
                  <c:v>45.593577235604499</c:v>
                </c:pt>
                <c:pt idx="197">
                  <c:v>46.240332511003693</c:v>
                </c:pt>
                <c:pt idx="198">
                  <c:v>46.892382841206739</c:v>
                </c:pt>
                <c:pt idx="199">
                  <c:v>47.549731132618255</c:v>
                </c:pt>
                <c:pt idx="200">
                  <c:v>48.212379988815357</c:v>
                </c:pt>
                <c:pt idx="201">
                  <c:v>48.880331710243048</c:v>
                </c:pt>
                <c:pt idx="202">
                  <c:v>49.553588293922601</c:v>
                </c:pt>
                <c:pt idx="203">
                  <c:v>50.232151433173641</c:v>
                </c:pt>
                <c:pt idx="204">
                  <c:v>50.916022517348708</c:v>
                </c:pt>
                <c:pt idx="205">
                  <c:v>51.605202631582038</c:v>
                </c:pt>
                <c:pt idx="206">
                  <c:v>52.299692556550703</c:v>
                </c:pt>
                <c:pt idx="207">
                  <c:v>52.999492768249624</c:v>
                </c:pt>
                <c:pt idx="208">
                  <c:v>53.704603437779625</c:v>
                </c:pt>
                <c:pt idx="209">
                  <c:v>54.415024431148673</c:v>
                </c:pt>
                <c:pt idx="210">
                  <c:v>55.13075530908656</c:v>
                </c:pt>
                <c:pt idx="211">
                  <c:v>55.851795326872939</c:v>
                </c:pt>
                <c:pt idx="212">
                  <c:v>56.578143434178322</c:v>
                </c:pt>
                <c:pt idx="213">
                  <c:v>57.309798274918606</c:v>
                </c:pt>
                <c:pt idx="214">
                  <c:v>58.046758187123068</c:v>
                </c:pt>
                <c:pt idx="215">
                  <c:v>58.789021202815036</c:v>
                </c:pt>
                <c:pt idx="216">
                  <c:v>59.536585047906705</c:v>
                </c:pt>
                <c:pt idx="217">
                  <c:v>60.28944714210639</c:v>
                </c:pt>
                <c:pt idx="218">
                  <c:v>61.047604598839762</c:v>
                </c:pt>
                <c:pt idx="219">
                  <c:v>61.811054225183959</c:v>
                </c:pt>
                <c:pt idx="220">
                  <c:v>62.579792521815122</c:v>
                </c:pt>
                <c:pt idx="221">
                  <c:v>63.353815682969291</c:v>
                </c:pt>
                <c:pt idx="222">
                  <c:v>64.133119596416464</c:v>
                </c:pt>
                <c:pt idx="223">
                  <c:v>64.917699843448005</c:v>
                </c:pt>
                <c:pt idx="224">
                  <c:v>65.70755169887731</c:v>
                </c:pt>
                <c:pt idx="225">
                  <c:v>66.502670131053932</c:v>
                </c:pt>
                <c:pt idx="226">
                  <c:v>67.303049801890509</c:v>
                </c:pt>
                <c:pt idx="227">
                  <c:v>68.108685066903504</c:v>
                </c:pt>
                <c:pt idx="228">
                  <c:v>68.919569975266967</c:v>
                </c:pt>
                <c:pt idx="229">
                  <c:v>69.735698269879435</c:v>
                </c:pt>
                <c:pt idx="230">
                  <c:v>70.557063387444288</c:v>
                </c:pt>
                <c:pt idx="231">
                  <c:v>71.383658458563346</c:v>
                </c:pt>
                <c:pt idx="232">
                  <c:v>72.215476307843389</c:v>
                </c:pt>
                <c:pt idx="233">
                  <c:v>73.052509454016501</c:v>
                </c:pt>
                <c:pt idx="234">
                  <c:v>73.894750110072877</c:v>
                </c:pt>
                <c:pt idx="235">
                  <c:v>74.74219018340753</c:v>
                </c:pt>
                <c:pt idx="236">
                  <c:v>75.594821275979911</c:v>
                </c:pt>
                <c:pt idx="237">
                  <c:v>76.452634684486426</c:v>
                </c:pt>
                <c:pt idx="238">
                  <c:v>77.315621400546803</c:v>
                </c:pt>
                <c:pt idx="239">
                  <c:v>78.183772110903078</c:v>
                </c:pt>
                <c:pt idx="240">
                  <c:v>79.057077197631813</c:v>
                </c:pt>
                <c:pt idx="241">
                  <c:v>79.935526738369646</c:v>
                </c:pt>
                <c:pt idx="242">
                  <c:v>80.819110506552008</c:v>
                </c:pt>
                <c:pt idx="243">
                  <c:v>81.707817971664667</c:v>
                </c:pt>
                <c:pt idx="244">
                  <c:v>82.601638299508636</c:v>
                </c:pt>
                <c:pt idx="245">
                  <c:v>83.500560352477962</c:v>
                </c:pt>
                <c:pt idx="246">
                  <c:v>84.404572689850824</c:v>
                </c:pt>
                <c:pt idx="247">
                  <c:v>85.313663568093673</c:v>
                </c:pt>
                <c:pt idx="248">
                  <c:v>86.22782094117801</c:v>
                </c:pt>
                <c:pt idx="249">
                  <c:v>87.147032460910751</c:v>
                </c:pt>
                <c:pt idx="250">
                  <c:v>88.071285477277357</c:v>
                </c:pt>
                <c:pt idx="251">
                  <c:v>89.000567038797797</c:v>
                </c:pt>
                <c:pt idx="252">
                  <c:v>89.934863892895805</c:v>
                </c:pt>
                <c:pt idx="253">
                  <c:v>90.874162486280753</c:v>
                </c:pt>
                <c:pt idx="254">
                  <c:v>91.818448965342839</c:v>
                </c:pt>
                <c:pt idx="255">
                  <c:v>92.767709176560842</c:v>
                </c:pt>
                <c:pt idx="256">
                  <c:v>93.721928666922977</c:v>
                </c:pt>
                <c:pt idx="257">
                  <c:v>94.681092684360607</c:v>
                </c:pt>
                <c:pt idx="258">
                  <c:v>95.645186178194791</c:v>
                </c:pt>
                <c:pt idx="259">
                  <c:v>96.614193799595583</c:v>
                </c:pt>
                <c:pt idx="260">
                  <c:v>97.58809990205414</c:v>
                </c:pt>
                <c:pt idx="261">
                  <c:v>98.566888541868039</c:v>
                </c:pt>
                <c:pt idx="262">
                  <c:v>99.55054347863863</c:v>
                </c:pt>
                <c:pt idx="263">
                  <c:v>100.5390481757818</c:v>
                </c:pt>
                <c:pt idx="264">
                  <c:v>101.53238580105091</c:v>
                </c:pt>
                <c:pt idx="265">
                  <c:v>102.53053922707289</c:v>
                </c:pt>
                <c:pt idx="266">
                  <c:v>103.53349103189697</c:v>
                </c:pt>
                <c:pt idx="267">
                  <c:v>104.5412234995555</c:v>
                </c:pt>
                <c:pt idx="268">
                  <c:v>105.55371862063787</c:v>
                </c:pt>
                <c:pt idx="269">
                  <c:v>106.57095809287728</c:v>
                </c:pt>
                <c:pt idx="270">
                  <c:v>107.59292332174928</c:v>
                </c:pt>
                <c:pt idx="271">
                  <c:v>108.61959542108359</c:v>
                </c:pt>
                <c:pt idx="272">
                  <c:v>109.65095521368799</c:v>
                </c:pt>
                <c:pt idx="273">
                  <c:v>110.68698323198484</c:v>
                </c:pt>
                <c:pt idx="274">
                  <c:v>111.72765971866009</c:v>
                </c:pt>
                <c:pt idx="275">
                  <c:v>112.77296462732465</c:v>
                </c:pt>
                <c:pt idx="276">
                  <c:v>113.82287762318805</c:v>
                </c:pt>
                <c:pt idx="277">
                  <c:v>114.87737808374482</c:v>
                </c:pt>
                <c:pt idx="278">
                  <c:v>115.93644509947266</c:v>
                </c:pt>
                <c:pt idx="279">
                  <c:v>117.00005747454335</c:v>
                </c:pt>
                <c:pt idx="280">
                  <c:v>118.06819372754588</c:v>
                </c:pt>
                <c:pt idx="281">
                  <c:v>119.14083209222149</c:v>
                </c:pt>
                <c:pt idx="282">
                  <c:v>120.21795051821124</c:v>
                </c:pt>
                <c:pt idx="283">
                  <c:v>121.29952667181563</c:v>
                </c:pt>
                <c:pt idx="284">
                  <c:v>122.38553793676633</c:v>
                </c:pt>
                <c:pt idx="285">
                  <c:v>123.4759614150101</c:v>
                </c:pt>
                <c:pt idx="286">
                  <c:v>124.57077392750466</c:v>
                </c:pt>
                <c:pt idx="287">
                  <c:v>125.66995201502661</c:v>
                </c:pt>
                <c:pt idx="288">
                  <c:v>126.77347193899153</c:v>
                </c:pt>
                <c:pt idx="289">
                  <c:v>127.88130968228563</c:v>
                </c:pt>
                <c:pt idx="290">
                  <c:v>128.99344095010991</c:v>
                </c:pt>
                <c:pt idx="291">
                  <c:v>130.1098411708353</c:v>
                </c:pt>
                <c:pt idx="292">
                  <c:v>131.23048549687093</c:v>
                </c:pt>
                <c:pt idx="293">
                  <c:v>132.35534880554297</c:v>
                </c:pt>
                <c:pt idx="294">
                  <c:v>133.48440569998587</c:v>
                </c:pt>
                <c:pt idx="295">
                  <c:v>134.61763051004536</c:v>
                </c:pt>
                <c:pt idx="296">
                  <c:v>135.75499729319284</c:v>
                </c:pt>
                <c:pt idx="297">
                  <c:v>136.89647983545152</c:v>
                </c:pt>
                <c:pt idx="298">
                  <c:v>138.04205165233444</c:v>
                </c:pt>
                <c:pt idx="299">
                  <c:v>139.19168598979371</c:v>
                </c:pt>
                <c:pt idx="300">
                  <c:v>140.3453558251814</c:v>
                </c:pt>
                <c:pt idx="301">
                  <c:v>141.50303386822199</c:v>
                </c:pt>
                <c:pt idx="302">
                  <c:v>142.66469256199602</c:v>
                </c:pt>
                <c:pt idx="303">
                  <c:v>143.83030408393563</c:v>
                </c:pt>
                <c:pt idx="304">
                  <c:v>144.99984034683095</c:v>
                </c:pt>
                <c:pt idx="305">
                  <c:v>146.17327299984802</c:v>
                </c:pt>
                <c:pt idx="306">
                  <c:v>147.35057342955787</c:v>
                </c:pt>
                <c:pt idx="307">
                  <c:v>148.53171276097729</c:v>
                </c:pt>
                <c:pt idx="308">
                  <c:v>149.71666185861983</c:v>
                </c:pt>
                <c:pt idx="309">
                  <c:v>150.90539132755922</c:v>
                </c:pt>
                <c:pt idx="310">
                  <c:v>152.09787151450251</c:v>
                </c:pt>
                <c:pt idx="311">
                  <c:v>153.29407250887539</c:v>
                </c:pt>
                <c:pt idx="312">
                  <c:v>154.49396414391785</c:v>
                </c:pt>
                <c:pt idx="313">
                  <c:v>155.69751599779107</c:v>
                </c:pt>
                <c:pt idx="314">
                  <c:v>156.90469739469492</c:v>
                </c:pt>
                <c:pt idx="315">
                  <c:v>158.1154774059969</c:v>
                </c:pt>
                <c:pt idx="316">
                  <c:v>159.32982485137131</c:v>
                </c:pt>
                <c:pt idx="317">
                  <c:v>160.54770829994916</c:v>
                </c:pt>
                <c:pt idx="318">
                  <c:v>161.76909607147951</c:v>
                </c:pt>
                <c:pt idx="319">
                  <c:v>162.99395623750053</c:v>
                </c:pt>
                <c:pt idx="320">
                  <c:v>164.222256622522</c:v>
                </c:pt>
                <c:pt idx="321">
                  <c:v>165.45396480521759</c:v>
                </c:pt>
                <c:pt idx="322">
                  <c:v>166.68904811962852</c:v>
                </c:pt>
                <c:pt idx="323">
                  <c:v>167.92747365637661</c:v>
                </c:pt>
                <c:pt idx="324">
                  <c:v>169.16920826388889</c:v>
                </c:pt>
                <c:pt idx="325">
                  <c:v>170.41421854963215</c:v>
                </c:pt>
                <c:pt idx="326">
                  <c:v>171.66247088135663</c:v>
                </c:pt>
                <c:pt idx="327">
                  <c:v>172.91393138835227</c:v>
                </c:pt>
                <c:pt idx="328">
                  <c:v>174.16856596271313</c:v>
                </c:pt>
                <c:pt idx="329">
                  <c:v>175.4263402606129</c:v>
                </c:pt>
                <c:pt idx="330">
                  <c:v>176.68721970359033</c:v>
                </c:pt>
                <c:pt idx="331">
                  <c:v>177.95116947984468</c:v>
                </c:pt>
                <c:pt idx="332">
                  <c:v>179.21815454554118</c:v>
                </c:pt>
                <c:pt idx="333">
                  <c:v>180.4881396261261</c:v>
                </c:pt>
                <c:pt idx="334">
                  <c:v>181.76108921765268</c:v>
                </c:pt>
                <c:pt idx="335">
                  <c:v>183.03696758811549</c:v>
                </c:pt>
                <c:pt idx="336">
                  <c:v>184.31573877879529</c:v>
                </c:pt>
                <c:pt idx="337">
                  <c:v>185.59736660561427</c:v>
                </c:pt>
                <c:pt idx="338">
                  <c:v>186.8818146604994</c:v>
                </c:pt>
                <c:pt idx="339">
                  <c:v>188.16904631275642</c:v>
                </c:pt>
                <c:pt idx="340">
                  <c:v>189.45902471045349</c:v>
                </c:pt>
                <c:pt idx="341">
                  <c:v>190.75171278181364</c:v>
                </c:pt>
                <c:pt idx="342">
                  <c:v>192.04707323661671</c:v>
                </c:pt>
                <c:pt idx="343">
                  <c:v>193.34506856761169</c:v>
                </c:pt>
                <c:pt idx="344">
                  <c:v>194.64566105193683</c:v>
                </c:pt>
                <c:pt idx="345">
                  <c:v>195.94881275254988</c:v>
                </c:pt>
                <c:pt idx="346">
                  <c:v>197.2544855196677</c:v>
                </c:pt>
                <c:pt idx="347">
                  <c:v>198.56264099221451</c:v>
                </c:pt>
                <c:pt idx="348">
                  <c:v>199.87324059927886</c:v>
                </c:pt>
                <c:pt idx="349">
                  <c:v>201.18624556158082</c:v>
                </c:pt>
                <c:pt idx="350">
                  <c:v>202.50161689294717</c:v>
                </c:pt>
                <c:pt idx="351">
                  <c:v>203.81931540179539</c:v>
                </c:pt>
                <c:pt idx="352">
                  <c:v>205.13930169262693</c:v>
                </c:pt>
                <c:pt idx="353">
                  <c:v>206.46153616752906</c:v>
                </c:pt>
                <c:pt idx="354">
                  <c:v>207.78597902768581</c:v>
                </c:pt>
                <c:pt idx="355">
                  <c:v>209.11259027489606</c:v>
                </c:pt>
                <c:pt idx="356">
                  <c:v>210.44132971310259</c:v>
                </c:pt>
                <c:pt idx="357">
                  <c:v>211.77215694992762</c:v>
                </c:pt>
                <c:pt idx="358">
                  <c:v>213.10503139821742</c:v>
                </c:pt>
                <c:pt idx="359">
                  <c:v>214.43991227759579</c:v>
                </c:pt>
                <c:pt idx="360">
                  <c:v>215.77675861602532</c:v>
                </c:pt>
                <c:pt idx="361">
                  <c:v>217.11552925137639</c:v>
                </c:pt>
                <c:pt idx="362">
                  <c:v>218.45618283300612</c:v>
                </c:pt>
                <c:pt idx="363">
                  <c:v>219.79867782334367</c:v>
                </c:pt>
                <c:pt idx="364">
                  <c:v>221.14297249948376</c:v>
                </c:pt>
                <c:pt idx="365">
                  <c:v>222.48902495478964</c:v>
                </c:pt>
                <c:pt idx="366">
                  <c:v>223.8367931005024</c:v>
                </c:pt>
                <c:pt idx="367">
                  <c:v>225.18623466735878</c:v>
                </c:pt>
                <c:pt idx="368">
                  <c:v>226.53730720721666</c:v>
                </c:pt>
                <c:pt idx="369">
                  <c:v>227.88996809468858</c:v>
                </c:pt>
                <c:pt idx="370">
                  <c:v>229.24417452878265</c:v>
                </c:pt>
                <c:pt idx="371">
                  <c:v>230.59988353455063</c:v>
                </c:pt>
                <c:pt idx="372">
                  <c:v>231.95705196474427</c:v>
                </c:pt>
                <c:pt idx="373">
                  <c:v>233.3156365014791</c:v>
                </c:pt>
                <c:pt idx="374">
                  <c:v>234.6755936579045</c:v>
                </c:pt>
                <c:pt idx="375">
                  <c:v>236.03687977988261</c:v>
                </c:pt>
                <c:pt idx="376">
                  <c:v>237.39945104767389</c:v>
                </c:pt>
                <c:pt idx="377">
                  <c:v>238.76326347762858</c:v>
                </c:pt>
                <c:pt idx="378">
                  <c:v>240.12827292388772</c:v>
                </c:pt>
                <c:pt idx="379">
                  <c:v>241.49443508008943</c:v>
                </c:pt>
                <c:pt idx="380">
                  <c:v>242.86170548108203</c:v>
                </c:pt>
                <c:pt idx="381">
                  <c:v>244.23003950464587</c:v>
                </c:pt>
                <c:pt idx="382">
                  <c:v>245.59939237321987</c:v>
                </c:pt>
                <c:pt idx="383">
                  <c:v>246.96971915563586</c:v>
                </c:pt>
                <c:pt idx="384">
                  <c:v>248.34097476885987</c:v>
                </c:pt>
                <c:pt idx="385">
                  <c:v>249.71311397973955</c:v>
                </c:pt>
                <c:pt idx="386">
                  <c:v>251.08609140675753</c:v>
                </c:pt>
                <c:pt idx="387">
                  <c:v>252.45986152179313</c:v>
                </c:pt>
                <c:pt idx="388">
                  <c:v>253.83437865188847</c:v>
                </c:pt>
                <c:pt idx="389">
                  <c:v>255.2095969810222</c:v>
                </c:pt>
                <c:pt idx="390">
                  <c:v>256.58547055188836</c:v>
                </c:pt>
                <c:pt idx="391">
                  <c:v>257.96195326768316</c:v>
                </c:pt>
                <c:pt idx="392">
                  <c:v>259.3389988938959</c:v>
                </c:pt>
                <c:pt idx="393">
                  <c:v>260.71656106010721</c:v>
                </c:pt>
                <c:pt idx="394">
                  <c:v>262.09459326179314</c:v>
                </c:pt>
                <c:pt idx="395">
                  <c:v>263.47304886213436</c:v>
                </c:pt>
                <c:pt idx="396">
                  <c:v>264.85188109383188</c:v>
                </c:pt>
                <c:pt idx="397">
                  <c:v>266.23104306092893</c:v>
                </c:pt>
                <c:pt idx="398">
                  <c:v>267.61048774063732</c:v>
                </c:pt>
                <c:pt idx="399">
                  <c:v>268.9901679851701</c:v>
                </c:pt>
                <c:pt idx="400">
                  <c:v>270.37003652357981</c:v>
                </c:pt>
                <c:pt idx="401">
                  <c:v>271.7500459636023</c:v>
                </c:pt>
                <c:pt idx="402">
                  <c:v>273.13014879350499</c:v>
                </c:pt>
                <c:pt idx="403">
                  <c:v>274.51029738394197</c:v>
                </c:pt>
                <c:pt idx="404">
                  <c:v>275.89044398981275</c:v>
                </c:pt>
                <c:pt idx="405">
                  <c:v>277.27054075212715</c:v>
                </c:pt>
                <c:pt idx="406">
                  <c:v>278.65053969987503</c:v>
                </c:pt>
                <c:pt idx="407">
                  <c:v>280.03039275190116</c:v>
                </c:pt>
                <c:pt idx="408">
                  <c:v>281.4100517187847</c:v>
                </c:pt>
                <c:pt idx="409">
                  <c:v>282.78946830472324</c:v>
                </c:pt>
                <c:pt idx="410">
                  <c:v>284.16859410942277</c:v>
                </c:pt>
                <c:pt idx="411">
                  <c:v>285.54738062999144</c:v>
                </c:pt>
                <c:pt idx="412">
                  <c:v>286.92577926283786</c:v>
                </c:pt>
                <c:pt idx="413">
                  <c:v>288.30374130557431</c:v>
                </c:pt>
                <c:pt idx="414">
                  <c:v>289.68121795892461</c:v>
                </c:pt>
                <c:pt idx="415">
                  <c:v>291.05816032863555</c:v>
                </c:pt>
                <c:pt idx="416">
                  <c:v>292.43451942739387</c:v>
                </c:pt>
                <c:pt idx="417">
                  <c:v>293.81024617674615</c:v>
                </c:pt>
                <c:pt idx="418">
                  <c:v>295.18529140902405</c:v>
                </c:pt>
                <c:pt idx="419">
                  <c:v>296.5596058692725</c:v>
                </c:pt>
                <c:pt idx="420">
                  <c:v>297.93314021718311</c:v>
                </c:pt>
                <c:pt idx="421">
                  <c:v>299.30584502903037</c:v>
                </c:pt>
                <c:pt idx="422">
                  <c:v>300.67767079961237</c:v>
                </c:pt>
                <c:pt idx="423">
                  <c:v>302.0485679441955</c:v>
                </c:pt>
                <c:pt idx="424">
                  <c:v>303.41848680046144</c:v>
                </c:pt>
                <c:pt idx="425">
                  <c:v>304.7873776304603</c:v>
                </c:pt>
                <c:pt idx="426">
                  <c:v>306.15519062256442</c:v>
                </c:pt>
                <c:pt idx="427">
                  <c:v>307.52187589342782</c:v>
                </c:pt>
                <c:pt idx="428">
                  <c:v>308.88738348994804</c:v>
                </c:pt>
                <c:pt idx="429">
                  <c:v>310.25166339123109</c:v>
                </c:pt>
                <c:pt idx="430">
                  <c:v>311.61466551056066</c:v>
                </c:pt>
                <c:pt idx="431">
                  <c:v>312.97633969736933</c:v>
                </c:pt>
                <c:pt idx="432">
                  <c:v>314.33663573921336</c:v>
                </c:pt>
                <c:pt idx="433">
                  <c:v>315.69550336375084</c:v>
                </c:pt>
                <c:pt idx="434">
                  <c:v>317.05289224072152</c:v>
                </c:pt>
                <c:pt idx="435">
                  <c:v>318.40875198393138</c:v>
                </c:pt>
                <c:pt idx="436">
                  <c:v>319.76303215323799</c:v>
                </c:pt>
                <c:pt idx="437">
                  <c:v>321.11568225653974</c:v>
                </c:pt>
                <c:pt idx="438">
                  <c:v>322.46665175176736</c:v>
                </c:pt>
                <c:pt idx="439">
                  <c:v>323.81589004887803</c:v>
                </c:pt>
                <c:pt idx="440">
                  <c:v>325.1633465118515</c:v>
                </c:pt>
                <c:pt idx="441">
                  <c:v>326.50897046068911</c:v>
                </c:pt>
                <c:pt idx="442">
                  <c:v>327.85271117341489</c:v>
                </c:pt>
                <c:pt idx="443">
                  <c:v>329.19451788807896</c:v>
                </c:pt>
                <c:pt idx="444">
                  <c:v>330.53433980476206</c:v>
                </c:pt>
                <c:pt idx="445">
                  <c:v>331.87212608758455</c:v>
                </c:pt>
                <c:pt idx="446">
                  <c:v>333.20782586671407</c:v>
                </c:pt>
                <c:pt idx="447">
                  <c:v>334.54138824037756</c:v>
                </c:pt>
                <c:pt idx="448">
                  <c:v>335.87276227687522</c:v>
                </c:pt>
                <c:pt idx="449">
                  <c:v>337.20189701659308</c:v>
                </c:pt>
                <c:pt idx="450">
                  <c:v>338.52874147402139</c:v>
                </c:pt>
                <c:pt idx="451">
                  <c:v>339.8532446397719</c:v>
                </c:pt>
                <c:pt idx="452">
                  <c:v>341.17535548259656</c:v>
                </c:pt>
                <c:pt idx="453">
                  <c:v>342.49502295140951</c:v>
                </c:pt>
                <c:pt idx="454">
                  <c:v>343.81219597730853</c:v>
                </c:pt>
                <c:pt idx="455">
                  <c:v>345.12682347559843</c:v>
                </c:pt>
                <c:pt idx="456">
                  <c:v>346.43885434781538</c:v>
                </c:pt>
                <c:pt idx="457">
                  <c:v>347.74823748375366</c:v>
                </c:pt>
                <c:pt idx="458">
                  <c:v>349.0549217634902</c:v>
                </c:pt>
                <c:pt idx="459">
                  <c:v>350.35885605941394</c:v>
                </c:pt>
                <c:pt idx="460">
                  <c:v>351.65998923825344</c:v>
                </c:pt>
                <c:pt idx="461">
                  <c:v>352.95827016310557</c:v>
                </c:pt>
                <c:pt idx="462">
                  <c:v>354.25364769546599</c:v>
                </c:pt>
                <c:pt idx="463">
                  <c:v>355.5460706972591</c:v>
                </c:pt>
                <c:pt idx="464">
                  <c:v>356.83548803286868</c:v>
                </c:pt>
                <c:pt idx="465">
                  <c:v>358.12184857116972</c:v>
                </c:pt>
                <c:pt idx="466">
                  <c:v>359.40510118755964</c:v>
                </c:pt>
                <c:pt idx="467">
                  <c:v>360.68519476599045</c:v>
                </c:pt>
                <c:pt idx="468">
                  <c:v>361.96207820100057</c:v>
                </c:pt>
                <c:pt idx="469">
                  <c:v>363.23570039974743</c:v>
                </c:pt>
                <c:pt idx="470">
                  <c:v>364.50601028403941</c:v>
                </c:pt>
                <c:pt idx="471">
                  <c:v>365.77295679236789</c:v>
                </c:pt>
                <c:pt idx="472">
                  <c:v>367.03648888193993</c:v>
                </c:pt>
                <c:pt idx="473">
                  <c:v>368.29655553070961</c:v>
                </c:pt>
                <c:pt idx="474">
                  <c:v>369.55310573940955</c:v>
                </c:pt>
                <c:pt idx="475">
                  <c:v>370.8060885335824</c:v>
                </c:pt>
                <c:pt idx="476">
                  <c:v>372.05545296561149</c:v>
                </c:pt>
                <c:pt idx="477">
                  <c:v>373.30114811675077</c:v>
                </c:pt>
                <c:pt idx="478">
                  <c:v>374.54312309915508</c:v>
                </c:pt>
                <c:pt idx="479">
                  <c:v>375.78132705790853</c:v>
                </c:pt>
                <c:pt idx="480">
                  <c:v>377.01570917305241</c:v>
                </c:pt>
                <c:pt idx="481">
                  <c:v>378.24621866161317</c:v>
                </c:pt>
                <c:pt idx="482">
                  <c:v>379.47280477962858</c:v>
                </c:pt>
                <c:pt idx="483">
                  <c:v>380.69541682417275</c:v>
                </c:pt>
                <c:pt idx="484">
                  <c:v>381.91400413538071</c:v>
                </c:pt>
                <c:pt idx="485">
                  <c:v>383.12851609847149</c:v>
                </c:pt>
                <c:pt idx="486">
                  <c:v>384.33890214576996</c:v>
                </c:pt>
                <c:pt idx="487">
                  <c:v>385.54511175872739</c:v>
                </c:pt>
                <c:pt idx="488">
                  <c:v>386.74709446994012</c:v>
                </c:pt>
                <c:pt idx="489">
                  <c:v>387.94479986516842</c:v>
                </c:pt>
                <c:pt idx="490">
                  <c:v>389.1381775853514</c:v>
                </c:pt>
                <c:pt idx="491">
                  <c:v>390.32717732862153</c:v>
                </c:pt>
                <c:pt idx="492">
                  <c:v>391.51174885231848</c:v>
                </c:pt>
                <c:pt idx="493">
                  <c:v>392.69184197499857</c:v>
                </c:pt>
                <c:pt idx="494">
                  <c:v>393.86740657844484</c:v>
                </c:pt>
                <c:pt idx="495">
                  <c:v>395.03839260967379</c:v>
                </c:pt>
                <c:pt idx="496">
                  <c:v>396.20475008294022</c:v>
                </c:pt>
                <c:pt idx="497">
                  <c:v>397.36642908174093</c:v>
                </c:pt>
                <c:pt idx="498">
                  <c:v>398.52337976081469</c:v>
                </c:pt>
                <c:pt idx="499">
                  <c:v>399.67555234814085</c:v>
                </c:pt>
                <c:pt idx="500">
                  <c:v>400.82289714693593</c:v>
                </c:pt>
                <c:pt idx="501">
                  <c:v>401.96536453764656</c:v>
                </c:pt>
                <c:pt idx="502">
                  <c:v>403.1029049799422</c:v>
                </c:pt>
                <c:pt idx="503">
                  <c:v>404.23546901470144</c:v>
                </c:pt>
                <c:pt idx="504">
                  <c:v>405.36300726600007</c:v>
                </c:pt>
                <c:pt idx="505">
                  <c:v>406.48547044309333</c:v>
                </c:pt>
                <c:pt idx="506">
                  <c:v>407.60280934239626</c:v>
                </c:pt>
                <c:pt idx="507">
                  <c:v>408.71497484946207</c:v>
                </c:pt>
                <c:pt idx="508">
                  <c:v>409.82191794095564</c:v>
                </c:pt>
                <c:pt idx="509">
                  <c:v>410.92358968662535</c:v>
                </c:pt>
                <c:pt idx="510">
                  <c:v>412.0199412512722</c:v>
                </c:pt>
                <c:pt idx="511">
                  <c:v>413.11092389671427</c:v>
                </c:pt>
                <c:pt idx="512">
                  <c:v>414.19648898374834</c:v>
                </c:pt>
                <c:pt idx="513">
                  <c:v>415.27658797410965</c:v>
                </c:pt>
                <c:pt idx="514">
                  <c:v>416.3511724324261</c:v>
                </c:pt>
                <c:pt idx="515">
                  <c:v>417.42019402817004</c:v>
                </c:pt>
                <c:pt idx="516">
                  <c:v>418.48360453760665</c:v>
                </c:pt>
                <c:pt idx="517">
                  <c:v>419.54135584573822</c:v>
                </c:pt>
                <c:pt idx="518">
                  <c:v>420.59339994824461</c:v>
                </c:pt>
                <c:pt idx="519">
                  <c:v>421.63968895342055</c:v>
                </c:pt>
                <c:pt idx="520">
                  <c:v>422.68017508410821</c:v>
                </c:pt>
                <c:pt idx="521">
                  <c:v>423.71481067962696</c:v>
                </c:pt>
                <c:pt idx="522">
                  <c:v>424.74354819769729</c:v>
                </c:pt>
                <c:pt idx="523">
                  <c:v>425.76634021636266</c:v>
                </c:pt>
                <c:pt idx="524">
                  <c:v>426.78313943590621</c:v>
                </c:pt>
                <c:pt idx="525">
                  <c:v>427.79389868076271</c:v>
                </c:pt>
                <c:pt idx="526">
                  <c:v>428.79857090142707</c:v>
                </c:pt>
                <c:pt idx="527">
                  <c:v>429.79710917635816</c:v>
                </c:pt>
                <c:pt idx="528">
                  <c:v>430.7894667138778</c:v>
                </c:pt>
                <c:pt idx="529">
                  <c:v>431.77559685406624</c:v>
                </c:pt>
                <c:pt idx="530">
                  <c:v>432.75545307065141</c:v>
                </c:pt>
                <c:pt idx="531">
                  <c:v>433.72898897289463</c:v>
                </c:pt>
                <c:pt idx="532">
                  <c:v>434.69615830747182</c:v>
                </c:pt>
                <c:pt idx="533">
                  <c:v>435.65691496034844</c:v>
                </c:pt>
                <c:pt idx="534">
                  <c:v>436.61121295865144</c:v>
                </c:pt>
                <c:pt idx="535">
                  <c:v>437.55900647253412</c:v>
                </c:pt>
                <c:pt idx="536">
                  <c:v>438.50024981703837</c:v>
                </c:pt>
                <c:pt idx="537">
                  <c:v>439.43489745394851</c:v>
                </c:pt>
                <c:pt idx="538">
                  <c:v>440.3629039936443</c:v>
                </c:pt>
                <c:pt idx="539">
                  <c:v>441.2842241969438</c:v>
                </c:pt>
                <c:pt idx="540">
                  <c:v>442.19881297694513</c:v>
                </c:pt>
                <c:pt idx="541">
                  <c:v>443.10662540086031</c:v>
                </c:pt>
                <c:pt idx="542">
                  <c:v>444.00761669184425</c:v>
                </c:pt>
                <c:pt idx="543">
                  <c:v>444.90174223081863</c:v>
                </c:pt>
                <c:pt idx="544">
                  <c:v>445.78895755828916</c:v>
                </c:pt>
                <c:pt idx="545">
                  <c:v>446.66921837615888</c:v>
                </c:pt>
                <c:pt idx="546">
                  <c:v>447.54248054953354</c:v>
                </c:pt>
                <c:pt idx="547">
                  <c:v>448.40870010852274</c:v>
                </c:pt>
                <c:pt idx="548">
                  <c:v>449.26783325003447</c:v>
                </c:pt>
                <c:pt idx="549">
                  <c:v>450.11983633956436</c:v>
                </c:pt>
                <c:pt idx="550">
                  <c:v>450.96466591297758</c:v>
                </c:pt>
                <c:pt idx="551">
                  <c:v>451.80227867828592</c:v>
                </c:pt>
                <c:pt idx="552">
                  <c:v>452.63263151741853</c:v>
                </c:pt>
                <c:pt idx="553">
                  <c:v>453.45568148798537</c:v>
                </c:pt>
                <c:pt idx="554">
                  <c:v>454.27138582503579</c:v>
                </c:pt>
                <c:pt idx="555">
                  <c:v>455.07970194280995</c:v>
                </c:pt>
                <c:pt idx="556">
                  <c:v>455.88058743648327</c:v>
                </c:pt>
                <c:pt idx="557">
                  <c:v>456.67400008390587</c:v>
                </c:pt>
                <c:pt idx="558">
                  <c:v>457.4598978473341</c:v>
                </c:pt>
                <c:pt idx="559">
                  <c:v>458.23823887515607</c:v>
                </c:pt>
                <c:pt idx="560">
                  <c:v>459.00898150360996</c:v>
                </c:pt>
                <c:pt idx="561">
                  <c:v>459.77208425849619</c:v>
                </c:pt>
                <c:pt idx="562">
                  <c:v>460.52750585688284</c:v>
                </c:pt>
                <c:pt idx="563">
                  <c:v>461.27520520880273</c:v>
                </c:pt>
                <c:pt idx="564">
                  <c:v>462.01514141894592</c:v>
                </c:pt>
                <c:pt idx="565">
                  <c:v>462.7472737883424</c:v>
                </c:pt>
                <c:pt idx="566">
                  <c:v>463.47156181604066</c:v>
                </c:pt>
                <c:pt idx="567">
                  <c:v>464.18796520077609</c:v>
                </c:pt>
                <c:pt idx="568">
                  <c:v>464.89644384263534</c:v>
                </c:pt>
                <c:pt idx="569">
                  <c:v>465.59695784470961</c:v>
                </c:pt>
                <c:pt idx="570">
                  <c:v>466.28946751474462</c:v>
                </c:pt>
                <c:pt idx="571">
                  <c:v>466.97393336677982</c:v>
                </c:pt>
                <c:pt idx="572">
                  <c:v>467.65031612278267</c:v>
                </c:pt>
                <c:pt idx="573">
                  <c:v>468.31857671427298</c:v>
                </c:pt>
                <c:pt idx="574">
                  <c:v>468.97867628394238</c:v>
                </c:pt>
                <c:pt idx="575">
                  <c:v>469.63057618726327</c:v>
                </c:pt>
                <c:pt idx="576">
                  <c:v>470.27423799409246</c:v>
                </c:pt>
                <c:pt idx="577">
                  <c:v>470.90962349026546</c:v>
                </c:pt>
                <c:pt idx="578">
                  <c:v>471.536694679184</c:v>
                </c:pt>
                <c:pt idx="579">
                  <c:v>472.15541378339418</c:v>
                </c:pt>
                <c:pt idx="580">
                  <c:v>472.76574324615859</c:v>
                </c:pt>
                <c:pt idx="581">
                  <c:v>473.36764573301929</c:v>
                </c:pt>
                <c:pt idx="582">
                  <c:v>473.96108413335213</c:v>
                </c:pt>
                <c:pt idx="583">
                  <c:v>474.54602156191447</c:v>
                </c:pt>
                <c:pt idx="584">
                  <c:v>475.12242136038373</c:v>
                </c:pt>
                <c:pt idx="585">
                  <c:v>475.69024709888708</c:v>
                </c:pt>
                <c:pt idx="586">
                  <c:v>476.24946257752504</c:v>
                </c:pt>
                <c:pt idx="587">
                  <c:v>476.80003182788374</c:v>
                </c:pt>
                <c:pt idx="588">
                  <c:v>477.3419191145411</c:v>
                </c:pt>
                <c:pt idx="589">
                  <c:v>477.87508893656377</c:v>
                </c:pt>
                <c:pt idx="590">
                  <c:v>478.39950602899489</c:v>
                </c:pt>
                <c:pt idx="591">
                  <c:v>478.91513536433399</c:v>
                </c:pt>
                <c:pt idx="592">
                  <c:v>479.42194215400878</c:v>
                </c:pt>
                <c:pt idx="593">
                  <c:v>479.91989184983646</c:v>
                </c:pt>
                <c:pt idx="594">
                  <c:v>480.40895014547777</c:v>
                </c:pt>
                <c:pt idx="595">
                  <c:v>480.88908297788191</c:v>
                </c:pt>
                <c:pt idx="596">
                  <c:v>481.36025652872269</c:v>
                </c:pt>
                <c:pt idx="597">
                  <c:v>481.82243722582461</c:v>
                </c:pt>
                <c:pt idx="598">
                  <c:v>482.27559174458179</c:v>
                </c:pt>
                <c:pt idx="599">
                  <c:v>482.71968700936657</c:v>
                </c:pt>
                <c:pt idx="600">
                  <c:v>483.15469019492923</c:v>
                </c:pt>
                <c:pt idx="601">
                  <c:v>483.58056872778934</c:v>
                </c:pt>
                <c:pt idx="602">
                  <c:v>483.99729028761658</c:v>
                </c:pt>
                <c:pt idx="603">
                  <c:v>484.40482280860402</c:v>
                </c:pt>
                <c:pt idx="604">
                  <c:v>484.80313448082978</c:v>
                </c:pt>
                <c:pt idx="605">
                  <c:v>485.19219375161236</c:v>
                </c:pt>
                <c:pt idx="606">
                  <c:v>485.57196932685389</c:v>
                </c:pt>
                <c:pt idx="607">
                  <c:v>485.94243017237494</c:v>
                </c:pt>
                <c:pt idx="608">
                  <c:v>486.3035455152405</c:v>
                </c:pt>
                <c:pt idx="609">
                  <c:v>486.65528484507558</c:v>
                </c:pt>
                <c:pt idx="610">
                  <c:v>486.99761791537134</c:v>
                </c:pt>
                <c:pt idx="611">
                  <c:v>487.33051474478168</c:v>
                </c:pt>
                <c:pt idx="612">
                  <c:v>487.65394561841026</c:v>
                </c:pt>
                <c:pt idx="613">
                  <c:v>487.96788108908748</c:v>
                </c:pt>
                <c:pt idx="614">
                  <c:v>488.27229197863835</c:v>
                </c:pt>
                <c:pt idx="615">
                  <c:v>488.56714937913972</c:v>
                </c:pt>
                <c:pt idx="616">
                  <c:v>488.85242465416775</c:v>
                </c:pt>
                <c:pt idx="617">
                  <c:v>489.12808944003592</c:v>
                </c:pt>
                <c:pt idx="618">
                  <c:v>489.3941156470234</c:v>
                </c:pt>
                <c:pt idx="619">
                  <c:v>489.65047546059128</c:v>
                </c:pt>
                <c:pt idx="620">
                  <c:v>489.89714134259236</c:v>
                </c:pt>
                <c:pt idx="621">
                  <c:v>490.134086032467</c:v>
                </c:pt>
                <c:pt idx="622">
                  <c:v>490.3612825484314</c:v>
                </c:pt>
                <c:pt idx="623">
                  <c:v>490.57870418865497</c:v>
                </c:pt>
                <c:pt idx="624">
                  <c:v>490.78632453242727</c:v>
                </c:pt>
                <c:pt idx="625">
                  <c:v>490.98411744131431</c:v>
                </c:pt>
                <c:pt idx="626">
                  <c:v>491.17205706030569</c:v>
                </c:pt>
                <c:pt idx="627">
                  <c:v>491.35011781895025</c:v>
                </c:pt>
                <c:pt idx="628">
                  <c:v>491.51827443248203</c:v>
                </c:pt>
                <c:pt idx="629">
                  <c:v>491.67650190293534</c:v>
                </c:pt>
                <c:pt idx="630">
                  <c:v>491.82477552024955</c:v>
                </c:pt>
                <c:pt idx="631">
                  <c:v>491.96307086336293</c:v>
                </c:pt>
                <c:pt idx="632">
                  <c:v>492.09136380129712</c:v>
                </c:pt>
                <c:pt idx="633">
                  <c:v>492.20963049422977</c:v>
                </c:pt>
                <c:pt idx="634">
                  <c:v>492.31784739455674</c:v>
                </c:pt>
                <c:pt idx="635">
                  <c:v>492.41599124794402</c:v>
                </c:pt>
                <c:pt idx="636">
                  <c:v>492.50403909436824</c:v>
                </c:pt>
                <c:pt idx="637">
                  <c:v>492.58196826914832</c:v>
                </c:pt>
                <c:pt idx="638">
                  <c:v>492.64975640396312</c:v>
                </c:pt>
                <c:pt idx="639">
                  <c:v>492.70738142786126</c:v>
                </c:pt>
                <c:pt idx="640">
                  <c:v>492.75482156825814</c:v>
                </c:pt>
                <c:pt idx="641">
                  <c:v>492.79205535192347</c:v>
                </c:pt>
                <c:pt idx="642">
                  <c:v>492.81906160595645</c:v>
                </c:pt>
                <c:pt idx="643">
                  <c:v>492.83581945875085</c:v>
                </c:pt>
                <c:pt idx="644">
                  <c:v>492.84230834094916</c:v>
                </c:pt>
                <c:pt idx="645">
                  <c:v>492.83850798638531</c:v>
                </c:pt>
                <c:pt idx="646">
                  <c:v>492.82439843301597</c:v>
                </c:pt>
                <c:pt idx="647">
                  <c:v>492.79996002384229</c:v>
                </c:pt>
                <c:pt idx="648">
                  <c:v>492.76517340781754</c:v>
                </c:pt>
                <c:pt idx="649">
                  <c:v>492.72001954074739</c:v>
                </c:pt>
                <c:pt idx="650">
                  <c:v>492.66447968617553</c:v>
                </c:pt>
                <c:pt idx="651">
                  <c:v>492.59853541626086</c:v>
                </c:pt>
                <c:pt idx="652">
                  <c:v>492.52216861264014</c:v>
                </c:pt>
                <c:pt idx="653">
                  <c:v>492.43536146728292</c:v>
                </c:pt>
                <c:pt idx="654">
                  <c:v>492.33809648333312</c:v>
                </c:pt>
                <c:pt idx="655">
                  <c:v>492.23035647593878</c:v>
                </c:pt>
                <c:pt idx="656">
                  <c:v>492.11212457307198</c:v>
                </c:pt>
                <c:pt idx="657">
                  <c:v>491.98338421633576</c:v>
                </c:pt>
                <c:pt idx="658">
                  <c:v>491.84411916176197</c:v>
                </c:pt>
                <c:pt idx="659">
                  <c:v>491.69431348059368</c:v>
                </c:pt>
                <c:pt idx="660">
                  <c:v>491.53395156006053</c:v>
                </c:pt>
                <c:pt idx="661">
                  <c:v>491.3630181041392</c:v>
                </c:pt>
                <c:pt idx="662">
                  <c:v>491.18149813430404</c:v>
                </c:pt>
                <c:pt idx="663">
                  <c:v>490.98937699026504</c:v>
                </c:pt>
                <c:pt idx="664">
                  <c:v>490.78664033069583</c:v>
                </c:pt>
                <c:pt idx="665">
                  <c:v>490.57327413394813</c:v>
                </c:pt>
                <c:pt idx="666">
                  <c:v>490.34926469875506</c:v>
                </c:pt>
                <c:pt idx="667">
                  <c:v>490.11459864492406</c:v>
                </c:pt>
                <c:pt idx="668">
                  <c:v>489.86926291401659</c:v>
                </c:pt>
                <c:pt idx="669">
                  <c:v>489.6132447700158</c:v>
                </c:pt>
                <c:pt idx="670">
                  <c:v>489.34653179998458</c:v>
                </c:pt>
                <c:pt idx="671">
                  <c:v>489.06911191470954</c:v>
                </c:pt>
                <c:pt idx="672">
                  <c:v>488.78097334933415</c:v>
                </c:pt>
                <c:pt idx="673">
                  <c:v>488.48210466398041</c:v>
                </c:pt>
                <c:pt idx="674">
                  <c:v>488.17249474435795</c:v>
                </c:pt>
                <c:pt idx="675">
                  <c:v>487.8521328023611</c:v>
                </c:pt>
                <c:pt idx="676">
                  <c:v>487.52100837665529</c:v>
                </c:pt>
                <c:pt idx="677">
                  <c:v>487.17911133325026</c:v>
                </c:pt>
                <c:pt idx="678">
                  <c:v>486.82643186606202</c:v>
                </c:pt>
                <c:pt idx="679">
                  <c:v>486.46296049746252</c:v>
                </c:pt>
                <c:pt idx="680">
                  <c:v>486.08868807881731</c:v>
                </c:pt>
                <c:pt idx="681">
                  <c:v>485.70360579101168</c:v>
                </c:pt>
                <c:pt idx="682">
                  <c:v>485.30770514496453</c:v>
                </c:pt>
                <c:pt idx="683">
                  <c:v>484.90097798212963</c:v>
                </c:pt>
                <c:pt idx="684">
                  <c:v>484.48341647498557</c:v>
                </c:pt>
                <c:pt idx="685">
                  <c:v>484.05501312751448</c:v>
                </c:pt>
                <c:pt idx="686">
                  <c:v>483.61576077566548</c:v>
                </c:pt>
                <c:pt idx="687">
                  <c:v>483.16565258781048</c:v>
                </c:pt>
                <c:pt idx="688">
                  <c:v>482.70468206518399</c:v>
                </c:pt>
                <c:pt idx="689">
                  <c:v>482.23284304231299</c:v>
                </c:pt>
                <c:pt idx="690">
                  <c:v>481.75012968743448</c:v>
                </c:pt>
                <c:pt idx="691">
                  <c:v>481.25653650289934</c:v>
                </c:pt>
                <c:pt idx="692">
                  <c:v>480.75205832556645</c:v>
                </c:pt>
                <c:pt idx="693">
                  <c:v>480.23669032718254</c:v>
                </c:pt>
                <c:pt idx="694">
                  <c:v>479.71042801475102</c:v>
                </c:pt>
                <c:pt idx="695">
                  <c:v>479.17326723088786</c:v>
                </c:pt>
                <c:pt idx="696">
                  <c:v>478.62520415416634</c:v>
                </c:pt>
                <c:pt idx="697">
                  <c:v>478.06623529944829</c:v>
                </c:pt>
                <c:pt idx="698">
                  <c:v>477.49635751820387</c:v>
                </c:pt>
                <c:pt idx="699">
                  <c:v>476.91556799881891</c:v>
                </c:pt>
                <c:pt idx="700">
                  <c:v>476.32386426689033</c:v>
                </c:pt>
                <c:pt idx="701">
                  <c:v>475.72124418550879</c:v>
                </c:pt>
                <c:pt idx="702">
                  <c:v>475.10770595552907</c:v>
                </c:pt>
                <c:pt idx="703">
                  <c:v>474.4832481158287</c:v>
                </c:pt>
                <c:pt idx="704">
                  <c:v>473.84786954355394</c:v>
                </c:pt>
                <c:pt idx="705">
                  <c:v>473.20156945435377</c:v>
                </c:pt>
                <c:pt idx="706">
                  <c:v>472.54434740260041</c:v>
                </c:pt>
                <c:pt idx="707">
                  <c:v>471.87620328160017</c:v>
                </c:pt>
                <c:pt idx="708">
                  <c:v>471.19713732378841</c:v>
                </c:pt>
                <c:pt idx="709">
                  <c:v>470.50715010091551</c:v>
                </c:pt>
                <c:pt idx="710">
                  <c:v>469.80624252421836</c:v>
                </c:pt>
                <c:pt idx="711">
                  <c:v>469.09441584458057</c:v>
                </c:pt>
                <c:pt idx="712">
                  <c:v>468.37167165267982</c:v>
                </c:pt>
                <c:pt idx="713">
                  <c:v>467.63801187912321</c:v>
                </c:pt>
                <c:pt idx="714">
                  <c:v>466.8934387945705</c:v>
                </c:pt>
                <c:pt idx="715">
                  <c:v>466.13795500984429</c:v>
                </c:pt>
                <c:pt idx="716">
                  <c:v>465.37156347602792</c:v>
                </c:pt>
                <c:pt idx="717">
                  <c:v>464.59426748455292</c:v>
                </c:pt>
                <c:pt idx="718">
                  <c:v>463.80607066727066</c:v>
                </c:pt>
                <c:pt idx="719">
                  <c:v>463.00697699651471</c:v>
                </c:pt>
                <c:pt idx="720">
                  <c:v>462.19699078514986</c:v>
                </c:pt>
                <c:pt idx="721">
                  <c:v>461.3761166866081</c:v>
                </c:pt>
                <c:pt idx="722">
                  <c:v>460.54435969491328</c:v>
                </c:pt>
                <c:pt idx="723">
                  <c:v>459.701725144693</c:v>
                </c:pt>
                <c:pt idx="724">
                  <c:v>458.84821871117771</c:v>
                </c:pt>
                <c:pt idx="725">
                  <c:v>457.98384641018862</c:v>
                </c:pt>
                <c:pt idx="726">
                  <c:v>457.10861459811287</c:v>
                </c:pt>
                <c:pt idx="727">
                  <c:v>456.22252997186445</c:v>
                </c:pt>
                <c:pt idx="728">
                  <c:v>455.32559956883671</c:v>
                </c:pt>
                <c:pt idx="729">
                  <c:v>454.41783076683913</c:v>
                </c:pt>
                <c:pt idx="730">
                  <c:v>453.49923128402258</c:v>
                </c:pt>
                <c:pt idx="731">
                  <c:v>452.56980917879383</c:v>
                </c:pt>
                <c:pt idx="732">
                  <c:v>451.62957284971617</c:v>
                </c:pt>
                <c:pt idx="733">
                  <c:v>450.67853103539761</c:v>
                </c:pt>
                <c:pt idx="734">
                  <c:v>449.716692814368</c:v>
                </c:pt>
                <c:pt idx="735">
                  <c:v>448.7440676049435</c:v>
                </c:pt>
                <c:pt idx="736">
                  <c:v>447.76066516507757</c:v>
                </c:pt>
                <c:pt idx="737">
                  <c:v>446.76649559220135</c:v>
                </c:pt>
                <c:pt idx="738">
                  <c:v>445.76156932305145</c:v>
                </c:pt>
                <c:pt idx="739">
                  <c:v>444.74589713348371</c:v>
                </c:pt>
                <c:pt idx="740">
                  <c:v>443.71949013827799</c:v>
                </c:pt>
                <c:pt idx="741">
                  <c:v>442.68235979092748</c:v>
                </c:pt>
                <c:pt idx="742">
                  <c:v>441.63451788341797</c:v>
                </c:pt>
                <c:pt idx="743">
                  <c:v>440.57597654599402</c:v>
                </c:pt>
                <c:pt idx="744">
                  <c:v>439.50674824691248</c:v>
                </c:pt>
                <c:pt idx="745">
                  <c:v>438.42684579218565</c:v>
                </c:pt>
                <c:pt idx="746">
                  <c:v>437.33628232530987</c:v>
                </c:pt>
                <c:pt idx="747">
                  <c:v>436.23507132698381</c:v>
                </c:pt>
                <c:pt idx="748">
                  <c:v>435.12322661481363</c:v>
                </c:pt>
                <c:pt idx="749">
                  <c:v>434.00076234300707</c:v>
                </c:pt>
                <c:pt idx="750">
                  <c:v>432.86769300205316</c:v>
                </c:pt>
                <c:pt idx="751">
                  <c:v>431.72403341839276</c:v>
                </c:pt>
                <c:pt idx="752">
                  <c:v>430.56979875407529</c:v>
                </c:pt>
                <c:pt idx="753">
                  <c:v>429.40500450640326</c:v>
                </c:pt>
                <c:pt idx="754">
                  <c:v>428.22966650756564</c:v>
                </c:pt>
                <c:pt idx="755">
                  <c:v>427.0438009242589</c:v>
                </c:pt>
                <c:pt idx="756">
                  <c:v>425.84742425729479</c:v>
                </c:pt>
                <c:pt idx="757">
                  <c:v>424.64055334119899</c:v>
                </c:pt>
                <c:pt idx="758">
                  <c:v>423.42320534379468</c:v>
                </c:pt>
                <c:pt idx="759">
                  <c:v>422.1953977657754</c:v>
                </c:pt>
                <c:pt idx="760">
                  <c:v>420.95714844026685</c:v>
                </c:pt>
                <c:pt idx="761">
                  <c:v>419.70847553237564</c:v>
                </c:pt>
                <c:pt idx="762">
                  <c:v>418.44939753872592</c:v>
                </c:pt>
                <c:pt idx="763">
                  <c:v>417.17993328698532</c:v>
                </c:pt>
                <c:pt idx="764">
                  <c:v>415.90010193537813</c:v>
                </c:pt>
                <c:pt idx="765">
                  <c:v>414.60992297218604</c:v>
                </c:pt>
                <c:pt idx="766">
                  <c:v>413.3094162152392</c:v>
                </c:pt>
                <c:pt idx="767">
                  <c:v>411.99860181139331</c:v>
                </c:pt>
                <c:pt idx="768">
                  <c:v>410.67750023599535</c:v>
                </c:pt>
                <c:pt idx="769">
                  <c:v>409.34613229233918</c:v>
                </c:pt>
                <c:pt idx="770">
                  <c:v>408.00451911110702</c:v>
                </c:pt>
                <c:pt idx="771">
                  <c:v>406.65268214980028</c:v>
                </c:pt>
                <c:pt idx="772">
                  <c:v>405.29064319216002</c:v>
                </c:pt>
                <c:pt idx="773">
                  <c:v>403.91842434757342</c:v>
                </c:pt>
                <c:pt idx="774">
                  <c:v>402.53604805046945</c:v>
                </c:pt>
                <c:pt idx="775">
                  <c:v>401.14353705970404</c:v>
                </c:pt>
                <c:pt idx="776">
                  <c:v>399.74091445793277</c:v>
                </c:pt>
                <c:pt idx="777">
                  <c:v>398.32820365097086</c:v>
                </c:pt>
                <c:pt idx="778">
                  <c:v>396.90542836714411</c:v>
                </c:pt>
                <c:pt idx="779">
                  <c:v>395.47261265662576</c:v>
                </c:pt>
                <c:pt idx="780">
                  <c:v>394.02978089076419</c:v>
                </c:pt>
                <c:pt idx="781">
                  <c:v>392.57695776139747</c:v>
                </c:pt>
                <c:pt idx="782">
                  <c:v>391.11416828015717</c:v>
                </c:pt>
                <c:pt idx="783">
                  <c:v>389.64143777776059</c:v>
                </c:pt>
                <c:pt idx="784">
                  <c:v>388.15879190329213</c:v>
                </c:pt>
                <c:pt idx="785">
                  <c:v>386.66625662347167</c:v>
                </c:pt>
                <c:pt idx="786">
                  <c:v>385.16385822191478</c:v>
                </c:pt>
                <c:pt idx="787">
                  <c:v>383.6516232983783</c:v>
                </c:pt>
                <c:pt idx="788">
                  <c:v>382.12957876799589</c:v>
                </c:pt>
                <c:pt idx="789">
                  <c:v>380.59775186050433</c:v>
                </c:pt>
                <c:pt idx="790">
                  <c:v>379.05617011945492</c:v>
                </c:pt>
                <c:pt idx="791">
                  <c:v>377.50486140141641</c:v>
                </c:pt>
                <c:pt idx="792">
                  <c:v>375.9438538751665</c:v>
                </c:pt>
                <c:pt idx="793">
                  <c:v>374.3731760208716</c:v>
                </c:pt>
                <c:pt idx="794">
                  <c:v>372.79285662925497</c:v>
                </c:pt>
                <c:pt idx="795">
                  <c:v>371.20292480075574</c:v>
                </c:pt>
                <c:pt idx="796">
                  <c:v>369.60340994467566</c:v>
                </c:pt>
                <c:pt idx="797">
                  <c:v>367.99434177831381</c:v>
                </c:pt>
                <c:pt idx="798">
                  <c:v>366.37575032609345</c:v>
                </c:pt>
                <c:pt idx="799">
                  <c:v>364.74766591867524</c:v>
                </c:pt>
                <c:pt idx="800">
                  <c:v>363.11011919205993</c:v>
                </c:pt>
                <c:pt idx="801">
                  <c:v>361.46314108668201</c:v>
                </c:pt>
                <c:pt idx="802">
                  <c:v>359.80676284649149</c:v>
                </c:pt>
                <c:pt idx="803">
                  <c:v>358.14101601802298</c:v>
                </c:pt>
                <c:pt idx="804">
                  <c:v>356.46593244945819</c:v>
                </c:pt>
                <c:pt idx="805">
                  <c:v>354.78154428967514</c:v>
                </c:pt>
                <c:pt idx="806">
                  <c:v>353.08788398728507</c:v>
                </c:pt>
                <c:pt idx="807">
                  <c:v>351.38498428966369</c:v>
                </c:pt>
                <c:pt idx="808">
                  <c:v>349.67287824196745</c:v>
                </c:pt>
                <c:pt idx="809">
                  <c:v>347.95159918614053</c:v>
                </c:pt>
                <c:pt idx="810">
                  <c:v>346.22118075991278</c:v>
                </c:pt>
                <c:pt idx="811">
                  <c:v>344.48165689578576</c:v>
                </c:pt>
                <c:pt idx="812">
                  <c:v>342.733061820008</c:v>
                </c:pt>
                <c:pt idx="813">
                  <c:v>340.97543005154165</c:v>
                </c:pt>
                <c:pt idx="814">
                  <c:v>339.20879640101765</c:v>
                </c:pt>
                <c:pt idx="815">
                  <c:v>337.43319596967984</c:v>
                </c:pt>
                <c:pt idx="816">
                  <c:v>335.64866414832198</c:v>
                </c:pt>
                <c:pt idx="817">
                  <c:v>333.85523661620908</c:v>
                </c:pt>
                <c:pt idx="818">
                  <c:v>332.05294933999568</c:v>
                </c:pt>
                <c:pt idx="819">
                  <c:v>330.24183857262796</c:v>
                </c:pt>
                <c:pt idx="820">
                  <c:v>328.4219408522377</c:v>
                </c:pt>
                <c:pt idx="821">
                  <c:v>326.59329300102871</c:v>
                </c:pt>
                <c:pt idx="822">
                  <c:v>324.75593212414975</c:v>
                </c:pt>
                <c:pt idx="823">
                  <c:v>322.90989560855877</c:v>
                </c:pt>
                <c:pt idx="824">
                  <c:v>321.05522112187856</c:v>
                </c:pt>
                <c:pt idx="825">
                  <c:v>319.19194661124095</c:v>
                </c:pt>
                <c:pt idx="826">
                  <c:v>317.3201103021209</c:v>
                </c:pt>
                <c:pt idx="827">
                  <c:v>315.43975069716362</c:v>
                </c:pt>
                <c:pt idx="828">
                  <c:v>313.55090657499852</c:v>
                </c:pt>
                <c:pt idx="829">
                  <c:v>311.65361698904485</c:v>
                </c:pt>
                <c:pt idx="830">
                  <c:v>309.74792126630962</c:v>
                </c:pt>
                <c:pt idx="831">
                  <c:v>307.83385900617293</c:v>
                </c:pt>
                <c:pt idx="832">
                  <c:v>305.91147007916499</c:v>
                </c:pt>
                <c:pt idx="833">
                  <c:v>303.98079462573457</c:v>
                </c:pt>
                <c:pt idx="834">
                  <c:v>302.04187305500739</c:v>
                </c:pt>
                <c:pt idx="835">
                  <c:v>300.09474604353375</c:v>
                </c:pt>
                <c:pt idx="836">
                  <c:v>298.13945453402971</c:v>
                </c:pt>
                <c:pt idx="837">
                  <c:v>296.17603973410655</c:v>
                </c:pt>
                <c:pt idx="838">
                  <c:v>294.20454311499157</c:v>
                </c:pt>
                <c:pt idx="839">
                  <c:v>292.22500641024124</c:v>
                </c:pt>
                <c:pt idx="840">
                  <c:v>290.23747161444271</c:v>
                </c:pt>
                <c:pt idx="841">
                  <c:v>288.241980981908</c:v>
                </c:pt>
                <c:pt idx="842">
                  <c:v>286.23857702535895</c:v>
                </c:pt>
                <c:pt idx="843">
                  <c:v>284.2273025146032</c:v>
                </c:pt>
                <c:pt idx="844">
                  <c:v>282.20820047519965</c:v>
                </c:pt>
                <c:pt idx="845">
                  <c:v>280.18131418711801</c:v>
                </c:pt>
                <c:pt idx="846">
                  <c:v>278.14668718338766</c:v>
                </c:pt>
                <c:pt idx="847">
                  <c:v>276.1043632487366</c:v>
                </c:pt>
                <c:pt idx="848">
                  <c:v>274.05438641822514</c:v>
                </c:pt>
                <c:pt idx="849">
                  <c:v>271.99680097586776</c:v>
                </c:pt>
                <c:pt idx="850">
                  <c:v>269.9316514532473</c:v>
                </c:pt>
                <c:pt idx="851">
                  <c:v>267.85898262812145</c:v>
                </c:pt>
                <c:pt idx="852">
                  <c:v>265.77883952302057</c:v>
                </c:pt>
                <c:pt idx="853">
                  <c:v>263.69126740383444</c:v>
                </c:pt>
                <c:pt idx="854">
                  <c:v>261.59631177839611</c:v>
                </c:pt>
                <c:pt idx="855">
                  <c:v>259.49401839505032</c:v>
                </c:pt>
                <c:pt idx="856">
                  <c:v>257.38443324122073</c:v>
                </c:pt>
                <c:pt idx="857">
                  <c:v>255.26760254196424</c:v>
                </c:pt>
                <c:pt idx="858">
                  <c:v>253.14357275851708</c:v>
                </c:pt>
                <c:pt idx="859">
                  <c:v>251.01239058683731</c:v>
                </c:pt>
                <c:pt idx="860">
                  <c:v>248.8741029561337</c:v>
                </c:pt>
                <c:pt idx="861">
                  <c:v>246.72875702738943</c:v>
                </c:pt>
                <c:pt idx="862">
                  <c:v>244.57640019187869</c:v>
                </c:pt>
                <c:pt idx="863">
                  <c:v>242.41708006967352</c:v>
                </c:pt>
                <c:pt idx="864">
                  <c:v>240.25084450814214</c:v>
                </c:pt>
                <c:pt idx="865">
                  <c:v>238.07774158044339</c:v>
                </c:pt>
                <c:pt idx="866">
                  <c:v>235.89781958400937</c:v>
                </c:pt>
                <c:pt idx="867">
                  <c:v>233.71112703902179</c:v>
                </c:pt>
                <c:pt idx="868">
                  <c:v>231.51771268688159</c:v>
                </c:pt>
                <c:pt idx="869">
                  <c:v>229.31762548867098</c:v>
                </c:pt>
                <c:pt idx="870">
                  <c:v>227.11091462360488</c:v>
                </c:pt>
                <c:pt idx="871">
                  <c:v>224.89762948748012</c:v>
                </c:pt>
                <c:pt idx="872">
                  <c:v>222.67781969111388</c:v>
                </c:pt>
                <c:pt idx="873">
                  <c:v>220.4515350587736</c:v>
                </c:pt>
                <c:pt idx="874">
                  <c:v>218.21882562660463</c:v>
                </c:pt>
                <c:pt idx="875">
                  <c:v>215.97974164104548</c:v>
                </c:pt>
                <c:pt idx="876">
                  <c:v>213.73433355723816</c:v>
                </c:pt>
                <c:pt idx="877">
                  <c:v>211.48265203743281</c:v>
                </c:pt>
                <c:pt idx="878">
                  <c:v>209.22474794938279</c:v>
                </c:pt>
                <c:pt idx="879">
                  <c:v>206.9606723647334</c:v>
                </c:pt>
                <c:pt idx="880">
                  <c:v>204.69047655740601</c:v>
                </c:pt>
                <c:pt idx="881">
                  <c:v>202.41421200197254</c:v>
                </c:pt>
                <c:pt idx="882">
                  <c:v>200.13193037202331</c:v>
                </c:pt>
                <c:pt idx="883">
                  <c:v>197.84368353853134</c:v>
                </c:pt>
                <c:pt idx="884">
                  <c:v>195.54952356820664</c:v>
                </c:pt>
                <c:pt idx="885">
                  <c:v>193.24950272184384</c:v>
                </c:pt>
                <c:pt idx="886">
                  <c:v>190.94367345266755</c:v>
                </c:pt>
                <c:pt idx="887">
                  <c:v>188.63208840466586</c:v>
                </c:pt>
                <c:pt idx="888">
                  <c:v>186.3148004109201</c:v>
                </c:pt>
                <c:pt idx="889">
                  <c:v>183.99186249192957</c:v>
                </c:pt>
                <c:pt idx="890">
                  <c:v>181.66332785392751</c:v>
                </c:pt>
                <c:pt idx="891">
                  <c:v>179.32924988719114</c:v>
                </c:pt>
                <c:pt idx="892">
                  <c:v>176.98968216434821</c:v>
                </c:pt>
                <c:pt idx="893">
                  <c:v>174.64467843867322</c:v>
                </c:pt>
                <c:pt idx="894">
                  <c:v>172.29429855171426</c:v>
                </c:pt>
                <c:pt idx="895">
                  <c:v>169.93863797418146</c:v>
                </c:pt>
                <c:pt idx="896">
                  <c:v>167.57779232396607</c:v>
                </c:pt>
                <c:pt idx="897">
                  <c:v>165.21185736230353</c:v>
                </c:pt>
                <c:pt idx="898">
                  <c:v>162.84092898992984</c:v>
                </c:pt>
                <c:pt idx="899">
                  <c:v>160.46510324323529</c:v>
                </c:pt>
                <c:pt idx="900">
                  <c:v>158.08447629041797</c:v>
                </c:pt>
                <c:pt idx="901">
                  <c:v>155.69914442763189</c:v>
                </c:pt>
                <c:pt idx="902">
                  <c:v>153.30920407513207</c:v>
                </c:pt>
                <c:pt idx="903">
                  <c:v>150.91475177342042</c:v>
                </c:pt>
                <c:pt idx="904">
                  <c:v>148.51588417938635</c:v>
                </c:pt>
                <c:pt idx="905">
                  <c:v>146.11269806244528</c:v>
                </c:pt>
                <c:pt idx="906">
                  <c:v>143.70529030067777</c:v>
                </c:pt>
                <c:pt idx="907">
                  <c:v>141.29375787696421</c:v>
                </c:pt>
                <c:pt idx="908">
                  <c:v>138.87819787511791</c:v>
                </c:pt>
                <c:pt idx="909">
                  <c:v>136.45870747601896</c:v>
                </c:pt>
                <c:pt idx="910">
                  <c:v>134.0353839537448</c:v>
                </c:pt>
                <c:pt idx="911">
                  <c:v>131.6083246716984</c:v>
                </c:pt>
                <c:pt idx="912">
                  <c:v>129.17762707873925</c:v>
                </c:pt>
                <c:pt idx="913">
                  <c:v>126.74338870531008</c:v>
                </c:pt>
                <c:pt idx="914">
                  <c:v>124.30570715956252</c:v>
                </c:pt>
                <c:pt idx="915">
                  <c:v>121.86468012348567</c:v>
                </c:pt>
                <c:pt idx="916">
                  <c:v>119.42040534903107</c:v>
                </c:pt>
                <c:pt idx="917">
                  <c:v>116.97298065423691</c:v>
                </c:pt>
                <c:pt idx="918">
                  <c:v>114.5225039193557</c:v>
                </c:pt>
                <c:pt idx="919">
                  <c:v>112.06907308297852</c:v>
                </c:pt>
                <c:pt idx="920">
                  <c:v>109.61278613815955</c:v>
                </c:pt>
                <c:pt idx="921">
                  <c:v>107.15374112854374</c:v>
                </c:pt>
                <c:pt idx="922">
                  <c:v>104.69203614449243</c:v>
                </c:pt>
                <c:pt idx="923">
                  <c:v>102.22776931920865</c:v>
                </c:pt>
                <c:pt idx="924">
                  <c:v>99.761038824867114</c:v>
                </c:pt>
                <c:pt idx="925">
                  <c:v>97.291942868741586</c:v>
                </c:pt>
                <c:pt idx="926">
                  <c:v>94.820579689333243</c:v>
                </c:pt>
                <c:pt idx="927">
                  <c:v>92.347047552503597</c:v>
                </c:pt>
                <c:pt idx="928">
                  <c:v>89.871444747605551</c:v>
                </c:pt>
                <c:pt idx="929">
                  <c:v>87.393869583615896</c:v>
                </c:pt>
                <c:pt idx="930">
                  <c:v>84.914420385272791</c:v>
                </c:pt>
                <c:pt idx="931">
                  <c:v>82.43319548921032</c:v>
                </c:pt>
                <c:pt idx="932">
                  <c:v>79.950293240099654</c:v>
                </c:pt>
                <c:pt idx="933">
                  <c:v>77.46581198678922</c:v>
                </c:pt>
                <c:pt idx="934">
                  <c:v>74.979850078446987</c:v>
                </c:pt>
                <c:pt idx="935">
                  <c:v>72.49250586070815</c:v>
                </c:pt>
                <c:pt idx="936">
                  <c:v>70.003877671822522</c:v>
                </c:pt>
                <c:pt idx="937">
                  <c:v>67.514063838804375</c:v>
                </c:pt>
                <c:pt idx="938">
                  <c:v>65.023162673588359</c:v>
                </c:pt>
                <c:pt idx="939">
                  <c:v>62.531272469185531</c:v>
                </c:pt>
                <c:pt idx="940">
                  <c:v>60.038491495841811</c:v>
                </c:pt>
                <c:pt idx="941">
                  <c:v>57.544917997203747</c:v>
                </c:pt>
                <c:pt idx="942">
                  <c:v>55.05065018648402</c:v>
                </c:pt>
                <c:pt idx="943">
                  <c:v>52.555786242630823</c:v>
                </c:pt>
                <c:pt idx="944">
                  <c:v>50.060424306503855</c:v>
                </c:pt>
                <c:pt idx="945">
                  <c:v>47.564662477051179</c:v>
                </c:pt>
                <c:pt idx="946">
                  <c:v>45.068598807490389</c:v>
                </c:pt>
                <c:pt idx="947">
                  <c:v>42.572331301496646</c:v>
                </c:pt>
                <c:pt idx="948">
                  <c:v>40.075957909392173</c:v>
                </c:pt>
                <c:pt idx="949">
                  <c:v>37.579576524340148</c:v>
                </c:pt>
                <c:pt idx="950">
                  <c:v>35.083284978546438</c:v>
                </c:pt>
                <c:pt idx="951">
                  <c:v>32.587181039462749</c:v>
                </c:pt>
                <c:pt idx="952">
                  <c:v>30.091362405995064</c:v>
                </c:pt>
                <c:pt idx="953">
                  <c:v>27.595926704719808</c:v>
                </c:pt>
                <c:pt idx="954">
                  <c:v>25.100971486102445</c:v>
                </c:pt>
                <c:pt idx="955">
                  <c:v>22.606594220721405</c:v>
                </c:pt>
                <c:pt idx="956">
                  <c:v>20.11289229550032</c:v>
                </c:pt>
                <c:pt idx="957">
                  <c:v>17.619963009943149</c:v>
                </c:pt>
                <c:pt idx="958">
                  <c:v>15.127903572374761</c:v>
                </c:pt>
                <c:pt idx="959">
                  <c:v>12.636811096190929</c:v>
                </c:pt>
                <c:pt idx="960">
                  <c:v>10.14678259611088</c:v>
                </c:pt>
                <c:pt idx="961">
                  <c:v>7.657914984436367</c:v>
                </c:pt>
                <c:pt idx="962">
                  <c:v>5.1703050673199877</c:v>
                </c:pt>
                <c:pt idx="963">
                  <c:v>2.6840495410371039</c:v>
                </c:pt>
                <c:pt idx="964">
                  <c:v>0.19924498826413059</c:v>
                </c:pt>
                <c:pt idx="965">
                  <c:v>-2.2840121256329904</c:v>
                </c:pt>
                <c:pt idx="966">
                  <c:v>-4.7656254563067195</c:v>
                </c:pt>
                <c:pt idx="967">
                  <c:v>-7.245498784128686</c:v>
                </c:pt>
                <c:pt idx="968">
                  <c:v>-9.7235360178798587</c:v>
                </c:pt>
                <c:pt idx="969">
                  <c:v>-12.199641198438558</c:v>
                </c:pt>
                <c:pt idx="970">
                  <c:v>-14.673718502455582</c:v>
                </c:pt>
                <c:pt idx="971">
                  <c:v>-17.145672246025576</c:v>
                </c:pt>
                <c:pt idx="972">
                  <c:v>-19.615406888350297</c:v>
                </c:pt>
                <c:pt idx="973">
                  <c:v>-22.082827035390995</c:v>
                </c:pt>
                <c:pt idx="974">
                  <c:v>-24.547837443515863</c:v>
                </c:pt>
                <c:pt idx="975">
                  <c:v>-27.010343023139306</c:v>
                </c:pt>
                <c:pt idx="976">
                  <c:v>-29.470248842349786</c:v>
                </c:pt>
                <c:pt idx="977">
                  <c:v>-31.927460130532314</c:v>
                </c:pt>
                <c:pt idx="978">
                  <c:v>-34.381882281982357</c:v>
                </c:pt>
                <c:pt idx="979">
                  <c:v>-36.833420859507989</c:v>
                </c:pt>
                <c:pt idx="980">
                  <c:v>-39.281981598026086</c:v>
                </c:pt>
                <c:pt idx="981">
                  <c:v>-41.727470408149777</c:v>
                </c:pt>
                <c:pt idx="982">
                  <c:v>-44.169793379763483</c:v>
                </c:pt>
                <c:pt idx="983">
                  <c:v>-46.608856785591897</c:v>
                </c:pt>
                <c:pt idx="984">
                  <c:v>-49.044567084759521</c:v>
                </c:pt>
                <c:pt idx="985">
                  <c:v>-51.476830926337513</c:v>
                </c:pt>
                <c:pt idx="986">
                  <c:v>-53.905555152884105</c:v>
                </c:pt>
                <c:pt idx="987">
                  <c:v>-56.330646803975121</c:v>
                </c:pt>
                <c:pt idx="988">
                  <c:v>-58.752013119721475</c:v>
                </c:pt>
                <c:pt idx="989">
                  <c:v>-61.169561544279752</c:v>
                </c:pt>
                <c:pt idx="990">
                  <c:v>-63.583199729352593</c:v>
                </c:pt>
                <c:pt idx="991">
                  <c:v>-65.992835537675518</c:v>
                </c:pt>
                <c:pt idx="992">
                  <c:v>-68.398377046496719</c:v>
                </c:pt>
                <c:pt idx="993">
                  <c:v>-70.799732551045807</c:v>
                </c:pt>
                <c:pt idx="994">
                  <c:v>-73.196810567989218</c:v>
                </c:pt>
                <c:pt idx="995">
                  <c:v>-75.58951983887755</c:v>
                </c:pt>
                <c:pt idx="996">
                  <c:v>-77.977769333582074</c:v>
                </c:pt>
                <c:pt idx="997">
                  <c:v>-80.361468253716936</c:v>
                </c:pt>
                <c:pt idx="998">
                  <c:v>-82.740526036053495</c:v>
                </c:pt>
                <c:pt idx="999">
                  <c:v>-85.114852355922935</c:v>
                </c:pt>
                <c:pt idx="1000">
                  <c:v>-87.484357130604593</c:v>
                </c:pt>
                <c:pt idx="1001">
                  <c:v>-89.848950522705636</c:v>
                </c:pt>
                <c:pt idx="1002">
                  <c:v>-92.208542943529096</c:v>
                </c:pt>
                <c:pt idx="1003">
                  <c:v>-94.563045056426901</c:v>
                </c:pt>
                <c:pt idx="1004">
                  <c:v>-96.912367780143938</c:v>
                </c:pt>
                <c:pt idx="1005">
                  <c:v>-99.256422292150376</c:v>
                </c:pt>
                <c:pt idx="1006">
                  <c:v>-101.59512003195775</c:v>
                </c:pt>
                <c:pt idx="1007">
                  <c:v>-103.92837270442833</c:v>
                </c:pt>
                <c:pt idx="1008">
                  <c:v>-106.25609228306675</c:v>
                </c:pt>
                <c:pt idx="1009">
                  <c:v>-108.57819101330233</c:v>
                </c:pt>
                <c:pt idx="1010">
                  <c:v>-110.89458141575891</c:v>
                </c:pt>
                <c:pt idx="1011">
                  <c:v>-113.2051762895085</c:v>
                </c:pt>
                <c:pt idx="1012">
                  <c:v>-115.5098887153154</c:v>
                </c:pt>
                <c:pt idx="1013">
                  <c:v>-117.80863205886698</c:v>
                </c:pt>
                <c:pt idx="1014">
                  <c:v>-120.10131997398821</c:v>
                </c:pt>
                <c:pt idx="1015">
                  <c:v>-122.38786640584627</c:v>
                </c:pt>
                <c:pt idx="1016">
                  <c:v>-124.66818559414122</c:v>
                </c:pt>
                <c:pt idx="1017">
                  <c:v>-126.94219207628052</c:v>
                </c:pt>
                <c:pt idx="1018">
                  <c:v>-129.20980069054283</c:v>
                </c:pt>
                <c:pt idx="1019">
                  <c:v>-131.47092657922781</c:v>
                </c:pt>
                <c:pt idx="1020">
                  <c:v>-133.72548519178932</c:v>
                </c:pt>
                <c:pt idx="1021">
                  <c:v>-135.97339228795744</c:v>
                </c:pt>
                <c:pt idx="1022">
                  <c:v>-138.21456394084663</c:v>
                </c:pt>
                <c:pt idx="1023">
                  <c:v>-140.44891654004607</c:v>
                </c:pt>
                <c:pt idx="1024">
                  <c:v>-142.67636679469959</c:v>
                </c:pt>
                <c:pt idx="1025">
                  <c:v>-144.89683173657011</c:v>
                </c:pt>
                <c:pt idx="1026">
                  <c:v>-147.11022872308752</c:v>
                </c:pt>
                <c:pt idx="1027">
                  <c:v>-149.31647544038401</c:v>
                </c:pt>
                <c:pt idx="1028">
                  <c:v>-151.51548990631528</c:v>
                </c:pt>
                <c:pt idx="1029">
                  <c:v>-153.70719047346347</c:v>
                </c:pt>
                <c:pt idx="1030">
                  <c:v>-155.89149583212821</c:v>
                </c:pt>
                <c:pt idx="1031">
                  <c:v>-158.06832501330265</c:v>
                </c:pt>
                <c:pt idx="1032">
                  <c:v>-160.23759739163123</c:v>
                </c:pt>
                <c:pt idx="1033">
                  <c:v>-162.39923268835491</c:v>
                </c:pt>
                <c:pt idx="1034">
                  <c:v>-164.55315097424142</c:v>
                </c:pt>
                <c:pt idx="1035">
                  <c:v>-166.69927267249639</c:v>
                </c:pt>
                <c:pt idx="1036">
                  <c:v>-168.83751856166282</c:v>
                </c:pt>
                <c:pt idx="1037">
                  <c:v>-170.96780977850324</c:v>
                </c:pt>
                <c:pt idx="1038">
                  <c:v>-173.09006782086473</c:v>
                </c:pt>
                <c:pt idx="1039">
                  <c:v>-175.20421455052997</c:v>
                </c:pt>
                <c:pt idx="1040">
                  <c:v>-177.31017219605241</c:v>
                </c:pt>
                <c:pt idx="1041">
                  <c:v>-179.40786335557249</c:v>
                </c:pt>
                <c:pt idx="1042">
                  <c:v>-181.49721099962059</c:v>
                </c:pt>
                <c:pt idx="1043">
                  <c:v>-183.57813847390315</c:v>
                </c:pt>
                <c:pt idx="1044">
                  <c:v>-185.65056950207014</c:v>
                </c:pt>
                <c:pt idx="1045">
                  <c:v>-187.71442818846938</c:v>
                </c:pt>
                <c:pt idx="1046">
                  <c:v>-189.76963902088082</c:v>
                </c:pt>
                <c:pt idx="1047">
                  <c:v>-191.8161268732363</c:v>
                </c:pt>
                <c:pt idx="1048">
                  <c:v>-193.85381700832312</c:v>
                </c:pt>
                <c:pt idx="1049">
                  <c:v>-195.88263508046705</c:v>
                </c:pt>
                <c:pt idx="1050">
                  <c:v>-197.90250713820205</c:v>
                </c:pt>
                <c:pt idx="1051">
                  <c:v>-199.9133596269225</c:v>
                </c:pt>
                <c:pt idx="1052">
                  <c:v>-201.91511939151485</c:v>
                </c:pt>
                <c:pt idx="1053">
                  <c:v>-203.90771367897597</c:v>
                </c:pt>
                <c:pt idx="1054">
                  <c:v>-205.89107014101282</c:v>
                </c:pt>
                <c:pt idx="1055">
                  <c:v>-207.86511683662269</c:v>
                </c:pt>
                <c:pt idx="1056">
                  <c:v>-209.82978223465869</c:v>
                </c:pt>
                <c:pt idx="1057">
                  <c:v>-211.78499521637656</c:v>
                </c:pt>
                <c:pt idx="1058">
                  <c:v>-213.73068507796248</c:v>
                </c:pt>
                <c:pt idx="1059">
                  <c:v>-215.66678153304429</c:v>
                </c:pt>
                <c:pt idx="1060">
                  <c:v>-217.59321471518609</c:v>
                </c:pt>
                <c:pt idx="1061">
                  <c:v>-219.50991518036091</c:v>
                </c:pt>
                <c:pt idx="1062">
                  <c:v>-221.41681390940929</c:v>
                </c:pt>
                <c:pt idx="1063">
                  <c:v>-223.31384231047795</c:v>
                </c:pt>
                <c:pt idx="1064">
                  <c:v>-225.20093222143942</c:v>
                </c:pt>
                <c:pt idx="1065">
                  <c:v>-227.07801591229475</c:v>
                </c:pt>
                <c:pt idx="1066">
                  <c:v>-228.94502608755786</c:v>
                </c:pt>
                <c:pt idx="1067">
                  <c:v>-230.80189588861936</c:v>
                </c:pt>
                <c:pt idx="1068">
                  <c:v>-232.64855889609373</c:v>
                </c:pt>
                <c:pt idx="1069">
                  <c:v>-234.48494913214827</c:v>
                </c:pt>
                <c:pt idx="1070">
                  <c:v>-236.31100106281022</c:v>
                </c:pt>
                <c:pt idx="1071">
                  <c:v>-238.12664960025836</c:v>
                </c:pt>
                <c:pt idx="1072">
                  <c:v>-239.93183010509503</c:v>
                </c:pt>
                <c:pt idx="1073">
                  <c:v>-241.72647838859672</c:v>
                </c:pt>
                <c:pt idx="1074">
                  <c:v>-243.51053071494849</c:v>
                </c:pt>
                <c:pt idx="1075">
                  <c:v>-245.28392380345852</c:v>
                </c:pt>
                <c:pt idx="1076">
                  <c:v>-247.04659483075221</c:v>
                </c:pt>
                <c:pt idx="1077">
                  <c:v>-248.79848143294774</c:v>
                </c:pt>
                <c:pt idx="1078">
                  <c:v>-250.53952170781383</c:v>
                </c:pt>
                <c:pt idx="1079">
                  <c:v>-252.26965421690483</c:v>
                </c:pt>
                <c:pt idx="1080">
                  <c:v>-253.98881798767857</c:v>
                </c:pt>
                <c:pt idx="1081">
                  <c:v>-255.69695251559531</c:v>
                </c:pt>
                <c:pt idx="1082">
                  <c:v>-257.3939977661941</c:v>
                </c:pt>
                <c:pt idx="1083">
                  <c:v>-259.07989417715174</c:v>
                </c:pt>
                <c:pt idx="1084">
                  <c:v>-260.75458266032263</c:v>
                </c:pt>
                <c:pt idx="1085">
                  <c:v>-262.41800460375521</c:v>
                </c:pt>
                <c:pt idx="1086">
                  <c:v>-264.07010187369309</c:v>
                </c:pt>
                <c:pt idx="1087">
                  <c:v>-265.7108168165521</c:v>
                </c:pt>
                <c:pt idx="1088">
                  <c:v>-267.3400922608796</c:v>
                </c:pt>
                <c:pt idx="1089">
                  <c:v>-268.9578715192942</c:v>
                </c:pt>
                <c:pt idx="1090">
                  <c:v>-270.56409839040231</c:v>
                </c:pt>
                <c:pt idx="1091">
                  <c:v>-272.15871716069756</c:v>
                </c:pt>
                <c:pt idx="1092">
                  <c:v>-273.74167260643907</c:v>
                </c:pt>
                <c:pt idx="1093">
                  <c:v>-275.3129099955076</c:v>
                </c:pt>
                <c:pt idx="1094">
                  <c:v>-276.87237508924375</c:v>
                </c:pt>
                <c:pt idx="1095">
                  <c:v>-278.42001414426471</c:v>
                </c:pt>
                <c:pt idx="1096">
                  <c:v>-279.9557739142594</c:v>
                </c:pt>
                <c:pt idx="1097">
                  <c:v>-281.47960165176448</c:v>
                </c:pt>
                <c:pt idx="1098">
                  <c:v>-282.99144510991982</c:v>
                </c:pt>
                <c:pt idx="1099">
                  <c:v>-284.49125254420107</c:v>
                </c:pt>
                <c:pt idx="1100">
                  <c:v>-285.97897271413422</c:v>
                </c:pt>
                <c:pt idx="1101">
                  <c:v>-287.45455488498811</c:v>
                </c:pt>
                <c:pt idx="1102">
                  <c:v>-288.91794882944515</c:v>
                </c:pt>
                <c:pt idx="1103">
                  <c:v>-290.36910482925265</c:v>
                </c:pt>
                <c:pt idx="1104">
                  <c:v>-291.80797367685301</c:v>
                </c:pt>
                <c:pt idx="1105">
                  <c:v>-293.23450667699109</c:v>
                </c:pt>
                <c:pt idx="1106">
                  <c:v>-294.64865564830268</c:v>
                </c:pt>
                <c:pt idx="1107">
                  <c:v>-296.0503729248814</c:v>
                </c:pt>
                <c:pt idx="1108">
                  <c:v>-297.43961135782291</c:v>
                </c:pt>
                <c:pt idx="1109">
                  <c:v>-298.81632431674939</c:v>
                </c:pt>
                <c:pt idx="1110">
                  <c:v>-300.18046569131315</c:v>
                </c:pt>
                <c:pt idx="1111">
                  <c:v>-301.53198989267639</c:v>
                </c:pt>
                <c:pt idx="1112">
                  <c:v>-302.87085185497278</c:v>
                </c:pt>
                <c:pt idx="1113">
                  <c:v>-304.19700703674596</c:v>
                </c:pt>
                <c:pt idx="1114">
                  <c:v>-305.51041142236596</c:v>
                </c:pt>
                <c:pt idx="1115">
                  <c:v>-306.81102152342544</c:v>
                </c:pt>
                <c:pt idx="1116">
                  <c:v>-308.09879438011455</c:v>
                </c:pt>
                <c:pt idx="1117">
                  <c:v>-309.37368756257229</c:v>
                </c:pt>
                <c:pt idx="1118">
                  <c:v>-310.63565917221831</c:v>
                </c:pt>
                <c:pt idx="1119">
                  <c:v>-311.88466784306269</c:v>
                </c:pt>
                <c:pt idx="1120">
                  <c:v>-313.12067274299244</c:v>
                </c:pt>
                <c:pt idx="1121">
                  <c:v>-314.34363357503838</c:v>
                </c:pt>
                <c:pt idx="1122">
                  <c:v>-315.55351057861947</c:v>
                </c:pt>
                <c:pt idx="1123">
                  <c:v>-316.75026453076413</c:v>
                </c:pt>
                <c:pt idx="1124">
                  <c:v>-317.93385674731201</c:v>
                </c:pt>
                <c:pt idx="1125">
                  <c:v>-319.10424908409203</c:v>
                </c:pt>
                <c:pt idx="1126">
                  <c:v>-320.26140393807901</c:v>
                </c:pt>
                <c:pt idx="1127">
                  <c:v>-321.40528424852937</c:v>
                </c:pt>
                <c:pt idx="1128">
                  <c:v>-322.5358534980931</c:v>
                </c:pt>
                <c:pt idx="1129">
                  <c:v>-323.65307571390514</c:v>
                </c:pt>
                <c:pt idx="1130">
                  <c:v>-324.75691546865454</c:v>
                </c:pt>
                <c:pt idx="1131">
                  <c:v>-325.84733788163055</c:v>
                </c:pt>
                <c:pt idx="1132">
                  <c:v>-326.92430861974782</c:v>
                </c:pt>
                <c:pt idx="1133">
                  <c:v>-327.98779389854963</c:v>
                </c:pt>
                <c:pt idx="1134">
                  <c:v>-329.03776048318741</c:v>
                </c:pt>
                <c:pt idx="1135">
                  <c:v>-330.07417568937956</c:v>
                </c:pt>
                <c:pt idx="1136">
                  <c:v>-331.09700738434805</c:v>
                </c:pt>
                <c:pt idx="1137">
                  <c:v>-332.10622398773188</c:v>
                </c:pt>
                <c:pt idx="1138">
                  <c:v>-333.10179447247901</c:v>
                </c:pt>
                <c:pt idx="1139">
                  <c:v>-334.08368836571617</c:v>
                </c:pt>
                <c:pt idx="1140">
                  <c:v>-335.05187574959615</c:v>
                </c:pt>
                <c:pt idx="1141">
                  <c:v>-336.00632726212206</c:v>
                </c:pt>
                <c:pt idx="1142">
                  <c:v>-336.94701409795158</c:v>
                </c:pt>
                <c:pt idx="1143">
                  <c:v>-337.87390800917552</c:v>
                </c:pt>
                <c:pt idx="1144">
                  <c:v>-338.78698130607717</c:v>
                </c:pt>
                <c:pt idx="1145">
                  <c:v>-339.68620685786783</c:v>
                </c:pt>
                <c:pt idx="1146">
                  <c:v>-340.5715580933998</c:v>
                </c:pt>
                <c:pt idx="1147">
                  <c:v>-341.44300900185732</c:v>
                </c:pt>
                <c:pt idx="1148">
                  <c:v>-342.30053413342586</c:v>
                </c:pt>
                <c:pt idx="1149">
                  <c:v>-343.14410859993757</c:v>
                </c:pt>
                <c:pt idx="1150">
                  <c:v>-343.97370807549493</c:v>
                </c:pt>
                <c:pt idx="1151">
                  <c:v>-344.78930879707326</c:v>
                </c:pt>
                <c:pt idx="1152">
                  <c:v>-345.59088756509834</c:v>
                </c:pt>
                <c:pt idx="1153">
                  <c:v>-346.37842174400322</c:v>
                </c:pt>
                <c:pt idx="1154">
                  <c:v>-347.15188926276301</c:v>
                </c:pt>
                <c:pt idx="1155">
                  <c:v>-347.91126861540528</c:v>
                </c:pt>
                <c:pt idx="1156">
                  <c:v>-348.65653886149994</c:v>
                </c:pt>
                <c:pt idx="1157">
                  <c:v>-349.38767962662564</c:v>
                </c:pt>
                <c:pt idx="1158">
                  <c:v>-350.10467110281388</c:v>
                </c:pt>
                <c:pt idx="1159">
                  <c:v>-350.80749404897074</c:v>
                </c:pt>
                <c:pt idx="1160">
                  <c:v>-351.4961297912763</c:v>
                </c:pt>
                <c:pt idx="1161">
                  <c:v>-352.17056022356076</c:v>
                </c:pt>
                <c:pt idx="1162">
                  <c:v>-352.83076780765953</c:v>
                </c:pt>
                <c:pt idx="1163">
                  <c:v>-353.47673557374429</c:v>
                </c:pt>
                <c:pt idx="1164">
                  <c:v>-354.10844712063232</c:v>
                </c:pt>
                <c:pt idx="1165">
                  <c:v>-354.72588661607398</c:v>
                </c:pt>
                <c:pt idx="1166">
                  <c:v>-355.32903879701621</c:v>
                </c:pt>
                <c:pt idx="1167">
                  <c:v>-355.9178889698448</c:v>
                </c:pt>
                <c:pt idx="1168">
                  <c:v>-356.49242301060389</c:v>
                </c:pt>
                <c:pt idx="1169">
                  <c:v>-357.05262736519262</c:v>
                </c:pt>
                <c:pt idx="1170">
                  <c:v>-357.59848904953981</c:v>
                </c:pt>
                <c:pt idx="1171">
                  <c:v>-358.12999564975598</c:v>
                </c:pt>
                <c:pt idx="1172">
                  <c:v>-358.6471353222625</c:v>
                </c:pt>
                <c:pt idx="1173">
                  <c:v>-359.14989679389959</c:v>
                </c:pt>
                <c:pt idx="1174">
                  <c:v>-359.63826936201042</c:v>
                </c:pt>
                <c:pt idx="1175">
                  <c:v>-360.11224289450365</c:v>
                </c:pt>
                <c:pt idx="1176">
                  <c:v>-360.57180782989315</c:v>
                </c:pt>
                <c:pt idx="1177">
                  <c:v>-361.01695517731605</c:v>
                </c:pt>
                <c:pt idx="1178">
                  <c:v>-361.44767651652757</c:v>
                </c:pt>
                <c:pt idx="1179">
                  <c:v>-361.86396399787355</c:v>
                </c:pt>
                <c:pt idx="1180">
                  <c:v>-362.26581034224148</c:v>
                </c:pt>
                <c:pt idx="1181">
                  <c:v>-362.65320884098855</c:v>
                </c:pt>
                <c:pt idx="1182">
                  <c:v>-363.02615335584687</c:v>
                </c:pt>
                <c:pt idx="1183">
                  <c:v>-363.38463831880819</c:v>
                </c:pt>
                <c:pt idx="1184">
                  <c:v>-363.72865873198378</c:v>
                </c:pt>
                <c:pt idx="1185">
                  <c:v>-364.0582101674446</c:v>
                </c:pt>
                <c:pt idx="1186">
                  <c:v>-364.37328876703737</c:v>
                </c:pt>
                <c:pt idx="1187">
                  <c:v>-364.67389124217965</c:v>
                </c:pt>
                <c:pt idx="1188">
                  <c:v>-364.96001487363156</c:v>
                </c:pt>
                <c:pt idx="1189">
                  <c:v>-365.23165751124674</c:v>
                </c:pt>
                <c:pt idx="1190">
                  <c:v>-365.48881757369981</c:v>
                </c:pt>
                <c:pt idx="1191">
                  <c:v>-365.73149404819276</c:v>
                </c:pt>
                <c:pt idx="1192">
                  <c:v>-365.95968649013855</c:v>
                </c:pt>
                <c:pt idx="1193">
                  <c:v>-366.1733950228226</c:v>
                </c:pt>
                <c:pt idx="1194">
                  <c:v>-366.37262033704337</c:v>
                </c:pt>
                <c:pt idx="1195">
                  <c:v>-366.55736369072918</c:v>
                </c:pt>
                <c:pt idx="1196">
                  <c:v>-366.72762690853443</c:v>
                </c:pt>
                <c:pt idx="1197">
                  <c:v>-366.88341238141351</c:v>
                </c:pt>
                <c:pt idx="1198">
                  <c:v>-367.02472306617193</c:v>
                </c:pt>
                <c:pt idx="1199">
                  <c:v>-367.15156248499721</c:v>
                </c:pt>
                <c:pt idx="1200">
                  <c:v>-367.26393472496636</c:v>
                </c:pt>
                <c:pt idx="1201">
                  <c:v>-367.36184443753245</c:v>
                </c:pt>
                <c:pt idx="1202">
                  <c:v>-367.44529683798879</c:v>
                </c:pt>
                <c:pt idx="1203">
                  <c:v>-367.51429770491211</c:v>
                </c:pt>
                <c:pt idx="1204">
                  <c:v>-367.56885337958283</c:v>
                </c:pt>
                <c:pt idx="1205">
                  <c:v>-367.60897076538544</c:v>
                </c:pt>
                <c:pt idx="1206">
                  <c:v>-367.63465732718475</c:v>
                </c:pt>
                <c:pt idx="1207">
                  <c:v>-367.64592109068337</c:v>
                </c:pt>
                <c:pt idx="1208">
                  <c:v>-367.64277064175513</c:v>
                </c:pt>
                <c:pt idx="1209">
                  <c:v>-367.62521512575842</c:v>
                </c:pt>
                <c:pt idx="1210">
                  <c:v>-367.59326424682757</c:v>
                </c:pt>
                <c:pt idx="1211">
                  <c:v>-367.54692826714302</c:v>
                </c:pt>
                <c:pt idx="1212">
                  <c:v>-367.48621800617923</c:v>
                </c:pt>
                <c:pt idx="1213">
                  <c:v>-367.41114483993306</c:v>
                </c:pt>
                <c:pt idx="1214">
                  <c:v>-367.32172070012814</c:v>
                </c:pt>
                <c:pt idx="1215">
                  <c:v>-367.21795807340084</c:v>
                </c:pt>
                <c:pt idx="1216">
                  <c:v>-367.09987000046283</c:v>
                </c:pt>
                <c:pt idx="1217">
                  <c:v>-366.9674700752434</c:v>
                </c:pt>
                <c:pt idx="1218">
                  <c:v>-366.82077244401063</c:v>
                </c:pt>
                <c:pt idx="1219">
                  <c:v>-366.65979180447113</c:v>
                </c:pt>
                <c:pt idx="1220">
                  <c:v>-366.48454340484932</c:v>
                </c:pt>
                <c:pt idx="1221">
                  <c:v>-366.2950430429446</c:v>
                </c:pt>
                <c:pt idx="1222">
                  <c:v>-366.09130706516902</c:v>
                </c:pt>
                <c:pt idx="1223">
                  <c:v>-365.87335236556299</c:v>
                </c:pt>
                <c:pt idx="1224">
                  <c:v>-365.64119638479031</c:v>
                </c:pt>
                <c:pt idx="1225">
                  <c:v>-365.39485710911299</c:v>
                </c:pt>
                <c:pt idx="1226">
                  <c:v>-365.13435306934485</c:v>
                </c:pt>
                <c:pt idx="1227">
                  <c:v>-364.85970333978389</c:v>
                </c:pt>
                <c:pt idx="1228">
                  <c:v>-364.57092753712556</c:v>
                </c:pt>
                <c:pt idx="1229">
                  <c:v>-364.26804581935392</c:v>
                </c:pt>
                <c:pt idx="1230">
                  <c:v>-363.95107888461331</c:v>
                </c:pt>
                <c:pt idx="1231">
                  <c:v>-363.62004797005841</c:v>
                </c:pt>
                <c:pt idx="1232">
                  <c:v>-363.27497485068568</c:v>
                </c:pt>
                <c:pt idx="1233">
                  <c:v>-362.91588183814264</c:v>
                </c:pt>
                <c:pt idx="1234">
                  <c:v>-362.5427917795181</c:v>
                </c:pt>
                <c:pt idx="1235">
                  <c:v>-362.15572805611112</c:v>
                </c:pt>
                <c:pt idx="1236">
                  <c:v>-361.75471458218124</c:v>
                </c:pt>
                <c:pt idx="1237">
                  <c:v>-361.33977580367667</c:v>
                </c:pt>
                <c:pt idx="1238">
                  <c:v>-360.91093669694476</c:v>
                </c:pt>
                <c:pt idx="1239">
                  <c:v>-360.46822276742034</c:v>
                </c:pt>
                <c:pt idx="1240">
                  <c:v>-360.0116600482952</c:v>
                </c:pt>
                <c:pt idx="1241">
                  <c:v>-359.54127509916799</c:v>
                </c:pt>
                <c:pt idx="1242">
                  <c:v>-359.05709500467378</c:v>
                </c:pt>
                <c:pt idx="1243">
                  <c:v>-358.55914737309354</c:v>
                </c:pt>
                <c:pt idx="1244">
                  <c:v>-358.0474603349453</c:v>
                </c:pt>
                <c:pt idx="1245">
                  <c:v>-357.52206254155431</c:v>
                </c:pt>
                <c:pt idx="1246">
                  <c:v>-356.98298316360484</c:v>
                </c:pt>
                <c:pt idx="1247">
                  <c:v>-356.43025188967096</c:v>
                </c:pt>
                <c:pt idx="1248">
                  <c:v>-355.86389892473045</c:v>
                </c:pt>
                <c:pt idx="1249">
                  <c:v>-355.2839549886566</c:v>
                </c:pt>
                <c:pt idx="1250">
                  <c:v>-354.69045131469267</c:v>
                </c:pt>
                <c:pt idx="1251">
                  <c:v>-354.08341964790668</c:v>
                </c:pt>
                <c:pt idx="1252">
                  <c:v>-353.4628922436271</c:v>
                </c:pt>
                <c:pt idx="1253">
                  <c:v>-352.82890186585888</c:v>
                </c:pt>
                <c:pt idx="1254">
                  <c:v>-352.1814817856818</c:v>
                </c:pt>
                <c:pt idx="1255">
                  <c:v>-351.52066577962916</c:v>
                </c:pt>
                <c:pt idx="1256">
                  <c:v>-350.84648812804704</c:v>
                </c:pt>
                <c:pt idx="1257">
                  <c:v>-350.15898361343699</c:v>
                </c:pt>
                <c:pt idx="1258">
                  <c:v>-349.45818751877738</c:v>
                </c:pt>
                <c:pt idx="1259">
                  <c:v>-348.74413562582833</c:v>
                </c:pt>
                <c:pt idx="1260">
                  <c:v>-348.01686421341662</c:v>
                </c:pt>
                <c:pt idx="1261">
                  <c:v>-347.27641005570371</c:v>
                </c:pt>
                <c:pt idx="1262">
                  <c:v>-346.52281042043393</c:v>
                </c:pt>
                <c:pt idx="1263">
                  <c:v>-345.75610306716544</c:v>
                </c:pt>
                <c:pt idx="1264">
                  <c:v>-344.9763262454826</c:v>
                </c:pt>
                <c:pt idx="1265">
                  <c:v>-344.18351869319031</c:v>
                </c:pt>
                <c:pt idx="1266">
                  <c:v>-343.37771963449063</c:v>
                </c:pt>
                <c:pt idx="1267">
                  <c:v>-342.55896877814115</c:v>
                </c:pt>
                <c:pt idx="1268">
                  <c:v>-341.727306315595</c:v>
                </c:pt>
                <c:pt idx="1269">
                  <c:v>-340.88277291912487</c:v>
                </c:pt>
                <c:pt idx="1270">
                  <c:v>-340.02540973992734</c:v>
                </c:pt>
                <c:pt idx="1271">
                  <c:v>-339.15525840621063</c:v>
                </c:pt>
                <c:pt idx="1272">
                  <c:v>-338.272361021265</c:v>
                </c:pt>
                <c:pt idx="1273">
                  <c:v>-337.37676016151556</c:v>
                </c:pt>
                <c:pt idx="1274">
                  <c:v>-336.46849887455681</c:v>
                </c:pt>
                <c:pt idx="1275">
                  <c:v>-335.54762067717218</c:v>
                </c:pt>
                <c:pt idx="1276">
                  <c:v>-334.61416955333374</c:v>
                </c:pt>
                <c:pt idx="1277">
                  <c:v>-333.66818995218665</c:v>
                </c:pt>
                <c:pt idx="1278">
                  <c:v>-332.70972678601697</c:v>
                </c:pt>
                <c:pt idx="1279">
                  <c:v>-331.73882542820007</c:v>
                </c:pt>
                <c:pt idx="1280">
                  <c:v>-330.75553171113529</c:v>
                </c:pt>
                <c:pt idx="1281">
                  <c:v>-329.75989192416245</c:v>
                </c:pt>
                <c:pt idx="1282">
                  <c:v>-328.75195281146131</c:v>
                </c:pt>
                <c:pt idx="1283">
                  <c:v>-327.7317615699356</c:v>
                </c:pt>
                <c:pt idx="1284">
                  <c:v>-326.69936584707949</c:v>
                </c:pt>
                <c:pt idx="1285">
                  <c:v>-325.65481373882903</c:v>
                </c:pt>
                <c:pt idx="1286">
                  <c:v>-324.59815378739688</c:v>
                </c:pt>
                <c:pt idx="1287">
                  <c:v>-323.52943497908979</c:v>
                </c:pt>
                <c:pt idx="1288">
                  <c:v>-322.44870674211177</c:v>
                </c:pt>
                <c:pt idx="1289">
                  <c:v>-321.35601894435069</c:v>
                </c:pt>
                <c:pt idx="1290">
                  <c:v>-320.25142189114734</c:v>
                </c:pt>
                <c:pt idx="1291">
                  <c:v>-319.13496632305248</c:v>
                </c:pt>
                <c:pt idx="1292">
                  <c:v>-318.00670341356454</c:v>
                </c:pt>
                <c:pt idx="1293">
                  <c:v>-316.86668476685384</c:v>
                </c:pt>
                <c:pt idx="1294">
                  <c:v>-315.71496241547078</c:v>
                </c:pt>
                <c:pt idx="1295">
                  <c:v>-314.55158881803789</c:v>
                </c:pt>
                <c:pt idx="1296">
                  <c:v>-313.37661685692899</c:v>
                </c:pt>
                <c:pt idx="1297">
                  <c:v>-312.1900998359302</c:v>
                </c:pt>
                <c:pt idx="1298">
                  <c:v>-310.99209147788787</c:v>
                </c:pt>
                <c:pt idx="1299">
                  <c:v>-309.78264592234126</c:v>
                </c:pt>
                <c:pt idx="1300">
                  <c:v>-308.56181772314011</c:v>
                </c:pt>
                <c:pt idx="1301">
                  <c:v>-307.32966184604606</c:v>
                </c:pt>
                <c:pt idx="1302">
                  <c:v>-306.08623366632338</c:v>
                </c:pt>
                <c:pt idx="1303">
                  <c:v>-304.83158896631079</c:v>
                </c:pt>
                <c:pt idx="1304">
                  <c:v>-303.56578393298116</c:v>
                </c:pt>
                <c:pt idx="1305">
                  <c:v>-302.28887515548649</c:v>
                </c:pt>
                <c:pt idx="1306">
                  <c:v>-301.00091962268931</c:v>
                </c:pt>
                <c:pt idx="1307">
                  <c:v>-299.70197472067684</c:v>
                </c:pt>
                <c:pt idx="1308">
                  <c:v>-298.39209823026664</c:v>
                </c:pt>
                <c:pt idx="1309">
                  <c:v>-297.0713483244935</c:v>
                </c:pt>
                <c:pt idx="1310">
                  <c:v>-295.73978356608421</c:v>
                </c:pt>
                <c:pt idx="1311">
                  <c:v>-294.39746290491973</c:v>
                </c:pt>
                <c:pt idx="1312">
                  <c:v>-293.04444567548217</c:v>
                </c:pt>
                <c:pt idx="1313">
                  <c:v>-291.6807915942876</c:v>
                </c:pt>
                <c:pt idx="1314">
                  <c:v>-290.30656075730963</c:v>
                </c:pt>
                <c:pt idx="1315">
                  <c:v>-288.92181363738445</c:v>
                </c:pt>
                <c:pt idx="1316">
                  <c:v>-287.52661108160657</c:v>
                </c:pt>
                <c:pt idx="1317">
                  <c:v>-286.12101430870911</c:v>
                </c:pt>
                <c:pt idx="1318">
                  <c:v>-284.70508490643323</c:v>
                </c:pt>
                <c:pt idx="1319">
                  <c:v>-283.27888482888204</c:v>
                </c:pt>
                <c:pt idx="1320">
                  <c:v>-281.84247639386564</c:v>
                </c:pt>
                <c:pt idx="1321">
                  <c:v>-280.39592228022968</c:v>
                </c:pt>
                <c:pt idx="1322">
                  <c:v>-278.93928552517423</c:v>
                </c:pt>
                <c:pt idx="1323">
                  <c:v>-277.47262952155813</c:v>
                </c:pt>
                <c:pt idx="1324">
                  <c:v>-275.99601801519356</c:v>
                </c:pt>
                <c:pt idx="1325">
                  <c:v>-274.50951510212508</c:v>
                </c:pt>
                <c:pt idx="1326">
                  <c:v>-273.01318522590105</c:v>
                </c:pt>
                <c:pt idx="1327">
                  <c:v>-271.50709317482892</c:v>
                </c:pt>
                <c:pt idx="1328">
                  <c:v>-269.99130407922144</c:v>
                </c:pt>
                <c:pt idx="1329">
                  <c:v>-268.46588340862985</c:v>
                </c:pt>
                <c:pt idx="1330">
                  <c:v>-266.93089696906657</c:v>
                </c:pt>
                <c:pt idx="1331">
                  <c:v>-265.38641090021434</c:v>
                </c:pt>
                <c:pt idx="1332">
                  <c:v>-263.83249167262755</c:v>
                </c:pt>
                <c:pt idx="1333">
                  <c:v>-262.26920608491918</c:v>
                </c:pt>
                <c:pt idx="1334">
                  <c:v>-260.69662126093766</c:v>
                </c:pt>
                <c:pt idx="1335">
                  <c:v>-259.11480464693386</c:v>
                </c:pt>
                <c:pt idx="1336">
                  <c:v>-257.52382400871426</c:v>
                </c:pt>
                <c:pt idx="1337">
                  <c:v>-255.92374742878766</c:v>
                </c:pt>
                <c:pt idx="1338">
                  <c:v>-254.31464330349786</c:v>
                </c:pt>
                <c:pt idx="1339">
                  <c:v>-252.69658034014699</c:v>
                </c:pt>
                <c:pt idx="1340">
                  <c:v>-251.06962755410825</c:v>
                </c:pt>
                <c:pt idx="1341">
                  <c:v>-249.43385426592937</c:v>
                </c:pt>
                <c:pt idx="1342">
                  <c:v>-247.78933009842302</c:v>
                </c:pt>
                <c:pt idx="1343">
                  <c:v>-246.13612497375237</c:v>
                </c:pt>
                <c:pt idx="1344">
                  <c:v>-244.47430911050114</c:v>
                </c:pt>
                <c:pt idx="1345">
                  <c:v>-242.80395302073734</c:v>
                </c:pt>
                <c:pt idx="1346">
                  <c:v>-241.1251275070664</c:v>
                </c:pt>
                <c:pt idx="1347">
                  <c:v>-239.43790365967507</c:v>
                </c:pt>
                <c:pt idx="1348">
                  <c:v>-237.74235285336354</c:v>
                </c:pt>
                <c:pt idx="1349">
                  <c:v>-236.03854674457344</c:v>
                </c:pt>
                <c:pt idx="1350">
                  <c:v>-234.32655726840119</c:v>
                </c:pt>
                <c:pt idx="1351">
                  <c:v>-232.60645663560561</c:v>
                </c:pt>
                <c:pt idx="1352">
                  <c:v>-230.87831732960544</c:v>
                </c:pt>
                <c:pt idx="1353">
                  <c:v>-229.14221210346835</c:v>
                </c:pt>
                <c:pt idx="1354">
                  <c:v>-227.39821397688962</c:v>
                </c:pt>
                <c:pt idx="1355">
                  <c:v>-225.64639623316671</c:v>
                </c:pt>
                <c:pt idx="1356">
                  <c:v>-223.88683241616036</c:v>
                </c:pt>
                <c:pt idx="1357">
                  <c:v>-222.11959632724984</c:v>
                </c:pt>
                <c:pt idx="1358">
                  <c:v>-220.34476202228009</c:v>
                </c:pt>
                <c:pt idx="1359">
                  <c:v>-218.56240380850059</c:v>
                </c:pt>
                <c:pt idx="1360">
                  <c:v>-216.77259624149397</c:v>
                </c:pt>
                <c:pt idx="1361">
                  <c:v>-214.97541412210231</c:v>
                </c:pt>
                <c:pt idx="1362">
                  <c:v>-213.17093249333996</c:v>
                </c:pt>
                <c:pt idx="1363">
                  <c:v>-211.3592266373021</c:v>
                </c:pt>
                <c:pt idx="1364">
                  <c:v>-209.54037207206454</c:v>
                </c:pt>
                <c:pt idx="1365">
                  <c:v>-207.71444454857755</c:v>
                </c:pt>
                <c:pt idx="1366">
                  <c:v>-205.88152004754929</c:v>
                </c:pt>
                <c:pt idx="1367">
                  <c:v>-204.04167477632771</c:v>
                </c:pt>
                <c:pt idx="1368">
                  <c:v>-202.19498516577022</c:v>
                </c:pt>
                <c:pt idx="1369">
                  <c:v>-200.34152786710922</c:v>
                </c:pt>
                <c:pt idx="1370">
                  <c:v>-198.48137974881095</c:v>
                </c:pt>
                <c:pt idx="1371">
                  <c:v>-196.61461789342474</c:v>
                </c:pt>
                <c:pt idx="1372">
                  <c:v>-194.74131959443207</c:v>
                </c:pt>
                <c:pt idx="1373">
                  <c:v>-192.86156235308317</c:v>
                </c:pt>
                <c:pt idx="1374">
                  <c:v>-190.9754238752304</c:v>
                </c:pt>
                <c:pt idx="1375">
                  <c:v>-189.08298206815525</c:v>
                </c:pt>
                <c:pt idx="1376">
                  <c:v>-187.18431503738958</c:v>
                </c:pt>
                <c:pt idx="1377">
                  <c:v>-185.27950108352883</c:v>
                </c:pt>
                <c:pt idx="1378">
                  <c:v>-183.36861869904462</c:v>
                </c:pt>
                <c:pt idx="1379">
                  <c:v>-181.45174656508667</c:v>
                </c:pt>
                <c:pt idx="1380">
                  <c:v>-179.52896354828172</c:v>
                </c:pt>
                <c:pt idx="1381">
                  <c:v>-177.6003486975271</c:v>
                </c:pt>
                <c:pt idx="1382">
                  <c:v>-175.66598124077919</c:v>
                </c:pt>
                <c:pt idx="1383">
                  <c:v>-173.72594058183472</c:v>
                </c:pt>
                <c:pt idx="1384">
                  <c:v>-171.78030629711208</c:v>
                </c:pt>
                <c:pt idx="1385">
                  <c:v>-169.82915813242278</c:v>
                </c:pt>
                <c:pt idx="1386">
                  <c:v>-167.87257599974097</c:v>
                </c:pt>
                <c:pt idx="1387">
                  <c:v>-165.91063997396773</c:v>
                </c:pt>
                <c:pt idx="1388">
                  <c:v>-163.94343028969192</c:v>
                </c:pt>
                <c:pt idx="1389">
                  <c:v>-161.97102733794353</c:v>
                </c:pt>
                <c:pt idx="1390">
                  <c:v>-159.99351166294915</c:v>
                </c:pt>
                <c:pt idx="1391">
                  <c:v>-158.01096395887711</c:v>
                </c:pt>
                <c:pt idx="1392">
                  <c:v>-156.02346506658233</c:v>
                </c:pt>
                <c:pt idx="1393">
                  <c:v>-154.03109597034626</c:v>
                </c:pt>
                <c:pt idx="1394">
                  <c:v>-152.03393779461425</c:v>
                </c:pt>
                <c:pt idx="1395">
                  <c:v>-150.03207180072656</c:v>
                </c:pt>
                <c:pt idx="1396">
                  <c:v>-148.0255793836514</c:v>
                </c:pt>
                <c:pt idx="1397">
                  <c:v>-146.01454206870952</c:v>
                </c:pt>
                <c:pt idx="1398">
                  <c:v>-143.99904150829843</c:v>
                </c:pt>
                <c:pt idx="1399">
                  <c:v>-141.97915947861307</c:v>
                </c:pt>
                <c:pt idx="1400">
                  <c:v>-139.95497787636404</c:v>
                </c:pt>
                <c:pt idx="1401">
                  <c:v>-137.92657871549108</c:v>
                </c:pt>
                <c:pt idx="1402">
                  <c:v>-135.89404412387867</c:v>
                </c:pt>
                <c:pt idx="1403">
                  <c:v>-133.85745634006432</c:v>
                </c:pt>
                <c:pt idx="1404">
                  <c:v>-131.81689770994703</c:v>
                </c:pt>
                <c:pt idx="1405">
                  <c:v>-129.77245068349322</c:v>
                </c:pt>
                <c:pt idx="1406">
                  <c:v>-127.72419781144112</c:v>
                </c:pt>
                <c:pt idx="1407">
                  <c:v>-125.67222174200043</c:v>
                </c:pt>
                <c:pt idx="1408">
                  <c:v>-123.6166052175561</c:v>
                </c:pt>
                <c:pt idx="1409">
                  <c:v>-121.55743107136422</c:v>
                </c:pt>
                <c:pt idx="1410">
                  <c:v>-119.49478222425039</c:v>
                </c:pt>
                <c:pt idx="1411">
                  <c:v>-117.42874168130513</c:v>
                </c:pt>
                <c:pt idx="1412">
                  <c:v>-115.35939252857682</c:v>
                </c:pt>
                <c:pt idx="1413">
                  <c:v>-113.28681792976815</c:v>
                </c:pt>
                <c:pt idx="1414">
                  <c:v>-111.21110112292624</c:v>
                </c:pt>
                <c:pt idx="1415">
                  <c:v>-109.13232541713512</c:v>
                </c:pt>
                <c:pt idx="1416">
                  <c:v>-107.05057418920597</c:v>
                </c:pt>
                <c:pt idx="1417">
                  <c:v>-104.96593088036859</c:v>
                </c:pt>
                <c:pt idx="1418">
                  <c:v>-102.87847899295846</c:v>
                </c:pt>
                <c:pt idx="1419">
                  <c:v>-100.7883020871101</c:v>
                </c:pt>
                <c:pt idx="1420">
                  <c:v>-98.695483777443641</c:v>
                </c:pt>
                <c:pt idx="1421">
                  <c:v>-96.600107729755024</c:v>
                </c:pt>
                <c:pt idx="1422">
                  <c:v>-94.502257657704931</c:v>
                </c:pt>
                <c:pt idx="1423">
                  <c:v>-92.402017319509284</c:v>
                </c:pt>
                <c:pt idx="1424">
                  <c:v>-90.299470514626435</c:v>
                </c:pt>
                <c:pt idx="1425">
                  <c:v>-88.194701080451026</c:v>
                </c:pt>
                <c:pt idx="1426">
                  <c:v>-86.087792889002529</c:v>
                </c:pt>
                <c:pt idx="1427">
                  <c:v>-83.978829843617504</c:v>
                </c:pt>
                <c:pt idx="1428">
                  <c:v>-81.867895875641992</c:v>
                </c:pt>
                <c:pt idx="1429">
                  <c:v>-79.755074941125287</c:v>
                </c:pt>
                <c:pt idx="1430">
                  <c:v>-77.64045101751249</c:v>
                </c:pt>
                <c:pt idx="1431">
                  <c:v>-75.524108100343327</c:v>
                </c:pt>
                <c:pt idx="1432">
                  <c:v>-73.406130199947313</c:v>
                </c:pt>
                <c:pt idx="1433">
                  <c:v>-71.286601338142546</c:v>
                </c:pt>
                <c:pt idx="1434">
                  <c:v>-69.165605544936156</c:v>
                </c:pt>
                <c:pt idx="1435">
                  <c:v>-67.043226855226749</c:v>
                </c:pt>
                <c:pt idx="1436">
                  <c:v>-64.919549305505825</c:v>
                </c:pt>
                <c:pt idx="1437">
                  <c:v>-62.794656930567164</c:v>
                </c:pt>
                <c:pt idx="1438">
                  <c:v>-60.668633760212465</c:v>
                </c:pt>
                <c:pt idx="1439">
                  <c:v>-58.541563815961979</c:v>
                </c:pt>
                <c:pt idx="1440">
                  <c:v>-56.413531107767291</c:v>
                </c:pt>
                <c:pt idx="1441">
                  <c:v>-54.28461963072693</c:v>
                </c:pt>
                <c:pt idx="1442">
                  <c:v>-52.154913361801484</c:v>
                </c:pt>
                <c:pt idx="1443">
                  <c:v>-50.024496256538086</c:v>
                </c:pt>
                <c:pt idx="1444">
                  <c:v>-47.893452245791188</c:v>
                </c:pt>
                <c:pt idx="1445">
                  <c:v>-45.761865232449473</c:v>
                </c:pt>
                <c:pt idx="1446">
                  <c:v>-43.629819088166201</c:v>
                </c:pt>
                <c:pt idx="1447">
                  <c:v>-41.497397650089603</c:v>
                </c:pt>
                <c:pt idx="1448">
                  <c:v>-39.364684717602486</c:v>
                </c:pt>
                <c:pt idx="1449">
                  <c:v>-37.231764049059848</c:v>
                </c:pt>
                <c:pt idx="1450">
                  <c:v>-35.09871935853274</c:v>
                </c:pt>
                <c:pt idx="1451">
                  <c:v>-32.96563431255543</c:v>
                </c:pt>
                <c:pt idx="1452">
                  <c:v>-30.832592526877111</c:v>
                </c:pt>
                <c:pt idx="1453">
                  <c:v>-28.699677563214465</c:v>
                </c:pt>
                <c:pt idx="1454">
                  <c:v>-26.566972926014682</c:v>
                </c:pt>
                <c:pt idx="1455">
                  <c:v>-24.434562059216418</c:v>
                </c:pt>
                <c:pt idx="1456">
                  <c:v>-22.30252834301837</c:v>
                </c:pt>
                <c:pt idx="1457">
                  <c:v>-20.170955090651699</c:v>
                </c:pt>
                <c:pt idx="1458">
                  <c:v>-18.039925545157647</c:v>
                </c:pt>
                <c:pt idx="1459">
                  <c:v>-15.909522876167092</c:v>
                </c:pt>
                <c:pt idx="1460">
                  <c:v>-13.779830176690652</c:v>
                </c:pt>
                <c:pt idx="1461">
                  <c:v>-11.650930459908304</c:v>
                </c:pt>
                <c:pt idx="1462">
                  <c:v>-9.5229066559667164</c:v>
                </c:pt>
                <c:pt idx="1463">
                  <c:v>-7.3958416087813177</c:v>
                </c:pt>
                <c:pt idx="1464">
                  <c:v>-5.2698180728445294</c:v>
                </c:pt>
                <c:pt idx="1465">
                  <c:v>-3.1449187100364169</c:v>
                </c:pt>
                <c:pt idx="1466">
                  <c:v>-1.0212260864468159</c:v>
                </c:pt>
                <c:pt idx="1467">
                  <c:v>1.1011773308026258</c:v>
                </c:pt>
                <c:pt idx="1468">
                  <c:v>3.2222091767276093</c:v>
                </c:pt>
                <c:pt idx="1469">
                  <c:v>5.3417871916448902</c:v>
                </c:pt>
                <c:pt idx="1470">
                  <c:v>7.459829224329348</c:v>
                </c:pt>
                <c:pt idx="1471">
                  <c:v>9.5762532351679113</c:v>
                </c:pt>
                <c:pt idx="1472">
                  <c:v>11.690977299300847</c:v>
                </c:pt>
                <c:pt idx="1473">
                  <c:v>13.803919609762954</c:v>
                </c:pt>
                <c:pt idx="1474">
                  <c:v>15.914998480614905</c:v>
                </c:pt>
                <c:pt idx="1475">
                  <c:v>18.024132350068545</c:v>
                </c:pt>
                <c:pt idx="1476">
                  <c:v>20.131239783604883</c:v>
                </c:pt>
                <c:pt idx="1477">
                  <c:v>22.236239477088017</c:v>
                </c:pt>
                <c:pt idx="1478">
                  <c:v>24.339050259865957</c:v>
                </c:pt>
                <c:pt idx="1479">
                  <c:v>26.439591097870526</c:v>
                </c:pt>
                <c:pt idx="1480">
                  <c:v>28.537781096706663</c:v>
                </c:pt>
                <c:pt idx="1481">
                  <c:v>30.633539504735126</c:v>
                </c:pt>
                <c:pt idx="1482">
                  <c:v>32.726785716147013</c:v>
                </c:pt>
                <c:pt idx="1483">
                  <c:v>34.817439274033553</c:v>
                </c:pt>
                <c:pt idx="1484">
                  <c:v>36.905419873442305</c:v>
                </c:pt>
                <c:pt idx="1485">
                  <c:v>38.99064736443141</c:v>
                </c:pt>
                <c:pt idx="1486">
                  <c:v>41.07304175511279</c:v>
                </c:pt>
                <c:pt idx="1487">
                  <c:v>43.152523214687321</c:v>
                </c:pt>
                <c:pt idx="1488">
                  <c:v>45.229012076474881</c:v>
                </c:pt>
                <c:pt idx="1489">
                  <c:v>47.302428840929856</c:v>
                </c:pt>
                <c:pt idx="1490">
                  <c:v>49.372694178654356</c:v>
                </c:pt>
                <c:pt idx="1491">
                  <c:v>51.439728933399913</c:v>
                </c:pt>
                <c:pt idx="1492">
                  <c:v>53.503454125060955</c:v>
                </c:pt>
                <c:pt idx="1493">
                  <c:v>55.56379095265909</c:v>
                </c:pt>
                <c:pt idx="1494">
                  <c:v>57.620660797321342</c:v>
                </c:pt>
                <c:pt idx="1495">
                  <c:v>59.673985225243435</c:v>
                </c:pt>
                <c:pt idx="1496">
                  <c:v>61.723685990650154</c:v>
                </c:pt>
                <c:pt idx="1497">
                  <c:v>63.769685038743098</c:v>
                </c:pt>
                <c:pt idx="1498">
                  <c:v>65.811904508640055</c:v>
                </c:pt>
                <c:pt idx="1499">
                  <c:v>67.850266736304221</c:v>
                </c:pt>
                <c:pt idx="1500">
                  <c:v>69.884694257466791</c:v>
                </c:pt>
                <c:pt idx="1501">
                  <c:v>71.91510981053402</c:v>
                </c:pt>
                <c:pt idx="1502">
                  <c:v>73.941436339490451</c:v>
                </c:pt>
                <c:pt idx="1503">
                  <c:v>75.963596996789235</c:v>
                </c:pt>
                <c:pt idx="1504">
                  <c:v>77.981515146233249</c:v>
                </c:pt>
                <c:pt idx="1505">
                  <c:v>79.995114365845268</c:v>
                </c:pt>
                <c:pt idx="1506">
                  <c:v>82.004318450731063</c:v>
                </c:pt>
                <c:pt idx="1507">
                  <c:v>84.009051415926365</c:v>
                </c:pt>
                <c:pt idx="1508">
                  <c:v>86.009237499239148</c:v>
                </c:pt>
                <c:pt idx="1509">
                  <c:v>88.004801164078629</c:v>
                </c:pt>
                <c:pt idx="1510">
                  <c:v>89.995667102273998</c:v>
                </c:pt>
                <c:pt idx="1511">
                  <c:v>91.981760236882295</c:v>
                </c:pt>
                <c:pt idx="1512">
                  <c:v>93.963005724987752</c:v>
                </c:pt>
                <c:pt idx="1513">
                  <c:v>95.939328960485014</c:v>
                </c:pt>
                <c:pt idx="1514">
                  <c:v>97.910655576856769</c:v>
                </c:pt>
                <c:pt idx="1515">
                  <c:v>99.876911449937467</c:v>
                </c:pt>
                <c:pt idx="1516">
                  <c:v>101.83802270066629</c:v>
                </c:pt>
                <c:pt idx="1517">
                  <c:v>103.79391569782855</c:v>
                </c:pt>
                <c:pt idx="1518">
                  <c:v>105.74451706078803</c:v>
                </c:pt>
                <c:pt idx="1519">
                  <c:v>107.68975366220241</c:v>
                </c:pt>
                <c:pt idx="1520">
                  <c:v>109.62955263073275</c:v>
                </c:pt>
                <c:pt idx="1521">
                  <c:v>111.56384135373831</c:v>
                </c:pt>
                <c:pt idx="1522">
                  <c:v>113.49254747995955</c:v>
                </c:pt>
                <c:pt idx="1523">
                  <c:v>115.41559892219216</c:v>
                </c:pt>
                <c:pt idx="1524">
                  <c:v>117.33292385994311</c:v>
                </c:pt>
                <c:pt idx="1525">
                  <c:v>119.24445074208066</c:v>
                </c:pt>
                <c:pt idx="1526">
                  <c:v>121.1501082894691</c:v>
                </c:pt>
                <c:pt idx="1527">
                  <c:v>123.0498254975917</c:v>
                </c:pt>
                <c:pt idx="1528">
                  <c:v>124.94353163916067</c:v>
                </c:pt>
                <c:pt idx="1529">
                  <c:v>126.8311562667177</c:v>
                </c:pt>
                <c:pt idx="1530">
                  <c:v>128.712629215216</c:v>
                </c:pt>
                <c:pt idx="1531">
                  <c:v>130.58788060459545</c:v>
                </c:pt>
                <c:pt idx="1532">
                  <c:v>132.45684084234205</c:v>
                </c:pt>
                <c:pt idx="1533">
                  <c:v>134.31944062603512</c:v>
                </c:pt>
                <c:pt idx="1534">
                  <c:v>136.17561094588092</c:v>
                </c:pt>
                <c:pt idx="1535">
                  <c:v>138.02528308723626</c:v>
                </c:pt>
                <c:pt idx="1536">
                  <c:v>139.86838863311283</c:v>
                </c:pt>
                <c:pt idx="1537">
                  <c:v>141.70485946667446</c:v>
                </c:pt>
                <c:pt idx="1538">
                  <c:v>143.53462777371811</c:v>
                </c:pt>
                <c:pt idx="1539">
                  <c:v>145.35762604514173</c:v>
                </c:pt>
                <c:pt idx="1540">
                  <c:v>147.17378707939824</c:v>
                </c:pt>
                <c:pt idx="1541">
                  <c:v>148.98304398493894</c:v>
                </c:pt>
                <c:pt idx="1542">
                  <c:v>150.78533018263741</c:v>
                </c:pt>
                <c:pt idx="1543">
                  <c:v>152.58057940820498</c:v>
                </c:pt>
                <c:pt idx="1544">
                  <c:v>154.36872571459028</c:v>
                </c:pt>
                <c:pt idx="1545">
                  <c:v>156.1497034743646</c:v>
                </c:pt>
                <c:pt idx="1546">
                  <c:v>157.92344738209349</c:v>
                </c:pt>
                <c:pt idx="1547">
                  <c:v>159.68989245669604</c:v>
                </c:pt>
                <c:pt idx="1548">
                  <c:v>161.44897404378554</c:v>
                </c:pt>
                <c:pt idx="1549">
                  <c:v>163.20062781800053</c:v>
                </c:pt>
                <c:pt idx="1550">
                  <c:v>164.94478978531933</c:v>
                </c:pt>
                <c:pt idx="1551">
                  <c:v>166.68139628536005</c:v>
                </c:pt>
                <c:pt idx="1552">
                  <c:v>168.41038399366633</c:v>
                </c:pt>
                <c:pt idx="1553">
                  <c:v>170.13168992398042</c:v>
                </c:pt>
                <c:pt idx="1554">
                  <c:v>171.8452514304968</c:v>
                </c:pt>
                <c:pt idx="1555">
                  <c:v>173.55100621010618</c:v>
                </c:pt>
                <c:pt idx="1556">
                  <c:v>175.24889230462171</c:v>
                </c:pt>
                <c:pt idx="1557">
                  <c:v>176.93884810299144</c:v>
                </c:pt>
                <c:pt idx="1558">
                  <c:v>178.62081234349458</c:v>
                </c:pt>
                <c:pt idx="1559">
                  <c:v>180.29472411592596</c:v>
                </c:pt>
                <c:pt idx="1560">
                  <c:v>181.96052286375951</c:v>
                </c:pt>
                <c:pt idx="1561">
                  <c:v>183.61814838630227</c:v>
                </c:pt>
                <c:pt idx="1562">
                  <c:v>185.26754084083021</c:v>
                </c:pt>
                <c:pt idx="1563">
                  <c:v>186.90864074470869</c:v>
                </c:pt>
                <c:pt idx="1564">
                  <c:v>188.54138897750008</c:v>
                </c:pt>
                <c:pt idx="1565">
                  <c:v>190.16572678305104</c:v>
                </c:pt>
                <c:pt idx="1566">
                  <c:v>191.78159577156862</c:v>
                </c:pt>
                <c:pt idx="1567">
                  <c:v>193.38893792167912</c:v>
                </c:pt>
                <c:pt idx="1568">
                  <c:v>194.98769558247079</c:v>
                </c:pt>
                <c:pt idx="1569">
                  <c:v>196.57781147552092</c:v>
                </c:pt>
                <c:pt idx="1570">
                  <c:v>198.15922869690908</c:v>
                </c:pt>
                <c:pt idx="1571">
                  <c:v>199.73189071920996</c:v>
                </c:pt>
                <c:pt idx="1572">
                  <c:v>201.29574139347451</c:v>
                </c:pt>
                <c:pt idx="1573">
                  <c:v>202.85072495119317</c:v>
                </c:pt>
                <c:pt idx="1574">
                  <c:v>204.3967860062431</c:v>
                </c:pt>
                <c:pt idx="1575">
                  <c:v>205.93386955681893</c:v>
                </c:pt>
                <c:pt idx="1576">
                  <c:v>207.4619209873492</c:v>
                </c:pt>
                <c:pt idx="1577">
                  <c:v>208.98088607039236</c:v>
                </c:pt>
                <c:pt idx="1578">
                  <c:v>210.49071096852049</c:v>
                </c:pt>
                <c:pt idx="1579">
                  <c:v>211.99134223618483</c:v>
                </c:pt>
                <c:pt idx="1580">
                  <c:v>213.48272682156454</c:v>
                </c:pt>
                <c:pt idx="1581">
                  <c:v>214.96481206839889</c:v>
                </c:pt>
                <c:pt idx="1582">
                  <c:v>216.43754571780528</c:v>
                </c:pt>
                <c:pt idx="1583">
                  <c:v>217.90087591007506</c:v>
                </c:pt>
                <c:pt idx="1584">
                  <c:v>219.35475118645843</c:v>
                </c:pt>
                <c:pt idx="1585">
                  <c:v>220.79912049092911</c:v>
                </c:pt>
                <c:pt idx="1586">
                  <c:v>222.23393317193342</c:v>
                </c:pt>
                <c:pt idx="1587">
                  <c:v>223.65913898412089</c:v>
                </c:pt>
                <c:pt idx="1588">
                  <c:v>225.07468809006187</c:v>
                </c:pt>
                <c:pt idx="1589">
                  <c:v>226.48053106194143</c:v>
                </c:pt>
                <c:pt idx="1590">
                  <c:v>227.87661888324249</c:v>
                </c:pt>
                <c:pt idx="1591">
                  <c:v>229.26290295040852</c:v>
                </c:pt>
                <c:pt idx="1592">
                  <c:v>230.63933507448976</c:v>
                </c:pt>
                <c:pt idx="1593">
                  <c:v>232.00586748277155</c:v>
                </c:pt>
                <c:pt idx="1594">
                  <c:v>233.36245282038772</c:v>
                </c:pt>
                <c:pt idx="1595">
                  <c:v>234.70904415191239</c:v>
                </c:pt>
                <c:pt idx="1596">
                  <c:v>236.04559496293825</c:v>
                </c:pt>
                <c:pt idx="1597">
                  <c:v>237.37205916163524</c:v>
                </c:pt>
                <c:pt idx="1598">
                  <c:v>238.68839108029221</c:v>
                </c:pt>
                <c:pt idx="1599">
                  <c:v>239.9945454768426</c:v>
                </c:pt>
                <c:pt idx="1600">
                  <c:v>241.2904775363684</c:v>
                </c:pt>
                <c:pt idx="1601">
                  <c:v>242.57614287259074</c:v>
                </c:pt>
                <c:pt idx="1602">
                  <c:v>243.85149752934046</c:v>
                </c:pt>
                <c:pt idx="1603">
                  <c:v>245.11649798201162</c:v>
                </c:pt>
                <c:pt idx="1604">
                  <c:v>246.37110113899647</c:v>
                </c:pt>
                <c:pt idx="1605">
                  <c:v>247.61526434310466</c:v>
                </c:pt>
                <c:pt idx="1606">
                  <c:v>248.84894537296046</c:v>
                </c:pt>
                <c:pt idx="1607">
                  <c:v>250.07210244438693</c:v>
                </c:pt>
                <c:pt idx="1608">
                  <c:v>251.284694211768</c:v>
                </c:pt>
                <c:pt idx="1609">
                  <c:v>252.48667976939521</c:v>
                </c:pt>
                <c:pt idx="1610">
                  <c:v>253.67801865279469</c:v>
                </c:pt>
                <c:pt idx="1611">
                  <c:v>254.85867084003823</c:v>
                </c:pt>
                <c:pt idx="1612">
                  <c:v>256.02859675303193</c:v>
                </c:pt>
                <c:pt idx="1613">
                  <c:v>257.18775725879186</c:v>
                </c:pt>
                <c:pt idx="1614">
                  <c:v>258.33611367069756</c:v>
                </c:pt>
                <c:pt idx="1615">
                  <c:v>259.47362774972964</c:v>
                </c:pt>
                <c:pt idx="1616">
                  <c:v>260.60026170568699</c:v>
                </c:pt>
                <c:pt idx="1617">
                  <c:v>261.71597819838854</c:v>
                </c:pt>
                <c:pt idx="1618">
                  <c:v>262.82074033885289</c:v>
                </c:pt>
                <c:pt idx="1619">
                  <c:v>263.91451169046246</c:v>
                </c:pt>
                <c:pt idx="1620">
                  <c:v>264.99725627010844</c:v>
                </c:pt>
                <c:pt idx="1621">
                  <c:v>266.06893854931644</c:v>
                </c:pt>
                <c:pt idx="1622">
                  <c:v>267.12952345535439</c:v>
                </c:pt>
                <c:pt idx="1623">
                  <c:v>268.17897637232255</c:v>
                </c:pt>
                <c:pt idx="1624">
                  <c:v>269.21726314222252</c:v>
                </c:pt>
                <c:pt idx="1625">
                  <c:v>270.2443500660105</c:v>
                </c:pt>
                <c:pt idx="1626">
                  <c:v>271.26020390462975</c:v>
                </c:pt>
                <c:pt idx="1627">
                  <c:v>272.26479188002605</c:v>
                </c:pt>
                <c:pt idx="1628">
                  <c:v>273.25808167614264</c:v>
                </c:pt>
                <c:pt idx="1629">
                  <c:v>274.24004143989907</c:v>
                </c:pt>
                <c:pt idx="1630">
                  <c:v>275.21063978214795</c:v>
                </c:pt>
                <c:pt idx="1631">
                  <c:v>276.16984577861513</c:v>
                </c:pt>
                <c:pt idx="1632">
                  <c:v>277.11762897082127</c:v>
                </c:pt>
                <c:pt idx="1633">
                  <c:v>278.05395936698312</c:v>
                </c:pt>
                <c:pt idx="1634">
                  <c:v>278.97880744289688</c:v>
                </c:pt>
                <c:pt idx="1635">
                  <c:v>279.89214414280332</c:v>
                </c:pt>
                <c:pt idx="1636">
                  <c:v>280.79394088023179</c:v>
                </c:pt>
                <c:pt idx="1637">
                  <c:v>281.6841695388278</c:v>
                </c:pt>
                <c:pt idx="1638">
                  <c:v>282.56280247316016</c:v>
                </c:pt>
                <c:pt idx="1639">
                  <c:v>283.42981250950965</c:v>
                </c:pt>
                <c:pt idx="1640">
                  <c:v>284.28517294663897</c:v>
                </c:pt>
                <c:pt idx="1641">
                  <c:v>285.12885755654275</c:v>
                </c:pt>
                <c:pt idx="1642">
                  <c:v>285.96084058517965</c:v>
                </c:pt>
                <c:pt idx="1643">
                  <c:v>286.78109675318456</c:v>
                </c:pt>
                <c:pt idx="1644">
                  <c:v>287.58960125656262</c:v>
                </c:pt>
                <c:pt idx="1645">
                  <c:v>288.38632976736312</c:v>
                </c:pt>
                <c:pt idx="1646">
                  <c:v>289.17125843433587</c:v>
                </c:pt>
                <c:pt idx="1647">
                  <c:v>289.94436388356621</c:v>
                </c:pt>
                <c:pt idx="1648">
                  <c:v>290.70562321909313</c:v>
                </c:pt>
                <c:pt idx="1649">
                  <c:v>291.45501402350686</c:v>
                </c:pt>
                <c:pt idx="1650">
                  <c:v>292.19251435852811</c:v>
                </c:pt>
                <c:pt idx="1651">
                  <c:v>292.91810276556788</c:v>
                </c:pt>
                <c:pt idx="1652">
                  <c:v>293.63175826626838</c:v>
                </c:pt>
                <c:pt idx="1653">
                  <c:v>294.33346036302373</c:v>
                </c:pt>
                <c:pt idx="1654">
                  <c:v>295.0231890394831</c:v>
                </c:pt>
                <c:pt idx="1655">
                  <c:v>295.70092476103338</c:v>
                </c:pt>
                <c:pt idx="1656">
                  <c:v>296.36664847526356</c:v>
                </c:pt>
                <c:pt idx="1657">
                  <c:v>297.02034161240914</c:v>
                </c:pt>
                <c:pt idx="1658">
                  <c:v>297.66198608577861</c:v>
                </c:pt>
                <c:pt idx="1659">
                  <c:v>298.29156429215845</c:v>
                </c:pt>
                <c:pt idx="1660">
                  <c:v>298.9090591122017</c:v>
                </c:pt>
                <c:pt idx="1661">
                  <c:v>299.51445391079494</c:v>
                </c:pt>
                <c:pt idx="1662">
                  <c:v>300.10773253740774</c:v>
                </c:pt>
                <c:pt idx="1663">
                  <c:v>300.68887932642218</c:v>
                </c:pt>
                <c:pt idx="1664">
                  <c:v>301.25787909744309</c:v>
                </c:pt>
                <c:pt idx="1665">
                  <c:v>301.81471715558916</c:v>
                </c:pt>
                <c:pt idx="1666">
                  <c:v>302.35937929176526</c:v>
                </c:pt>
                <c:pt idx="1667">
                  <c:v>302.89185178291467</c:v>
                </c:pt>
                <c:pt idx="1668">
                  <c:v>303.41212139225325</c:v>
                </c:pt>
                <c:pt idx="1669">
                  <c:v>303.92017536948305</c:v>
                </c:pt>
                <c:pt idx="1670">
                  <c:v>304.41600145098857</c:v>
                </c:pt>
                <c:pt idx="1671">
                  <c:v>304.89958786001148</c:v>
                </c:pt>
                <c:pt idx="1672">
                  <c:v>305.37092330680815</c:v>
                </c:pt>
                <c:pt idx="1673">
                  <c:v>305.82999698878734</c:v>
                </c:pt>
                <c:pt idx="1674">
                  <c:v>306.27679859062783</c:v>
                </c:pt>
                <c:pt idx="1675">
                  <c:v>306.71131828437888</c:v>
                </c:pt>
                <c:pt idx="1676">
                  <c:v>307.13354672953909</c:v>
                </c:pt>
                <c:pt idx="1677">
                  <c:v>307.54347507311809</c:v>
                </c:pt>
                <c:pt idx="1678">
                  <c:v>307.94109494967802</c:v>
                </c:pt>
                <c:pt idx="1679">
                  <c:v>308.32639848135648</c:v>
                </c:pt>
                <c:pt idx="1680">
                  <c:v>308.69937827786947</c:v>
                </c:pt>
                <c:pt idx="1681">
                  <c:v>309.06002743649697</c:v>
                </c:pt>
                <c:pt idx="1682">
                  <c:v>309.40833954204686</c:v>
                </c:pt>
                <c:pt idx="1683">
                  <c:v>309.744308666802</c:v>
                </c:pt>
                <c:pt idx="1684">
                  <c:v>310.06792937044742</c:v>
                </c:pt>
                <c:pt idx="1685">
                  <c:v>310.37919669997831</c:v>
                </c:pt>
                <c:pt idx="1686">
                  <c:v>310.67810618958873</c:v>
                </c:pt>
                <c:pt idx="1687">
                  <c:v>310.96465386054246</c:v>
                </c:pt>
                <c:pt idx="1688">
                  <c:v>311.2388362210234</c:v>
                </c:pt>
                <c:pt idx="1689">
                  <c:v>311.50065026596781</c:v>
                </c:pt>
                <c:pt idx="1690">
                  <c:v>311.75009347687774</c:v>
                </c:pt>
                <c:pt idx="1691">
                  <c:v>311.98716382161456</c:v>
                </c:pt>
                <c:pt idx="1692">
                  <c:v>312.21185975417461</c:v>
                </c:pt>
                <c:pt idx="1693">
                  <c:v>312.4241802144457</c:v>
                </c:pt>
                <c:pt idx="1694">
                  <c:v>312.62412462794407</c:v>
                </c:pt>
                <c:pt idx="1695">
                  <c:v>312.81169290553316</c:v>
                </c:pt>
                <c:pt idx="1696">
                  <c:v>312.98688544312319</c:v>
                </c:pt>
                <c:pt idx="1697">
                  <c:v>313.14970312135239</c:v>
                </c:pt>
                <c:pt idx="1698">
                  <c:v>313.30014730524846</c:v>
                </c:pt>
                <c:pt idx="1699">
                  <c:v>313.43821984387284</c:v>
                </c:pt>
                <c:pt idx="1700">
                  <c:v>313.56392306994456</c:v>
                </c:pt>
                <c:pt idx="1701">
                  <c:v>313.67725979944606</c:v>
                </c:pt>
                <c:pt idx="1702">
                  <c:v>313.77823333121097</c:v>
                </c:pt>
                <c:pt idx="1703">
                  <c:v>313.86684744649216</c:v>
                </c:pt>
                <c:pt idx="1704">
                  <c:v>313.9431064085112</c:v>
                </c:pt>
                <c:pt idx="1705">
                  <c:v>314.00701496199105</c:v>
                </c:pt>
                <c:pt idx="1706">
                  <c:v>314.05857833266714</c:v>
                </c:pt>
                <c:pt idx="1707">
                  <c:v>314.09780222678262</c:v>
                </c:pt>
                <c:pt idx="1708">
                  <c:v>314.12469283056328</c:v>
                </c:pt>
                <c:pt idx="1709">
                  <c:v>314.13925680967503</c:v>
                </c:pt>
                <c:pt idx="1710">
                  <c:v>314.14150130866295</c:v>
                </c:pt>
                <c:pt idx="1711">
                  <c:v>314.13143395037076</c:v>
                </c:pt>
                <c:pt idx="1712">
                  <c:v>314.10906283534371</c:v>
                </c:pt>
                <c:pt idx="1713">
                  <c:v>314.07439654121112</c:v>
                </c:pt>
                <c:pt idx="1714">
                  <c:v>314.02744412205249</c:v>
                </c:pt>
                <c:pt idx="1715">
                  <c:v>313.9682151077439</c:v>
                </c:pt>
                <c:pt idx="1716">
                  <c:v>313.89671950328722</c:v>
                </c:pt>
                <c:pt idx="1717">
                  <c:v>313.81296778812026</c:v>
                </c:pt>
                <c:pt idx="1718">
                  <c:v>313.71697091540932</c:v>
                </c:pt>
                <c:pt idx="1719">
                  <c:v>313.60874031132346</c:v>
                </c:pt>
                <c:pt idx="1720">
                  <c:v>313.4882878742909</c:v>
                </c:pt>
                <c:pt idx="1721">
                  <c:v>313.35562597423655</c:v>
                </c:pt>
                <c:pt idx="1722">
                  <c:v>313.21076745180278</c:v>
                </c:pt>
                <c:pt idx="1723">
                  <c:v>313.05372561755121</c:v>
                </c:pt>
                <c:pt idx="1724">
                  <c:v>312.88451425114744</c:v>
                </c:pt>
                <c:pt idx="1725">
                  <c:v>312.7031476005269</c:v>
                </c:pt>
                <c:pt idx="1726">
                  <c:v>312.50964038104337</c:v>
                </c:pt>
                <c:pt idx="1727">
                  <c:v>312.30400777460068</c:v>
                </c:pt>
                <c:pt idx="1728">
                  <c:v>312.08626542876448</c:v>
                </c:pt>
                <c:pt idx="1729">
                  <c:v>311.85642945585852</c:v>
                </c:pt>
                <c:pt idx="1730">
                  <c:v>311.61451643204225</c:v>
                </c:pt>
                <c:pt idx="1731">
                  <c:v>311.36054339637025</c:v>
                </c:pt>
                <c:pt idx="1732">
                  <c:v>311.09452784983574</c:v>
                </c:pt>
                <c:pt idx="1733">
                  <c:v>310.81648775439481</c:v>
                </c:pt>
                <c:pt idx="1734">
                  <c:v>310.5264415319744</c:v>
                </c:pt>
                <c:pt idx="1735">
                  <c:v>310.22440806346265</c:v>
                </c:pt>
                <c:pt idx="1736">
                  <c:v>309.91040668768136</c:v>
                </c:pt>
                <c:pt idx="1737">
                  <c:v>309.5844572003416</c:v>
                </c:pt>
                <c:pt idx="1738">
                  <c:v>309.24657985298256</c:v>
                </c:pt>
                <c:pt idx="1739">
                  <c:v>308.89679535189157</c:v>
                </c:pt>
                <c:pt idx="1740">
                  <c:v>308.53512485700901</c:v>
                </c:pt>
                <c:pt idx="1741">
                  <c:v>308.16158998081471</c:v>
                </c:pt>
                <c:pt idx="1742">
                  <c:v>307.77621278719789</c:v>
                </c:pt>
                <c:pt idx="1743">
                  <c:v>307.37901579030995</c:v>
                </c:pt>
                <c:pt idx="1744">
                  <c:v>306.97002195340031</c:v>
                </c:pt>
                <c:pt idx="1745">
                  <c:v>306.54925468763531</c:v>
                </c:pt>
                <c:pt idx="1746">
                  <c:v>306.11673785090107</c:v>
                </c:pt>
                <c:pt idx="1747">
                  <c:v>305.6724957465882</c:v>
                </c:pt>
                <c:pt idx="1748">
                  <c:v>305.21655312236089</c:v>
                </c:pt>
                <c:pt idx="1749">
                  <c:v>304.74893516890927</c:v>
                </c:pt>
                <c:pt idx="1750">
                  <c:v>304.26966751868434</c:v>
                </c:pt>
                <c:pt idx="1751">
                  <c:v>303.77877624461763</c:v>
                </c:pt>
                <c:pt idx="1752">
                  <c:v>303.27628785882325</c:v>
                </c:pt>
                <c:pt idx="1753">
                  <c:v>302.76222931128467</c:v>
                </c:pt>
                <c:pt idx="1754">
                  <c:v>302.23662798852382</c:v>
                </c:pt>
                <c:pt idx="1755">
                  <c:v>301.69951171225529</c:v>
                </c:pt>
                <c:pt idx="1756">
                  <c:v>301.15090873802347</c:v>
                </c:pt>
                <c:pt idx="1757">
                  <c:v>300.59084775382308</c:v>
                </c:pt>
                <c:pt idx="1758">
                  <c:v>300.01935787870548</c:v>
                </c:pt>
                <c:pt idx="1759">
                  <c:v>299.43646866136697</c:v>
                </c:pt>
                <c:pt idx="1760">
                  <c:v>298.84221007872213</c:v>
                </c:pt>
                <c:pt idx="1761">
                  <c:v>298.2366125344613</c:v>
                </c:pt>
                <c:pt idx="1762">
                  <c:v>297.61970685759138</c:v>
                </c:pt>
                <c:pt idx="1763">
                  <c:v>296.991524300962</c:v>
                </c:pt>
                <c:pt idx="1764">
                  <c:v>296.35209653977563</c:v>
                </c:pt>
                <c:pt idx="1765">
                  <c:v>295.70145567008154</c:v>
                </c:pt>
                <c:pt idx="1766">
                  <c:v>295.03963420725501</c:v>
                </c:pt>
                <c:pt idx="1767">
                  <c:v>294.36666508446052</c:v>
                </c:pt>
                <c:pt idx="1768">
                  <c:v>293.6825816510995</c:v>
                </c:pt>
                <c:pt idx="1769">
                  <c:v>292.98741767124284</c:v>
                </c:pt>
                <c:pt idx="1770">
                  <c:v>292.28120732204894</c:v>
                </c:pt>
                <c:pt idx="1771">
                  <c:v>291.56398519216521</c:v>
                </c:pt>
                <c:pt idx="1772">
                  <c:v>290.8357862801148</c:v>
                </c:pt>
                <c:pt idx="1773">
                  <c:v>290.09664599266978</c:v>
                </c:pt>
                <c:pt idx="1774">
                  <c:v>289.34660014320656</c:v>
                </c:pt>
                <c:pt idx="1775">
                  <c:v>288.58568495004886</c:v>
                </c:pt>
                <c:pt idx="1776">
                  <c:v>287.81393703479478</c:v>
                </c:pt>
                <c:pt idx="1777">
                  <c:v>287.03139342062934</c:v>
                </c:pt>
                <c:pt idx="1778">
                  <c:v>286.2380915306224</c:v>
                </c:pt>
                <c:pt idx="1779">
                  <c:v>285.43406918601107</c:v>
                </c:pt>
                <c:pt idx="1780">
                  <c:v>284.61936460446992</c:v>
                </c:pt>
                <c:pt idx="1781">
                  <c:v>283.79401639836277</c:v>
                </c:pt>
                <c:pt idx="1782">
                  <c:v>282.95806357298522</c:v>
                </c:pt>
                <c:pt idx="1783">
                  <c:v>282.11154552478854</c:v>
                </c:pt>
                <c:pt idx="1784">
                  <c:v>281.25450203959144</c:v>
                </c:pt>
                <c:pt idx="1785">
                  <c:v>280.38697329077689</c:v>
                </c:pt>
                <c:pt idx="1786">
                  <c:v>279.50899983747632</c:v>
                </c:pt>
                <c:pt idx="1787">
                  <c:v>278.62062262273724</c:v>
                </c:pt>
                <c:pt idx="1788">
                  <c:v>277.72188297167918</c:v>
                </c:pt>
                <c:pt idx="1789">
                  <c:v>276.8128225896362</c:v>
                </c:pt>
                <c:pt idx="1790">
                  <c:v>275.8934835602825</c:v>
                </c:pt>
                <c:pt idx="1791">
                  <c:v>274.96390834374807</c:v>
                </c:pt>
                <c:pt idx="1792">
                  <c:v>274.02413977471849</c:v>
                </c:pt>
                <c:pt idx="1793">
                  <c:v>273.07422106052195</c:v>
                </c:pt>
                <c:pt idx="1794">
                  <c:v>272.1141957792031</c:v>
                </c:pt>
                <c:pt idx="1795">
                  <c:v>271.14410787758243</c:v>
                </c:pt>
                <c:pt idx="1796">
                  <c:v>270.16400166930538</c:v>
                </c:pt>
                <c:pt idx="1797">
                  <c:v>269.17392183287342</c:v>
                </c:pt>
                <c:pt idx="1798">
                  <c:v>268.17391340966674</c:v>
                </c:pt>
                <c:pt idx="1799">
                  <c:v>267.16402180195126</c:v>
                </c:pt>
                <c:pt idx="1800">
                  <c:v>266.14429277087407</c:v>
                </c:pt>
                <c:pt idx="1801">
                  <c:v>265.11477243444517</c:v>
                </c:pt>
                <c:pt idx="1802">
                  <c:v>264.07550726550704</c:v>
                </c:pt>
                <c:pt idx="1803">
                  <c:v>263.02654408969045</c:v>
                </c:pt>
                <c:pt idx="1804">
                  <c:v>261.96793008336141</c:v>
                </c:pt>
                <c:pt idx="1805">
                  <c:v>260.89971277154888</c:v>
                </c:pt>
                <c:pt idx="1806">
                  <c:v>259.8219400258676</c:v>
                </c:pt>
                <c:pt idx="1807">
                  <c:v>258.73466006242359</c:v>
                </c:pt>
                <c:pt idx="1808">
                  <c:v>257.63792143970903</c:v>
                </c:pt>
                <c:pt idx="1809">
                  <c:v>256.53177305648558</c:v>
                </c:pt>
                <c:pt idx="1810">
                  <c:v>255.41626414965518</c:v>
                </c:pt>
                <c:pt idx="1811">
                  <c:v>254.29144429211806</c:v>
                </c:pt>
                <c:pt idx="1812">
                  <c:v>253.15736339062158</c:v>
                </c:pt>
                <c:pt idx="1813">
                  <c:v>252.0140716835935</c:v>
                </c:pt>
                <c:pt idx="1814">
                  <c:v>250.86161973896679</c:v>
                </c:pt>
                <c:pt idx="1815">
                  <c:v>249.70005845199154</c:v>
                </c:pt>
                <c:pt idx="1816">
                  <c:v>248.52943904303598</c:v>
                </c:pt>
                <c:pt idx="1817">
                  <c:v>247.34981305537497</c:v>
                </c:pt>
                <c:pt idx="1818">
                  <c:v>246.16123235296848</c:v>
                </c:pt>
                <c:pt idx="1819">
                  <c:v>244.96374911822932</c:v>
                </c:pt>
                <c:pt idx="1820">
                  <c:v>243.75741584977709</c:v>
                </c:pt>
                <c:pt idx="1821">
                  <c:v>242.54228536018434</c:v>
                </c:pt>
                <c:pt idx="1822">
                  <c:v>241.31841077371007</c:v>
                </c:pt>
                <c:pt idx="1823">
                  <c:v>240.08584552402289</c:v>
                </c:pt>
                <c:pt idx="1824">
                  <c:v>238.84464335191331</c:v>
                </c:pt>
                <c:pt idx="1825">
                  <c:v>237.59485830299539</c:v>
                </c:pt>
                <c:pt idx="1826">
                  <c:v>236.3365447253984</c:v>
                </c:pt>
                <c:pt idx="1827">
                  <c:v>235.06975726744813</c:v>
                </c:pt>
                <c:pt idx="1828">
                  <c:v>233.79455087533594</c:v>
                </c:pt>
                <c:pt idx="1829">
                  <c:v>232.51098079078068</c:v>
                </c:pt>
                <c:pt idx="1830">
                  <c:v>231.21910254867782</c:v>
                </c:pt>
                <c:pt idx="1831">
                  <c:v>229.91897197474051</c:v>
                </c:pt>
                <c:pt idx="1832">
                  <c:v>228.61064518312938</c:v>
                </c:pt>
                <c:pt idx="1833">
                  <c:v>227.2941785740733</c:v>
                </c:pt>
                <c:pt idx="1834">
                  <c:v>225.9696288314793</c:v>
                </c:pt>
                <c:pt idx="1835">
                  <c:v>224.63705292053592</c:v>
                </c:pt>
                <c:pt idx="1836">
                  <c:v>223.29650808530187</c:v>
                </c:pt>
                <c:pt idx="1837">
                  <c:v>221.94805184629033</c:v>
                </c:pt>
                <c:pt idx="1838">
                  <c:v>220.59174199804093</c:v>
                </c:pt>
                <c:pt idx="1839">
                  <c:v>219.22763660668363</c:v>
                </c:pt>
                <c:pt idx="1840">
                  <c:v>217.85579400749353</c:v>
                </c:pt>
                <c:pt idx="1841">
                  <c:v>216.47627280243546</c:v>
                </c:pt>
                <c:pt idx="1842">
                  <c:v>215.08913185770265</c:v>
                </c:pt>
                <c:pt idx="1843">
                  <c:v>213.69443030124174</c:v>
                </c:pt>
                <c:pt idx="1844">
                  <c:v>212.29222752027383</c:v>
                </c:pt>
                <c:pt idx="1845">
                  <c:v>210.88258315880438</c:v>
                </c:pt>
                <c:pt idx="1846">
                  <c:v>209.46555711512488</c:v>
                </c:pt>
                <c:pt idx="1847">
                  <c:v>208.04120953930737</c:v>
                </c:pt>
                <c:pt idx="1848">
                  <c:v>206.60960083068827</c:v>
                </c:pt>
                <c:pt idx="1849">
                  <c:v>205.17079163534649</c:v>
                </c:pt>
                <c:pt idx="1850">
                  <c:v>203.72484284357316</c:v>
                </c:pt>
                <c:pt idx="1851">
                  <c:v>202.27181558733022</c:v>
                </c:pt>
                <c:pt idx="1852">
                  <c:v>200.81177123770595</c:v>
                </c:pt>
                <c:pt idx="1853">
                  <c:v>199.34477140235884</c:v>
                </c:pt>
                <c:pt idx="1854">
                  <c:v>197.870877922956</c:v>
                </c:pt>
                <c:pt idx="1855">
                  <c:v>196.3901528726029</c:v>
                </c:pt>
                <c:pt idx="1856">
                  <c:v>194.90265855326587</c:v>
                </c:pt>
                <c:pt idx="1857">
                  <c:v>193.40845749318888</c:v>
                </c:pt>
                <c:pt idx="1858">
                  <c:v>191.90761244429913</c:v>
                </c:pt>
                <c:pt idx="1859">
                  <c:v>190.40018637960964</c:v>
                </c:pt>
                <c:pt idx="1860">
                  <c:v>188.88624249061246</c:v>
                </c:pt>
                <c:pt idx="1861">
                  <c:v>187.36584418466612</c:v>
                </c:pt>
                <c:pt idx="1862">
                  <c:v>185.83905508237521</c:v>
                </c:pt>
                <c:pt idx="1863">
                  <c:v>184.30593901496405</c:v>
                </c:pt>
                <c:pt idx="1864">
                  <c:v>182.76656002164282</c:v>
                </c:pt>
                <c:pt idx="1865">
                  <c:v>181.22098234696995</c:v>
                </c:pt>
                <c:pt idx="1866">
                  <c:v>179.66927043820303</c:v>
                </c:pt>
                <c:pt idx="1867">
                  <c:v>178.11148894264829</c:v>
                </c:pt>
                <c:pt idx="1868">
                  <c:v>176.54770270500165</c:v>
                </c:pt>
                <c:pt idx="1869">
                  <c:v>174.97797676468375</c:v>
                </c:pt>
                <c:pt idx="1870">
                  <c:v>173.40237635316993</c:v>
                </c:pt>
                <c:pt idx="1871">
                  <c:v>171.82096689131302</c:v>
                </c:pt>
                <c:pt idx="1872">
                  <c:v>170.2338139866614</c:v>
                </c:pt>
                <c:pt idx="1873">
                  <c:v>168.64098343077222</c:v>
                </c:pt>
                <c:pt idx="1874">
                  <c:v>167.04254119651608</c:v>
                </c:pt>
                <c:pt idx="1875">
                  <c:v>165.43855343537925</c:v>
                </c:pt>
                <c:pt idx="1876">
                  <c:v>163.82908647475978</c:v>
                </c:pt>
                <c:pt idx="1877">
                  <c:v>162.21420681525765</c:v>
                </c:pt>
                <c:pt idx="1878">
                  <c:v>160.59398112796089</c:v>
                </c:pt>
                <c:pt idx="1879">
                  <c:v>158.96847625172521</c:v>
                </c:pt>
                <c:pt idx="1880">
                  <c:v>157.33775919045186</c:v>
                </c:pt>
                <c:pt idx="1881">
                  <c:v>155.70189711035596</c:v>
                </c:pt>
                <c:pt idx="1882">
                  <c:v>154.06095733723424</c:v>
                </c:pt>
                <c:pt idx="1883">
                  <c:v>152.41500735372682</c:v>
                </c:pt>
                <c:pt idx="1884">
                  <c:v>150.76411479657432</c:v>
                </c:pt>
                <c:pt idx="1885">
                  <c:v>149.10834745387083</c:v>
                </c:pt>
                <c:pt idx="1886">
                  <c:v>147.44777326231304</c:v>
                </c:pt>
                <c:pt idx="1887">
                  <c:v>145.78246030444407</c:v>
                </c:pt>
                <c:pt idx="1888">
                  <c:v>144.11247680589634</c:v>
                </c:pt>
                <c:pt idx="1889">
                  <c:v>142.43789113262554</c:v>
                </c:pt>
                <c:pt idx="1890">
                  <c:v>140.75877178814548</c:v>
                </c:pt>
                <c:pt idx="1891">
                  <c:v>139.07518741075725</c:v>
                </c:pt>
                <c:pt idx="1892">
                  <c:v>137.38720677077484</c:v>
                </c:pt>
                <c:pt idx="1893">
                  <c:v>135.69489876774784</c:v>
                </c:pt>
                <c:pt idx="1894">
                  <c:v>133.99833242768014</c:v>
                </c:pt>
                <c:pt idx="1895">
                  <c:v>132.29757690024579</c:v>
                </c:pt>
                <c:pt idx="1896">
                  <c:v>130.59270145600331</c:v>
                </c:pt>
                <c:pt idx="1897">
                  <c:v>128.88377548360305</c:v>
                </c:pt>
                <c:pt idx="1898">
                  <c:v>127.17086848699552</c:v>
                </c:pt>
                <c:pt idx="1899">
                  <c:v>125.45405008263545</c:v>
                </c:pt>
                <c:pt idx="1900">
                  <c:v>123.733389996683</c:v>
                </c:pt>
                <c:pt idx="1901">
                  <c:v>122.00895806220274</c:v>
                </c:pt>
                <c:pt idx="1902">
                  <c:v>120.28082421636009</c:v>
                </c:pt>
                <c:pt idx="1903">
                  <c:v>118.54905849761657</c:v>
                </c:pt>
                <c:pt idx="1904">
                  <c:v>116.81373104291974</c:v>
                </c:pt>
                <c:pt idx="1905">
                  <c:v>115.07491208489439</c:v>
                </c:pt>
                <c:pt idx="1906">
                  <c:v>113.33267194903027</c:v>
                </c:pt>
                <c:pt idx="1907">
                  <c:v>111.58708105086788</c:v>
                </c:pt>
                <c:pt idx="1908">
                  <c:v>109.83820989318272</c:v>
                </c:pt>
                <c:pt idx="1909">
                  <c:v>108.08612906316809</c:v>
                </c:pt>
                <c:pt idx="1910">
                  <c:v>106.33090922961509</c:v>
                </c:pt>
                <c:pt idx="1911">
                  <c:v>104.57262114009481</c:v>
                </c:pt>
                <c:pt idx="1912">
                  <c:v>102.81133561813319</c:v>
                </c:pt>
                <c:pt idx="1913">
                  <c:v>101.04712356039029</c:v>
                </c:pt>
                <c:pt idx="1914">
                  <c:v>99.280055933835527</c:v>
                </c:pt>
                <c:pt idx="1915">
                  <c:v>97.510203772922836</c:v>
                </c:pt>
                <c:pt idx="1916">
                  <c:v>95.737638176764676</c:v>
                </c:pt>
                <c:pt idx="1917">
                  <c:v>93.962430306304952</c:v>
                </c:pt>
                <c:pt idx="1918">
                  <c:v>92.184651381493566</c:v>
                </c:pt>
                <c:pt idx="1919">
                  <c:v>90.404372678455516</c:v>
                </c:pt>
                <c:pt idx="1920">
                  <c:v>88.621665526664756</c:v>
                </c:pt>
                <c:pt idx="1921">
                  <c:v>86.836601306114972</c:v>
                </c:pt>
                <c:pt idx="1922">
                  <c:v>85.049251444490807</c:v>
                </c:pt>
                <c:pt idx="1923">
                  <c:v>83.259687414338771</c:v>
                </c:pt>
                <c:pt idx="1924">
                  <c:v>81.46798073023858</c:v>
                </c:pt>
                <c:pt idx="1925">
                  <c:v>79.674202945973619</c:v>
                </c:pt>
                <c:pt idx="1926">
                  <c:v>77.878425651704617</c:v>
                </c:pt>
                <c:pt idx="1927">
                  <c:v>76.080720471138108</c:v>
                </c:pt>
                <c:pt idx="1928">
                  <c:v>74.281159058701135</c:v>
                </c:pt>
                <c:pt idx="1929">
                  <c:v>72.479813096713059</c:v>
                </c:pt>
                <c:pt idx="1930">
                  <c:v>70.676754292559394</c:v>
                </c:pt>
                <c:pt idx="1931">
                  <c:v>68.872054375865901</c:v>
                </c:pt>
                <c:pt idx="1932">
                  <c:v>67.065785095673888</c:v>
                </c:pt>
                <c:pt idx="1933">
                  <c:v>65.258018217615756</c:v>
                </c:pt>
                <c:pt idx="1934">
                  <c:v>63.448825521094335</c:v>
                </c:pt>
                <c:pt idx="1935">
                  <c:v>61.638278796458501</c:v>
                </c:pt>
                <c:pt idx="1936">
                  <c:v>59.8264498421848</c:v>
                </c:pt>
                <c:pt idx="1937">
                  <c:v>58.013410462058538</c:v>
                </c:pt>
                <c:pt idx="1938">
                  <c:v>56.19923246235642</c:v>
                </c:pt>
                <c:pt idx="1939">
                  <c:v>54.38398764903117</c:v>
                </c:pt>
                <c:pt idx="1940">
                  <c:v>52.56774782489736</c:v>
                </c:pt>
                <c:pt idx="1941">
                  <c:v>50.750584786821449</c:v>
                </c:pt>
                <c:pt idx="1942">
                  <c:v>48.93257032290915</c:v>
                </c:pt>
                <c:pt idx="1943">
                  <c:v>47.113776209699573</c:v>
                </c:pt>
                <c:pt idx="1944">
                  <c:v>45.294274209359266</c:v>
                </c:pt>
                <c:pt idx="1945">
                  <c:v>43.474136066879034</c:v>
                </c:pt>
                <c:pt idx="1946">
                  <c:v>41.653433507273149</c:v>
                </c:pt>
                <c:pt idx="1947">
                  <c:v>39.832238232781108</c:v>
                </c:pt>
                <c:pt idx="1948">
                  <c:v>38.010621920071543</c:v>
                </c:pt>
                <c:pt idx="1949">
                  <c:v>36.188656217451545</c:v>
                </c:pt>
                <c:pt idx="1950">
                  <c:v>34.366412742073436</c:v>
                </c:pt>
                <c:pt idx="1951">
                  <c:v>32.543963077149961</c:v>
                </c:pt>
                <c:pt idx="1952">
                  <c:v>30.7213787691697</c:v>
                </c:pt>
                <c:pt idx="1953">
                  <c:v>28.898731325116547</c:v>
                </c:pt>
                <c:pt idx="1954">
                  <c:v>27.07609220969195</c:v>
                </c:pt>
                <c:pt idx="1955">
                  <c:v>25.253532842541077</c:v>
                </c:pt>
                <c:pt idx="1956">
                  <c:v>23.431124595481712</c:v>
                </c:pt>
                <c:pt idx="1957">
                  <c:v>21.608938789739209</c:v>
                </c:pt>
                <c:pt idx="1958">
                  <c:v>19.787046693180322</c:v>
                </c:pt>
                <c:pt idx="1959">
                  <c:v>17.965519517555805</c:v>
                </c:pt>
                <c:pt idx="1960">
                  <c:v>16.144428415744311</c:v>
                </c:pt>
                <c:pt idx="1961">
                  <c:v>14.323844479001037</c:v>
                </c:pt>
                <c:pt idx="1962">
                  <c:v>12.503838734210364</c:v>
                </c:pt>
                <c:pt idx="1963">
                  <c:v>10.684482141142233</c:v>
                </c:pt>
                <c:pt idx="1964">
                  <c:v>8.8658455897155317</c:v>
                </c:pt>
                <c:pt idx="1965">
                  <c:v>7.0479998972606701</c:v>
                </c:pt>
                <c:pt idx="1966">
                  <c:v>5.2310158057919258</c:v>
                </c:pt>
                <c:pt idx="1967">
                  <c:v>3.4149639792817972</c:v>
                </c:pt>
                <c:pt idx="1968">
                  <c:v>1.5999150009407981</c:v>
                </c:pt>
                <c:pt idx="1969">
                  <c:v>-0.21406062949801477</c:v>
                </c:pt>
                <c:pt idx="1970">
                  <c:v>-2.0268924984895169</c:v>
                </c:pt>
                <c:pt idx="1971">
                  <c:v>-3.8385102813824492</c:v>
                </c:pt>
                <c:pt idx="1972">
                  <c:v>-5.6488437451174827</c:v>
                </c:pt>
                <c:pt idx="1973">
                  <c:v>-7.4578227509254118</c:v>
                </c:pt>
                <c:pt idx="1974">
                  <c:v>-9.2653772570144408</c:v>
                </c:pt>
                <c:pt idx="1975">
                  <c:v>-11.071437321254958</c:v>
                </c:pt>
                <c:pt idx="1976">
                  <c:v>-12.875933103857918</c:v>
                </c:pt>
                <c:pt idx="1977">
                  <c:v>-14.678794870047627</c:v>
                </c:pt>
                <c:pt idx="1978">
                  <c:v>-16.479952992729327</c:v>
                </c:pt>
                <c:pt idx="1979">
                  <c:v>-18.27933795514824</c:v>
                </c:pt>
                <c:pt idx="1980">
                  <c:v>-20.076880353547789</c:v>
                </c:pt>
                <c:pt idx="1981">
                  <c:v>-21.872510899816564</c:v>
                </c:pt>
                <c:pt idx="1982">
                  <c:v>-23.666160424131665</c:v>
                </c:pt>
                <c:pt idx="1983">
                  <c:v>-25.457759877595375</c:v>
                </c:pt>
                <c:pt idx="1984">
                  <c:v>-27.247240334865168</c:v>
                </c:pt>
                <c:pt idx="1985">
                  <c:v>-29.034532996777585</c:v>
                </c:pt>
                <c:pt idx="1986">
                  <c:v>-30.819569192965648</c:v>
                </c:pt>
                <c:pt idx="1987">
                  <c:v>-32.60228038446737</c:v>
                </c:pt>
                <c:pt idx="1988">
                  <c:v>-34.382598166332407</c:v>
                </c:pt>
                <c:pt idx="1989">
                  <c:v>-36.160454270216725</c:v>
                </c:pt>
                <c:pt idx="1990">
                  <c:v>-37.935780566972973</c:v>
                </c:pt>
                <c:pt idx="1991">
                  <c:v>-39.708509069233045</c:v>
                </c:pt>
                <c:pt idx="1992">
                  <c:v>-41.478571933983737</c:v>
                </c:pt>
                <c:pt idx="1993">
                  <c:v>-43.245901465134935</c:v>
                </c:pt>
                <c:pt idx="1994">
                  <c:v>-45.010430116080968</c:v>
                </c:pt>
                <c:pt idx="1995">
                  <c:v>-46.772090492252133</c:v>
                </c:pt>
                <c:pt idx="1996">
                  <c:v>-48.530815353663449</c:v>
                </c:pt>
                <c:pt idx="1997">
                  <c:v>-50.286537617450975</c:v>
                </c:pt>
                <c:pt idx="1998">
                  <c:v>-52.039190360402742</c:v>
                </c:pt>
                <c:pt idx="1999">
                  <c:v>-53.788706821481362</c:v>
                </c:pt>
                <c:pt idx="2000">
                  <c:v>-55.535020404338766</c:v>
                </c:pt>
                <c:pt idx="2001">
                  <c:v>-57.278064679823402</c:v>
                </c:pt>
                <c:pt idx="2002">
                  <c:v>-59.017773388476698</c:v>
                </c:pt>
                <c:pt idx="2003">
                  <c:v>-60.754080443026432</c:v>
                </c:pt>
                <c:pt idx="2004">
                  <c:v>-62.486919930866861</c:v>
                </c:pt>
                <c:pt idx="2005">
                  <c:v>-64.216226116532752</c:v>
                </c:pt>
                <c:pt idx="2006">
                  <c:v>-65.941933444164448</c:v>
                </c:pt>
                <c:pt idx="2007">
                  <c:v>-67.663976539964651</c:v>
                </c:pt>
                <c:pt idx="2008">
                  <c:v>-69.382290214646105</c:v>
                </c:pt>
                <c:pt idx="2009">
                  <c:v>-71.096809465871317</c:v>
                </c:pt>
                <c:pt idx="2010">
                  <c:v>-72.807469480680865</c:v>
                </c:pt>
                <c:pt idx="2011">
                  <c:v>-74.514205637917627</c:v>
                </c:pt>
                <c:pt idx="2012">
                  <c:v>-76.216953510637182</c:v>
                </c:pt>
                <c:pt idx="2013">
                  <c:v>-77.915648868511383</c:v>
                </c:pt>
                <c:pt idx="2014">
                  <c:v>-79.610227680222465</c:v>
                </c:pt>
                <c:pt idx="2015">
                  <c:v>-81.300626115847507</c:v>
                </c:pt>
                <c:pt idx="2016">
                  <c:v>-82.986780549234012</c:v>
                </c:pt>
                <c:pt idx="2017">
                  <c:v>-84.668627560365934</c:v>
                </c:pt>
                <c:pt idx="2018">
                  <c:v>-86.346103937718155</c:v>
                </c:pt>
                <c:pt idx="2019">
                  <c:v>-88.019146680605957</c:v>
                </c:pt>
                <c:pt idx="2020">
                  <c:v>-89.687693001519989</c:v>
                </c:pt>
                <c:pt idx="2021">
                  <c:v>-91.351680328453725</c:v>
                </c:pt>
                <c:pt idx="2022">
                  <c:v>-93.011046307220738</c:v>
                </c:pt>
                <c:pt idx="2023">
                  <c:v>-94.665728803761851</c:v>
                </c:pt>
                <c:pt idx="2024">
                  <c:v>-96.315665906442703</c:v>
                </c:pt>
                <c:pt idx="2025">
                  <c:v>-97.96079592833874</c:v>
                </c:pt>
                <c:pt idx="2026">
                  <c:v>-99.601057409514951</c:v>
                </c:pt>
                <c:pt idx="2027">
                  <c:v>-101.23638911929017</c:v>
                </c:pt>
                <c:pt idx="2028">
                  <c:v>-102.86673005849357</c:v>
                </c:pt>
                <c:pt idx="2029">
                  <c:v>-104.49201946171041</c:v>
                </c:pt>
                <c:pt idx="2030">
                  <c:v>-106.11219679951662</c:v>
                </c:pt>
                <c:pt idx="2031">
                  <c:v>-107.72720178070342</c:v>
                </c:pt>
                <c:pt idx="2032">
                  <c:v>-109.33697435449106</c:v>
                </c:pt>
                <c:pt idx="2033">
                  <c:v>-110.94145471272999</c:v>
                </c:pt>
                <c:pt idx="2034">
                  <c:v>-112.54058329209526</c:v>
                </c:pt>
                <c:pt idx="2035">
                  <c:v>-114.1343007762659</c:v>
                </c:pt>
                <c:pt idx="2036">
                  <c:v>-115.72254809809492</c:v>
                </c:pt>
                <c:pt idx="2037">
                  <c:v>-117.30526644176818</c:v>
                </c:pt>
                <c:pt idx="2038">
                  <c:v>-118.88239724495205</c:v>
                </c:pt>
                <c:pt idx="2039">
                  <c:v>-120.45388220092944</c:v>
                </c:pt>
                <c:pt idx="2040">
                  <c:v>-122.01966326072538</c:v>
                </c:pt>
                <c:pt idx="2041">
                  <c:v>-123.57968263521855</c:v>
                </c:pt>
                <c:pt idx="2042">
                  <c:v>-125.133882797246</c:v>
                </c:pt>
                <c:pt idx="2043">
                  <c:v>-126.68220648369179</c:v>
                </c:pt>
                <c:pt idx="2044">
                  <c:v>-128.22459669756611</c:v>
                </c:pt>
                <c:pt idx="2045">
                  <c:v>-129.76099671007222</c:v>
                </c:pt>
                <c:pt idx="2046">
                  <c:v>-131.29135006266193</c:v>
                </c:pt>
                <c:pt idx="2047">
                  <c:v>-132.81560056907904</c:v>
                </c:pt>
                <c:pt idx="2048">
                  <c:v>-134.33369231738905</c:v>
                </c:pt>
                <c:pt idx="2049">
                  <c:v>-135.84556967200143</c:v>
                </c:pt>
                <c:pt idx="2050">
                  <c:v>-137.35117727567459</c:v>
                </c:pt>
                <c:pt idx="2051">
                  <c:v>-138.85046005151193</c:v>
                </c:pt>
                <c:pt idx="2052">
                  <c:v>-140.34336320494444</c:v>
                </c:pt>
                <c:pt idx="2053">
                  <c:v>-141.82983222570118</c:v>
                </c:pt>
                <c:pt idx="2054">
                  <c:v>-143.30981288976784</c:v>
                </c:pt>
                <c:pt idx="2055">
                  <c:v>-144.78325126133248</c:v>
                </c:pt>
                <c:pt idx="2056">
                  <c:v>-146.25009369471729</c:v>
                </c:pt>
                <c:pt idx="2057">
                  <c:v>-147.71028683630169</c:v>
                </c:pt>
                <c:pt idx="2058">
                  <c:v>-149.16377762642884</c:v>
                </c:pt>
                <c:pt idx="2059">
                  <c:v>-150.6105133013009</c:v>
                </c:pt>
                <c:pt idx="2060">
                  <c:v>-152.05044139486205</c:v>
                </c:pt>
                <c:pt idx="2061">
                  <c:v>-153.48350974066793</c:v>
                </c:pt>
                <c:pt idx="2062">
                  <c:v>-154.90966647374273</c:v>
                </c:pt>
                <c:pt idx="2063">
                  <c:v>-156.32886003242132</c:v>
                </c:pt>
                <c:pt idx="2064">
                  <c:v>-157.74103916018265</c:v>
                </c:pt>
                <c:pt idx="2065">
                  <c:v>-159.14615290746571</c:v>
                </c:pt>
                <c:pt idx="2066">
                  <c:v>-160.54415063347398</c:v>
                </c:pt>
                <c:pt idx="2067">
                  <c:v>-161.93498200796722</c:v>
                </c:pt>
                <c:pt idx="2068">
                  <c:v>-163.3185970130391</c:v>
                </c:pt>
                <c:pt idx="2069">
                  <c:v>-164.69494594488194</c:v>
                </c:pt>
                <c:pt idx="2070">
                  <c:v>-166.06397941553811</c:v>
                </c:pt>
                <c:pt idx="2071">
                  <c:v>-167.42564835463639</c:v>
                </c:pt>
                <c:pt idx="2072">
                  <c:v>-168.77990401111828</c:v>
                </c:pt>
                <c:pt idx="2073">
                  <c:v>-170.1266979549471</c:v>
                </c:pt>
                <c:pt idx="2074">
                  <c:v>-171.46598207880541</c:v>
                </c:pt>
                <c:pt idx="2075">
                  <c:v>-172.79770859977796</c:v>
                </c:pt>
                <c:pt idx="2076">
                  <c:v>-174.12183006102148</c:v>
                </c:pt>
                <c:pt idx="2077">
                  <c:v>-175.4382993334201</c:v>
                </c:pt>
                <c:pt idx="2078">
                  <c:v>-176.74706961722745</c:v>
                </c:pt>
                <c:pt idx="2079">
                  <c:v>-178.04809444369312</c:v>
                </c:pt>
                <c:pt idx="2080">
                  <c:v>-179.34132767667867</c:v>
                </c:pt>
                <c:pt idx="2081">
                  <c:v>-180.62672351425581</c:v>
                </c:pt>
                <c:pt idx="2082">
                  <c:v>-181.90423649029273</c:v>
                </c:pt>
                <c:pt idx="2083">
                  <c:v>-183.17382147602538</c:v>
                </c:pt>
                <c:pt idx="2084">
                  <c:v>-184.43543368161474</c:v>
                </c:pt>
                <c:pt idx="2085">
                  <c:v>-185.68902865769059</c:v>
                </c:pt>
                <c:pt idx="2086">
                  <c:v>-186.93456229687857</c:v>
                </c:pt>
                <c:pt idx="2087">
                  <c:v>-188.17199083531673</c:v>
                </c:pt>
                <c:pt idx="2088">
                  <c:v>-189.40127085415443</c:v>
                </c:pt>
                <c:pt idx="2089">
                  <c:v>-190.62235928103752</c:v>
                </c:pt>
                <c:pt idx="2090">
                  <c:v>-191.83521339158017</c:v>
                </c:pt>
                <c:pt idx="2091">
                  <c:v>-193.03979081082105</c:v>
                </c:pt>
                <c:pt idx="2092">
                  <c:v>-194.23604951466478</c:v>
                </c:pt>
                <c:pt idx="2093">
                  <c:v>-195.42394783131027</c:v>
                </c:pt>
                <c:pt idx="2094">
                  <c:v>-196.60344444266104</c:v>
                </c:pt>
                <c:pt idx="2095">
                  <c:v>-197.77449838572576</c:v>
                </c:pt>
                <c:pt idx="2096">
                  <c:v>-198.93706905399952</c:v>
                </c:pt>
                <c:pt idx="2097">
                  <c:v>-200.09111619883217</c:v>
                </c:pt>
                <c:pt idx="2098">
                  <c:v>-201.23659993078186</c:v>
                </c:pt>
                <c:pt idx="2099">
                  <c:v>-202.37348072095341</c:v>
                </c:pt>
                <c:pt idx="2100">
                  <c:v>-203.50171940232141</c:v>
                </c:pt>
                <c:pt idx="2101">
                  <c:v>-204.62127717103905</c:v>
                </c:pt>
                <c:pt idx="2102">
                  <c:v>-205.73211558773039</c:v>
                </c:pt>
                <c:pt idx="2103">
                  <c:v>-206.83419657876991</c:v>
                </c:pt>
                <c:pt idx="2104">
                  <c:v>-207.92748243754497</c:v>
                </c:pt>
                <c:pt idx="2105">
                  <c:v>-209.01193582570377</c:v>
                </c:pt>
                <c:pt idx="2106">
                  <c:v>-210.08751977438783</c:v>
                </c:pt>
                <c:pt idx="2107">
                  <c:v>-211.15419768544993</c:v>
                </c:pt>
                <c:pt idx="2108">
                  <c:v>-212.21193333265612</c:v>
                </c:pt>
                <c:pt idx="2109">
                  <c:v>-213.26069086287166</c:v>
                </c:pt>
                <c:pt idx="2110">
                  <c:v>-214.30043479723406</c:v>
                </c:pt>
                <c:pt idx="2111">
                  <c:v>-215.33113003230818</c:v>
                </c:pt>
                <c:pt idx="2112">
                  <c:v>-216.35274184122704</c:v>
                </c:pt>
                <c:pt idx="2113">
                  <c:v>-217.3652358748171</c:v>
                </c:pt>
                <c:pt idx="2114">
                  <c:v>-218.36857816270765</c:v>
                </c:pt>
                <c:pt idx="2115">
                  <c:v>-219.36273511442508</c:v>
                </c:pt>
                <c:pt idx="2116">
                  <c:v>-220.34767352047203</c:v>
                </c:pt>
                <c:pt idx="2117">
                  <c:v>-221.32336055338877</c:v>
                </c:pt>
                <c:pt idx="2118">
                  <c:v>-222.28976376880232</c:v>
                </c:pt>
                <c:pt idx="2119">
                  <c:v>-223.24685110645703</c:v>
                </c:pt>
                <c:pt idx="2120">
                  <c:v>-224.19459089123094</c:v>
                </c:pt>
                <c:pt idx="2121">
                  <c:v>-225.13295183413544</c:v>
                </c:pt>
                <c:pt idx="2122">
                  <c:v>-226.06190303330061</c:v>
                </c:pt>
                <c:pt idx="2123">
                  <c:v>-226.98141397494342</c:v>
                </c:pt>
                <c:pt idx="2124">
                  <c:v>-227.89145453431968</c:v>
                </c:pt>
                <c:pt idx="2125">
                  <c:v>-228.79199497666292</c:v>
                </c:pt>
                <c:pt idx="2126">
                  <c:v>-229.6830059581043</c:v>
                </c:pt>
                <c:pt idx="2127">
                  <c:v>-230.56445852657816</c:v>
                </c:pt>
                <c:pt idx="2128">
                  <c:v>-231.43632412271108</c:v>
                </c:pt>
                <c:pt idx="2129">
                  <c:v>-232.29857458069574</c:v>
                </c:pt>
                <c:pt idx="2130">
                  <c:v>-233.15118212914811</c:v>
                </c:pt>
                <c:pt idx="2131">
                  <c:v>-233.99411939194891</c:v>
                </c:pt>
                <c:pt idx="2132">
                  <c:v>-234.82735938906836</c:v>
                </c:pt>
                <c:pt idx="2133">
                  <c:v>-235.65087553737695</c:v>
                </c:pt>
                <c:pt idx="2134">
                  <c:v>-236.46464165143757</c:v>
                </c:pt>
                <c:pt idx="2135">
                  <c:v>-237.26863194428336</c:v>
                </c:pt>
                <c:pt idx="2136">
                  <c:v>-238.06282102817838</c:v>
                </c:pt>
                <c:pt idx="2137">
                  <c:v>-238.84718391536293</c:v>
                </c:pt>
                <c:pt idx="2138">
                  <c:v>-239.62169601878222</c:v>
                </c:pt>
                <c:pt idx="2139">
                  <c:v>-240.38633315279972</c:v>
                </c:pt>
                <c:pt idx="2140">
                  <c:v>-241.14107153389193</c:v>
                </c:pt>
                <c:pt idx="2141">
                  <c:v>-241.88588778133109</c:v>
                </c:pt>
                <c:pt idx="2142">
                  <c:v>-242.6207589178477</c:v>
                </c:pt>
                <c:pt idx="2143">
                  <c:v>-243.34566237027894</c:v>
                </c:pt>
                <c:pt idx="2144">
                  <c:v>-244.06057597020018</c:v>
                </c:pt>
                <c:pt idx="2145">
                  <c:v>-244.76547795454056</c:v>
                </c:pt>
                <c:pt idx="2146">
                  <c:v>-245.4603469661821</c:v>
                </c:pt>
                <c:pt idx="2147">
                  <c:v>-246.14516205454177</c:v>
                </c:pt>
                <c:pt idx="2148">
                  <c:v>-246.81990267613961</c:v>
                </c:pt>
                <c:pt idx="2149">
                  <c:v>-247.48454869514759</c:v>
                </c:pt>
                <c:pt idx="2150">
                  <c:v>-248.13908038392432</c:v>
                </c:pt>
                <c:pt idx="2151">
                  <c:v>-248.78347842353202</c:v>
                </c:pt>
                <c:pt idx="2152">
                  <c:v>-249.41772390423844</c:v>
                </c:pt>
                <c:pt idx="2153">
                  <c:v>-250.04179832600141</c:v>
                </c:pt>
                <c:pt idx="2154">
                  <c:v>-250.65568359893737</c:v>
                </c:pt>
                <c:pt idx="2155">
                  <c:v>-251.25936204377305</c:v>
                </c:pt>
                <c:pt idx="2156">
                  <c:v>-251.8528163922827</c:v>
                </c:pt>
                <c:pt idx="2157">
                  <c:v>-252.4360297877061</c:v>
                </c:pt>
                <c:pt idx="2158">
                  <c:v>-253.00898578515225</c:v>
                </c:pt>
                <c:pt idx="2159">
                  <c:v>-253.57166835198601</c:v>
                </c:pt>
                <c:pt idx="2160">
                  <c:v>-254.12406186819808</c:v>
                </c:pt>
                <c:pt idx="2161">
                  <c:v>-254.6661511267591</c:v>
                </c:pt>
                <c:pt idx="2162">
                  <c:v>-255.19792133395708</c:v>
                </c:pt>
                <c:pt idx="2163">
                  <c:v>-255.71935810971789</c:v>
                </c:pt>
                <c:pt idx="2164">
                  <c:v>-256.23044748791091</c:v>
                </c:pt>
                <c:pt idx="2165">
                  <c:v>-256.73117591663623</c:v>
                </c:pt>
                <c:pt idx="2166">
                  <c:v>-257.22153025849747</c:v>
                </c:pt>
                <c:pt idx="2167">
                  <c:v>-257.70149779085591</c:v>
                </c:pt>
                <c:pt idx="2168">
                  <c:v>-258.17106620607052</c:v>
                </c:pt>
                <c:pt idx="2169">
                  <c:v>-258.63022361172017</c:v>
                </c:pt>
                <c:pt idx="2170">
                  <c:v>-259.07895853080947</c:v>
                </c:pt>
                <c:pt idx="2171">
                  <c:v>-259.51725990195894</c:v>
                </c:pt>
                <c:pt idx="2172">
                  <c:v>-259.94511707957821</c:v>
                </c:pt>
                <c:pt idx="2173">
                  <c:v>-260.36251983402298</c:v>
                </c:pt>
                <c:pt idx="2174">
                  <c:v>-260.76945835173535</c:v>
                </c:pt>
                <c:pt idx="2175">
                  <c:v>-261.16592323536827</c:v>
                </c:pt>
                <c:pt idx="2176">
                  <c:v>-261.5519055038929</c:v>
                </c:pt>
                <c:pt idx="2177">
                  <c:v>-261.92739659269051</c:v>
                </c:pt>
                <c:pt idx="2178">
                  <c:v>-262.2923883536269</c:v>
                </c:pt>
                <c:pt idx="2179">
                  <c:v>-262.64687305511148</c:v>
                </c:pt>
                <c:pt idx="2180">
                  <c:v>-262.9908433821393</c:v>
                </c:pt>
                <c:pt idx="2181">
                  <c:v>-263.32429243631708</c:v>
                </c:pt>
                <c:pt idx="2182">
                  <c:v>-263.6472137358727</c:v>
                </c:pt>
                <c:pt idx="2183">
                  <c:v>-263.95960121564838</c:v>
                </c:pt>
                <c:pt idx="2184">
                  <c:v>-264.26144922707795</c:v>
                </c:pt>
                <c:pt idx="2185">
                  <c:v>-264.55275253814671</c:v>
                </c:pt>
                <c:pt idx="2186">
                  <c:v>-264.83350633333669</c:v>
                </c:pt>
                <c:pt idx="2187">
                  <c:v>-265.10370621355406</c:v>
                </c:pt>
                <c:pt idx="2188">
                  <c:v>-265.36334819604099</c:v>
                </c:pt>
                <c:pt idx="2189">
                  <c:v>-265.61242871427123</c:v>
                </c:pt>
                <c:pt idx="2190">
                  <c:v>-265.85094461782921</c:v>
                </c:pt>
                <c:pt idx="2191">
                  <c:v>-266.07889317227335</c:v>
                </c:pt>
                <c:pt idx="2192">
                  <c:v>-266.29627205898231</c:v>
                </c:pt>
                <c:pt idx="2193">
                  <c:v>-266.5030793749861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FE-4D6F-A966-953AF0468BC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1GL'!$F$2:$F$2195</c:f>
              <c:numCache>
                <c:formatCode>0.0000</c:formatCode>
                <c:ptCount val="2194"/>
                <c:pt idx="0">
                  <c:v>0</c:v>
                </c:pt>
                <c:pt idx="1">
                  <c:v>1.0555729535282046</c:v>
                </c:pt>
                <c:pt idx="2">
                  <c:v>2.1111328386209722</c:v>
                </c:pt>
                <c:pt idx="3">
                  <c:v>3.1666665870046584</c:v>
                </c:pt>
                <c:pt idx="4">
                  <c:v>4.2221611307292033</c:v>
                </c:pt>
                <c:pt idx="5">
                  <c:v>5.2776034023299161</c:v>
                </c:pt>
                <c:pt idx="6">
                  <c:v>6.3329803349892551</c:v>
                </c:pt>
                <c:pt idx="7">
                  <c:v>7.3882788626986056</c:v>
                </c:pt>
                <c:pt idx="8">
                  <c:v>8.4434859204200379</c:v>
                </c:pt>
                <c:pt idx="9">
                  <c:v>9.4985884442480586</c:v>
                </c:pt>
                <c:pt idx="10">
                  <c:v>10.553573371571343</c:v>
                </c:pt>
                <c:pt idx="11">
                  <c:v>11.608427641234472</c:v>
                </c:pt>
                <c:pt idx="12">
                  <c:v>12.663138193699613</c:v>
                </c:pt>
                <c:pt idx="13">
                  <c:v>13.717691971208215</c:v>
                </c:pt>
                <c:pt idx="14">
                  <c:v>14.772075917942667</c:v>
                </c:pt>
                <c:pt idx="15">
                  <c:v>15.826276980187938</c:v>
                </c:pt>
                <c:pt idx="16">
                  <c:v>16.880282106493173</c:v>
                </c:pt>
                <c:pt idx="17">
                  <c:v>17.934078247833298</c:v>
                </c:pt>
                <c:pt idx="18">
                  <c:v>18.987652357770557</c:v>
                </c:pt>
                <c:pt idx="19">
                  <c:v>20.040991392616029</c:v>
                </c:pt>
                <c:pt idx="20">
                  <c:v>21.094082311591134</c:v>
                </c:pt>
                <c:pt idx="21">
                  <c:v>22.14691207698905</c:v>
                </c:pt>
                <c:pt idx="22">
                  <c:v>23.199467654336175</c:v>
                </c:pt>
                <c:pt idx="23">
                  <c:v>24.251736012553447</c:v>
                </c:pt>
                <c:pt idx="24">
                  <c:v>25.303704124117694</c:v>
                </c:pt>
                <c:pt idx="25">
                  <c:v>26.355358965222941</c:v>
                </c:pt>
                <c:pt idx="26">
                  <c:v>27.406687515941631</c:v>
                </c:pt>
                <c:pt idx="27">
                  <c:v>28.457676760385802</c:v>
                </c:pt>
                <c:pt idx="28">
                  <c:v>29.508313686868259</c:v>
                </c:pt>
                <c:pt idx="29">
                  <c:v>30.558585288063654</c:v>
                </c:pt>
                <c:pt idx="30">
                  <c:v>31.608478561169509</c:v>
                </c:pt>
                <c:pt idx="31">
                  <c:v>32.657980508067205</c:v>
                </c:pt>
                <c:pt idx="32">
                  <c:v>33.707078135482917</c:v>
                </c:pt>
                <c:pt idx="33">
                  <c:v>34.755758455148467</c:v>
                </c:pt>
                <c:pt idx="34">
                  <c:v>35.804008483962086</c:v>
                </c:pt>
                <c:pt idx="35">
                  <c:v>36.851815244149243</c:v>
                </c:pt>
                <c:pt idx="36">
                  <c:v>37.899165763423213</c:v>
                </c:pt>
                <c:pt idx="37">
                  <c:v>38.946047075145742</c:v>
                </c:pt>
                <c:pt idx="38">
                  <c:v>39.992446218487565</c:v>
                </c:pt>
                <c:pt idx="39">
                  <c:v>41.038350238588855</c:v>
                </c:pt>
                <c:pt idx="40">
                  <c:v>42.083746186719623</c:v>
                </c:pt>
                <c:pt idx="41">
                  <c:v>43.128621120440016</c:v>
                </c:pt>
                <c:pt idx="42">
                  <c:v>44.172962103760582</c:v>
                </c:pt>
                <c:pt idx="43">
                  <c:v>45.21675620730236</c:v>
                </c:pt>
                <c:pt idx="44">
                  <c:v>46.259990508457022</c:v>
                </c:pt>
                <c:pt idx="45">
                  <c:v>47.302652091546825</c:v>
                </c:pt>
                <c:pt idx="46">
                  <c:v>48.344728047984496</c:v>
                </c:pt>
                <c:pt idx="47">
                  <c:v>49.386205476433091</c:v>
                </c:pt>
                <c:pt idx="48">
                  <c:v>50.427071482965658</c:v>
                </c:pt>
                <c:pt idx="49">
                  <c:v>51.467313181224945</c:v>
                </c:pt>
                <c:pt idx="50">
                  <c:v>52.506917692582867</c:v>
                </c:pt>
                <c:pt idx="51">
                  <c:v>53.545872146300006</c:v>
                </c:pt>
                <c:pt idx="52">
                  <c:v>54.584163679684892</c:v>
                </c:pt>
                <c:pt idx="53">
                  <c:v>55.621779438253334</c:v>
                </c:pt>
                <c:pt idx="54">
                  <c:v>56.658706575887472</c:v>
                </c:pt>
                <c:pt idx="55">
                  <c:v>57.694932254994903</c:v>
                </c:pt>
                <c:pt idx="56">
                  <c:v>58.730443646667538</c:v>
                </c:pt>
                <c:pt idx="57">
                  <c:v>59.765227930840481</c:v>
                </c:pt>
                <c:pt idx="58">
                  <c:v>60.799272296450738</c:v>
                </c:pt>
                <c:pt idx="59">
                  <c:v>61.832563941595822</c:v>
                </c:pt>
                <c:pt idx="60">
                  <c:v>62.865090073692215</c:v>
                </c:pt>
                <c:pt idx="61">
                  <c:v>63.896837909633781</c:v>
                </c:pt>
                <c:pt idx="62">
                  <c:v>64.92779467595004</c:v>
                </c:pt>
                <c:pt idx="63">
                  <c:v>65.957947608964247</c:v>
                </c:pt>
                <c:pt idx="64">
                  <c:v>66.987283954951479</c:v>
                </c:pt>
                <c:pt idx="65">
                  <c:v>68.015790970296493</c:v>
                </c:pt>
                <c:pt idx="66">
                  <c:v>69.043455921651528</c:v>
                </c:pt>
                <c:pt idx="67">
                  <c:v>70.070266086093866</c:v>
                </c:pt>
                <c:pt idx="68">
                  <c:v>71.096208751283484</c:v>
                </c:pt>
                <c:pt idx="69">
                  <c:v>72.121271215620297</c:v>
                </c:pt>
                <c:pt idx="70">
                  <c:v>73.145440788401544</c:v>
                </c:pt>
                <c:pt idx="71">
                  <c:v>74.168704789978776</c:v>
                </c:pt>
                <c:pt idx="72">
                  <c:v>75.191050551914927</c:v>
                </c:pt>
                <c:pt idx="73">
                  <c:v>76.212465417141118</c:v>
                </c:pt>
                <c:pt idx="74">
                  <c:v>77.232936740113345</c:v>
                </c:pt>
                <c:pt idx="75">
                  <c:v>78.25245188696907</c:v>
                </c:pt>
                <c:pt idx="76">
                  <c:v>79.270998235683606</c:v>
                </c:pt>
                <c:pt idx="77">
                  <c:v>80.288563176226404</c:v>
                </c:pt>
                <c:pt idx="78">
                  <c:v>81.305134110717177</c:v>
                </c:pt>
                <c:pt idx="79">
                  <c:v>82.32069845358177</c:v>
                </c:pt>
                <c:pt idx="80">
                  <c:v>83.335243631708138</c:v>
                </c:pt>
                <c:pt idx="81">
                  <c:v>84.348757084601914</c:v>
                </c:pt>
                <c:pt idx="82">
                  <c:v>85.361226264541855</c:v>
                </c:pt>
                <c:pt idx="83">
                  <c:v>86.37263863673536</c:v>
                </c:pt>
                <c:pt idx="84">
                  <c:v>87.382981679473446</c:v>
                </c:pt>
                <c:pt idx="85">
                  <c:v>88.39224288428592</c:v>
                </c:pt>
                <c:pt idx="86">
                  <c:v>89.400409756096238</c:v>
                </c:pt>
                <c:pt idx="87">
                  <c:v>90.407469813376068</c:v>
                </c:pt>
                <c:pt idx="88">
                  <c:v>91.41341058830001</c:v>
                </c:pt>
                <c:pt idx="89">
                  <c:v>92.418219626899756</c:v>
                </c:pt>
                <c:pt idx="90">
                  <c:v>93.421884489218399</c:v>
                </c:pt>
                <c:pt idx="91">
                  <c:v>94.424392749464459</c:v>
                </c:pt>
                <c:pt idx="92">
                  <c:v>95.425731996165581</c:v>
                </c:pt>
                <c:pt idx="93">
                  <c:v>96.425889832322397</c:v>
                </c:pt>
                <c:pt idx="94">
                  <c:v>97.424853875561809</c:v>
                </c:pt>
                <c:pt idx="95">
                  <c:v>98.422611758290401</c:v>
                </c:pt>
                <c:pt idx="96">
                  <c:v>99.419151127847584</c:v>
                </c:pt>
                <c:pt idx="97">
                  <c:v>100.41445964665836</c:v>
                </c:pt>
                <c:pt idx="98">
                  <c:v>101.40852499238629</c:v>
                </c:pt>
                <c:pt idx="99">
                  <c:v>102.40133485808587</c:v>
                </c:pt>
                <c:pt idx="100">
                  <c:v>103.39287695235501</c:v>
                </c:pt>
                <c:pt idx="101">
                  <c:v>104.38313899948713</c:v>
                </c:pt>
                <c:pt idx="102">
                  <c:v>105.37210873962316</c:v>
                </c:pt>
                <c:pt idx="103">
                  <c:v>106.35977392890337</c:v>
                </c:pt>
                <c:pt idx="104">
                  <c:v>107.34612233961887</c:v>
                </c:pt>
                <c:pt idx="105">
                  <c:v>108.33114176036312</c:v>
                </c:pt>
                <c:pt idx="106">
                  <c:v>109.31481999618295</c:v>
                </c:pt>
                <c:pt idx="107">
                  <c:v>110.29714486872962</c:v>
                </c:pt>
                <c:pt idx="108">
                  <c:v>111.27810421640969</c:v>
                </c:pt>
                <c:pt idx="109">
                  <c:v>112.25768589453536</c:v>
                </c:pt>
                <c:pt idx="110">
                  <c:v>113.23587777547507</c:v>
                </c:pt>
                <c:pt idx="111">
                  <c:v>114.21266774880348</c:v>
                </c:pt>
                <c:pt idx="112">
                  <c:v>115.18804372145145</c:v>
                </c:pt>
                <c:pt idx="113">
                  <c:v>116.16199361785574</c:v>
                </c:pt>
                <c:pt idx="114">
                  <c:v>117.13450538010861</c:v>
                </c:pt>
                <c:pt idx="115">
                  <c:v>118.10556696810693</c:v>
                </c:pt>
                <c:pt idx="116">
                  <c:v>119.07516635970141</c:v>
                </c:pt>
                <c:pt idx="117">
                  <c:v>120.04329155084528</c:v>
                </c:pt>
                <c:pt idx="118">
                  <c:v>121.0099305557431</c:v>
                </c:pt>
                <c:pt idx="119">
                  <c:v>121.97507140699895</c:v>
                </c:pt>
                <c:pt idx="120">
                  <c:v>122.93870215576472</c:v>
                </c:pt>
                <c:pt idx="121">
                  <c:v>123.90081087188796</c:v>
                </c:pt>
                <c:pt idx="122">
                  <c:v>124.86138564405969</c:v>
                </c:pt>
                <c:pt idx="123">
                  <c:v>125.82041457996176</c:v>
                </c:pt>
                <c:pt idx="124">
                  <c:v>126.7778858064141</c:v>
                </c:pt>
                <c:pt idx="125">
                  <c:v>127.73378746952179</c:v>
                </c:pt>
                <c:pt idx="126">
                  <c:v>128.68810773482167</c:v>
                </c:pt>
                <c:pt idx="127">
                  <c:v>129.64083478742907</c:v>
                </c:pt>
                <c:pt idx="128">
                  <c:v>130.59195683218385</c:v>
                </c:pt>
                <c:pt idx="129">
                  <c:v>131.54146209379664</c:v>
                </c:pt>
                <c:pt idx="130">
                  <c:v>132.48933881699443</c:v>
                </c:pt>
                <c:pt idx="131">
                  <c:v>133.43557526666623</c:v>
                </c:pt>
                <c:pt idx="132">
                  <c:v>134.38015972800838</c:v>
                </c:pt>
                <c:pt idx="133">
                  <c:v>135.32308050666941</c:v>
                </c:pt>
                <c:pt idx="134">
                  <c:v>136.26432592889509</c:v>
                </c:pt>
                <c:pt idx="135">
                  <c:v>137.20388434167265</c:v>
                </c:pt>
                <c:pt idx="136">
                  <c:v>138.1417441128753</c:v>
                </c:pt>
                <c:pt idx="137">
                  <c:v>139.07789363140617</c:v>
                </c:pt>
                <c:pt idx="138">
                  <c:v>140.01232130734189</c:v>
                </c:pt>
                <c:pt idx="139">
                  <c:v>140.94501557207639</c:v>
                </c:pt>
                <c:pt idx="140">
                  <c:v>141.87596487846386</c:v>
                </c:pt>
                <c:pt idx="141">
                  <c:v>142.80515770096184</c:v>
                </c:pt>
                <c:pt idx="142">
                  <c:v>143.73258253577384</c:v>
                </c:pt>
                <c:pt idx="143">
                  <c:v>144.65822790099188</c:v>
                </c:pt>
                <c:pt idx="144">
                  <c:v>145.58208233673847</c:v>
                </c:pt>
                <c:pt idx="145">
                  <c:v>146.5041344053086</c:v>
                </c:pt>
                <c:pt idx="146">
                  <c:v>147.42437269131133</c:v>
                </c:pt>
                <c:pt idx="147">
                  <c:v>148.34278580181117</c:v>
                </c:pt>
                <c:pt idx="148">
                  <c:v>149.25936236646896</c:v>
                </c:pt>
                <c:pt idx="149">
                  <c:v>150.17409103768279</c:v>
                </c:pt>
                <c:pt idx="150">
                  <c:v>151.08696049072844</c:v>
                </c:pt>
                <c:pt idx="151">
                  <c:v>151.99795942389963</c:v>
                </c:pt>
                <c:pt idx="152">
                  <c:v>152.90707655864787</c:v>
                </c:pt>
                <c:pt idx="153">
                  <c:v>153.81430063972209</c:v>
                </c:pt>
                <c:pt idx="154">
                  <c:v>154.71962043530812</c:v>
                </c:pt>
                <c:pt idx="155">
                  <c:v>155.62302473716747</c:v>
                </c:pt>
                <c:pt idx="156">
                  <c:v>156.52450236077644</c:v>
                </c:pt>
                <c:pt idx="157">
                  <c:v>157.42404214546437</c:v>
                </c:pt>
                <c:pt idx="158">
                  <c:v>158.32163295455172</c:v>
                </c:pt>
                <c:pt idx="159">
                  <c:v>159.21726367548828</c:v>
                </c:pt>
                <c:pt idx="160">
                  <c:v>160.11092321999047</c:v>
                </c:pt>
                <c:pt idx="161">
                  <c:v>161.00260052417869</c:v>
                </c:pt>
                <c:pt idx="162">
                  <c:v>161.89228454871426</c:v>
                </c:pt>
                <c:pt idx="163">
                  <c:v>162.77996427893618</c:v>
                </c:pt>
                <c:pt idx="164">
                  <c:v>163.66562872499756</c:v>
                </c:pt>
                <c:pt idx="165">
                  <c:v>164.54926692200144</c:v>
                </c:pt>
                <c:pt idx="166">
                  <c:v>165.43086793013663</c:v>
                </c:pt>
                <c:pt idx="167">
                  <c:v>166.31042083481336</c:v>
                </c:pt>
                <c:pt idx="168">
                  <c:v>167.18791474679813</c:v>
                </c:pt>
                <c:pt idx="169">
                  <c:v>168.0633388023486</c:v>
                </c:pt>
                <c:pt idx="170">
                  <c:v>168.93668216334825</c:v>
                </c:pt>
                <c:pt idx="171">
                  <c:v>169.80793401744029</c:v>
                </c:pt>
                <c:pt idx="172">
                  <c:v>170.67708357816173</c:v>
                </c:pt>
                <c:pt idx="173">
                  <c:v>171.54412008507686</c:v>
                </c:pt>
                <c:pt idx="174">
                  <c:v>172.40903280391043</c:v>
                </c:pt>
                <c:pt idx="175">
                  <c:v>173.27181102668067</c:v>
                </c:pt>
                <c:pt idx="176">
                  <c:v>174.13244407183151</c:v>
                </c:pt>
                <c:pt idx="177">
                  <c:v>174.99092128436547</c:v>
                </c:pt>
                <c:pt idx="178">
                  <c:v>175.84723203597483</c:v>
                </c:pt>
                <c:pt idx="179">
                  <c:v>176.70136572517373</c:v>
                </c:pt>
                <c:pt idx="180">
                  <c:v>177.55331177742926</c:v>
                </c:pt>
                <c:pt idx="181">
                  <c:v>178.4030596452923</c:v>
                </c:pt>
                <c:pt idx="182">
                  <c:v>179.2505988085282</c:v>
                </c:pt>
                <c:pt idx="183">
                  <c:v>180.09591877424705</c:v>
                </c:pt>
                <c:pt idx="184">
                  <c:v>180.93900907703352</c:v>
                </c:pt>
                <c:pt idx="185">
                  <c:v>181.77985927907631</c:v>
                </c:pt>
                <c:pt idx="186">
                  <c:v>182.61845897029772</c:v>
                </c:pt>
                <c:pt idx="187">
                  <c:v>183.45479776848214</c:v>
                </c:pt>
                <c:pt idx="188">
                  <c:v>184.28886531940489</c:v>
                </c:pt>
                <c:pt idx="189">
                  <c:v>185.1206512969602</c:v>
                </c:pt>
                <c:pt idx="190">
                  <c:v>185.95014540328916</c:v>
                </c:pt>
                <c:pt idx="191">
                  <c:v>186.77733736890718</c:v>
                </c:pt>
                <c:pt idx="192">
                  <c:v>187.60221695283113</c:v>
                </c:pt>
                <c:pt idx="193">
                  <c:v>188.42477394270617</c:v>
                </c:pt>
                <c:pt idx="194">
                  <c:v>189.24499815493215</c:v>
                </c:pt>
                <c:pt idx="195">
                  <c:v>190.06287943478955</c:v>
                </c:pt>
                <c:pt idx="196">
                  <c:v>190.87840765656557</c:v>
                </c:pt>
                <c:pt idx="197">
                  <c:v>191.69157272367909</c:v>
                </c:pt>
                <c:pt idx="198">
                  <c:v>192.5023645688058</c:v>
                </c:pt>
                <c:pt idx="199">
                  <c:v>193.31077315400307</c:v>
                </c:pt>
                <c:pt idx="200">
                  <c:v>194.1167884708338</c:v>
                </c:pt>
                <c:pt idx="201">
                  <c:v>194.9204005404907</c:v>
                </c:pt>
                <c:pt idx="202">
                  <c:v>195.72159941391962</c:v>
                </c:pt>
                <c:pt idx="203">
                  <c:v>196.52037517194287</c:v>
                </c:pt>
                <c:pt idx="204">
                  <c:v>197.31671792538188</c:v>
                </c:pt>
                <c:pt idx="205">
                  <c:v>198.11061781517958</c:v>
                </c:pt>
                <c:pt idx="206">
                  <c:v>198.90206501252285</c:v>
                </c:pt>
                <c:pt idx="207">
                  <c:v>199.69104971896371</c:v>
                </c:pt>
                <c:pt idx="208">
                  <c:v>200.47756216654093</c:v>
                </c:pt>
                <c:pt idx="209">
                  <c:v>201.2615926179009</c:v>
                </c:pt>
                <c:pt idx="210">
                  <c:v>202.04313136641809</c:v>
                </c:pt>
                <c:pt idx="211">
                  <c:v>202.82216873631535</c:v>
                </c:pt>
                <c:pt idx="212">
                  <c:v>203.59869508278365</c:v>
                </c:pt>
                <c:pt idx="213">
                  <c:v>204.37270079210143</c:v>
                </c:pt>
                <c:pt idx="214">
                  <c:v>205.14417628175374</c:v>
                </c:pt>
                <c:pt idx="215">
                  <c:v>205.91311200055083</c:v>
                </c:pt>
                <c:pt idx="216">
                  <c:v>206.67949842874623</c:v>
                </c:pt>
                <c:pt idx="217">
                  <c:v>207.44332607815485</c:v>
                </c:pt>
                <c:pt idx="218">
                  <c:v>208.20458549227044</c:v>
                </c:pt>
                <c:pt idx="219">
                  <c:v>208.96326724638249</c:v>
                </c:pt>
                <c:pt idx="220">
                  <c:v>209.7193619476929</c:v>
                </c:pt>
                <c:pt idx="221">
                  <c:v>210.47286023543256</c:v>
                </c:pt>
                <c:pt idx="222">
                  <c:v>211.22375278097695</c:v>
                </c:pt>
                <c:pt idx="223">
                  <c:v>211.97203028796176</c:v>
                </c:pt>
                <c:pt idx="224">
                  <c:v>212.71768349239784</c:v>
                </c:pt>
                <c:pt idx="225">
                  <c:v>213.46070316278622</c:v>
                </c:pt>
                <c:pt idx="226">
                  <c:v>214.20108010023202</c:v>
                </c:pt>
                <c:pt idx="227">
                  <c:v>214.93880513855851</c:v>
                </c:pt>
                <c:pt idx="228">
                  <c:v>215.67386914442065</c:v>
                </c:pt>
                <c:pt idx="229">
                  <c:v>216.40626301741807</c:v>
                </c:pt>
                <c:pt idx="230">
                  <c:v>217.13597769020777</c:v>
                </c:pt>
                <c:pt idx="231">
                  <c:v>217.8630041286163</c:v>
                </c:pt>
                <c:pt idx="232">
                  <c:v>218.58733333175178</c:v>
                </c:pt>
                <c:pt idx="233">
                  <c:v>219.3089563321152</c:v>
                </c:pt>
                <c:pt idx="234">
                  <c:v>220.02786419571146</c:v>
                </c:pt>
                <c:pt idx="235">
                  <c:v>220.74404802215997</c:v>
                </c:pt>
                <c:pt idx="236">
                  <c:v>221.45749894480491</c:v>
                </c:pt>
                <c:pt idx="237">
                  <c:v>222.16820813082489</c:v>
                </c:pt>
                <c:pt idx="238">
                  <c:v>222.87616678134248</c:v>
                </c:pt>
                <c:pt idx="239">
                  <c:v>223.58136613153292</c:v>
                </c:pt>
                <c:pt idx="240">
                  <c:v>224.28379745073278</c:v>
                </c:pt>
                <c:pt idx="241">
                  <c:v>224.98345204254798</c:v>
                </c:pt>
                <c:pt idx="242">
                  <c:v>225.68032124496162</c:v>
                </c:pt>
                <c:pt idx="243">
                  <c:v>226.37439643044092</c:v>
                </c:pt>
                <c:pt idx="244">
                  <c:v>227.06566900604429</c:v>
                </c:pt>
                <c:pt idx="245">
                  <c:v>227.75413041352763</c:v>
                </c:pt>
                <c:pt idx="246">
                  <c:v>228.43977212945026</c:v>
                </c:pt>
                <c:pt idx="247">
                  <c:v>229.12258566528044</c:v>
                </c:pt>
                <c:pt idx="248">
                  <c:v>229.80256256750053</c:v>
                </c:pt>
                <c:pt idx="249">
                  <c:v>230.47969441771156</c:v>
                </c:pt>
                <c:pt idx="250">
                  <c:v>231.15397283273748</c:v>
                </c:pt>
                <c:pt idx="251">
                  <c:v>231.82538946472906</c:v>
                </c:pt>
                <c:pt idx="252">
                  <c:v>232.49393600126706</c:v>
                </c:pt>
                <c:pt idx="253">
                  <c:v>233.15960416546523</c:v>
                </c:pt>
                <c:pt idx="254">
                  <c:v>233.8223857160728</c:v>
                </c:pt>
                <c:pt idx="255">
                  <c:v>234.48227244757646</c:v>
                </c:pt>
                <c:pt idx="256">
                  <c:v>235.13925619030204</c:v>
                </c:pt>
                <c:pt idx="257">
                  <c:v>235.79332881051548</c:v>
                </c:pt>
                <c:pt idx="258">
                  <c:v>236.44448221052372</c:v>
                </c:pt>
                <c:pt idx="259">
                  <c:v>237.09270832877485</c:v>
                </c:pt>
                <c:pt idx="260">
                  <c:v>237.73799913995788</c:v>
                </c:pt>
                <c:pt idx="261">
                  <c:v>238.38034665510227</c:v>
                </c:pt>
                <c:pt idx="262">
                  <c:v>239.0197429216766</c:v>
                </c:pt>
                <c:pt idx="263">
                  <c:v>239.65618002368723</c:v>
                </c:pt>
                <c:pt idx="264">
                  <c:v>240.28965008177607</c:v>
                </c:pt>
                <c:pt idx="265">
                  <c:v>240.92014525331854</c:v>
                </c:pt>
                <c:pt idx="266">
                  <c:v>241.54765773252018</c:v>
                </c:pt>
                <c:pt idx="267">
                  <c:v>242.17217975051349</c:v>
                </c:pt>
                <c:pt idx="268">
                  <c:v>242.79370357545434</c:v>
                </c:pt>
                <c:pt idx="269">
                  <c:v>243.41222151261738</c:v>
                </c:pt>
                <c:pt idx="270">
                  <c:v>244.02772590449123</c:v>
                </c:pt>
                <c:pt idx="271">
                  <c:v>244.64020913087381</c:v>
                </c:pt>
                <c:pt idx="272">
                  <c:v>245.24966360896607</c:v>
                </c:pt>
                <c:pt idx="273">
                  <c:v>245.85608179346625</c:v>
                </c:pt>
                <c:pt idx="274">
                  <c:v>246.45945617666311</c:v>
                </c:pt>
                <c:pt idx="275">
                  <c:v>247.059779288529</c:v>
                </c:pt>
                <c:pt idx="276">
                  <c:v>247.65704369681225</c:v>
                </c:pt>
                <c:pt idx="277">
                  <c:v>248.25124200712924</c:v>
                </c:pt>
                <c:pt idx="278">
                  <c:v>248.84236686305599</c:v>
                </c:pt>
                <c:pt idx="279">
                  <c:v>249.43041094621904</c:v>
                </c:pt>
                <c:pt idx="280">
                  <c:v>250.01536697638622</c:v>
                </c:pt>
                <c:pt idx="281">
                  <c:v>250.59722771155691</c:v>
                </c:pt>
                <c:pt idx="282">
                  <c:v>251.17598594805131</c:v>
                </c:pt>
                <c:pt idx="283">
                  <c:v>251.75163452059999</c:v>
                </c:pt>
                <c:pt idx="284">
                  <c:v>252.32416630243247</c:v>
                </c:pt>
                <c:pt idx="285">
                  <c:v>252.89357420536535</c:v>
                </c:pt>
                <c:pt idx="286">
                  <c:v>253.45985117989031</c:v>
                </c:pt>
                <c:pt idx="287">
                  <c:v>254.02299021526099</c:v>
                </c:pt>
                <c:pt idx="288">
                  <c:v>254.58298433958029</c:v>
                </c:pt>
                <c:pt idx="289">
                  <c:v>255.13982661988632</c:v>
                </c:pt>
                <c:pt idx="290">
                  <c:v>255.69351016223831</c:v>
                </c:pt>
                <c:pt idx="291">
                  <c:v>256.24402811180204</c:v>
                </c:pt>
                <c:pt idx="292">
                  <c:v>256.79137365293462</c:v>
                </c:pt>
                <c:pt idx="293">
                  <c:v>257.33554000926893</c:v>
                </c:pt>
                <c:pt idx="294">
                  <c:v>257.8765204437974</c:v>
                </c:pt>
                <c:pt idx="295">
                  <c:v>258.41430825895571</c:v>
                </c:pt>
                <c:pt idx="296">
                  <c:v>258.94889679670536</c:v>
                </c:pt>
                <c:pt idx="297">
                  <c:v>259.48027943861621</c:v>
                </c:pt>
                <c:pt idx="298">
                  <c:v>260.00844960594856</c:v>
                </c:pt>
                <c:pt idx="299">
                  <c:v>260.53340075973438</c:v>
                </c:pt>
                <c:pt idx="300">
                  <c:v>261.05512640085851</c:v>
                </c:pt>
                <c:pt idx="301">
                  <c:v>261.57362007013882</c:v>
                </c:pt>
                <c:pt idx="302">
                  <c:v>262.08887534840653</c:v>
                </c:pt>
                <c:pt idx="303">
                  <c:v>262.60088585658542</c:v>
                </c:pt>
                <c:pt idx="304">
                  <c:v>263.10964525577083</c:v>
                </c:pt>
                <c:pt idx="305">
                  <c:v>263.61514724730824</c:v>
                </c:pt>
                <c:pt idx="306">
                  <c:v>264.11738557287117</c:v>
                </c:pt>
                <c:pt idx="307">
                  <c:v>264.61635401453873</c:v>
                </c:pt>
                <c:pt idx="308">
                  <c:v>265.11204639487255</c:v>
                </c:pt>
                <c:pt idx="309">
                  <c:v>265.60445657699336</c:v>
                </c:pt>
                <c:pt idx="310">
                  <c:v>266.09357846465667</c:v>
                </c:pt>
                <c:pt idx="311">
                  <c:v>266.57940600232865</c:v>
                </c:pt>
                <c:pt idx="312">
                  <c:v>267.06193317526078</c:v>
                </c:pt>
                <c:pt idx="313">
                  <c:v>267.54115400956454</c:v>
                </c:pt>
                <c:pt idx="314">
                  <c:v>268.01706257228511</c:v>
                </c:pt>
                <c:pt idx="315">
                  <c:v>268.48965297147521</c:v>
                </c:pt>
                <c:pt idx="316">
                  <c:v>268.95891935626764</c:v>
                </c:pt>
                <c:pt idx="317">
                  <c:v>269.42485591694788</c:v>
                </c:pt>
                <c:pt idx="318">
                  <c:v>269.88745688502615</c:v>
                </c:pt>
                <c:pt idx="319">
                  <c:v>270.34671653330872</c:v>
                </c:pt>
                <c:pt idx="320">
                  <c:v>270.80262917596849</c:v>
                </c:pt>
                <c:pt idx="321">
                  <c:v>271.25518916861614</c:v>
                </c:pt>
                <c:pt idx="322">
                  <c:v>271.70439090836925</c:v>
                </c:pt>
                <c:pt idx="323">
                  <c:v>272.15022883392214</c:v>
                </c:pt>
                <c:pt idx="324">
                  <c:v>272.59269742561435</c:v>
                </c:pt>
                <c:pt idx="325">
                  <c:v>273.03179120549947</c:v>
                </c:pt>
                <c:pt idx="326">
                  <c:v>273.46750473741247</c:v>
                </c:pt>
                <c:pt idx="327">
                  <c:v>273.8998326270372</c:v>
                </c:pt>
                <c:pt idx="328">
                  <c:v>274.32876952197341</c:v>
                </c:pt>
                <c:pt idx="329">
                  <c:v>274.75431011180245</c:v>
                </c:pt>
                <c:pt idx="330">
                  <c:v>275.17644912815365</c:v>
                </c:pt>
                <c:pt idx="331">
                  <c:v>275.59518134476912</c:v>
                </c:pt>
                <c:pt idx="332">
                  <c:v>276.01050157756845</c:v>
                </c:pt>
                <c:pt idx="333">
                  <c:v>276.42240468471317</c:v>
                </c:pt>
                <c:pt idx="334">
                  <c:v>276.83088556667036</c:v>
                </c:pt>
                <c:pt idx="335">
                  <c:v>277.23593916627544</c:v>
                </c:pt>
                <c:pt idx="336">
                  <c:v>277.63756046879513</c:v>
                </c:pt>
                <c:pt idx="337">
                  <c:v>278.03574450198954</c:v>
                </c:pt>
                <c:pt idx="338">
                  <c:v>278.43048633617337</c:v>
                </c:pt>
                <c:pt idx="339">
                  <c:v>278.8217810842774</c:v>
                </c:pt>
                <c:pt idx="340">
                  <c:v>279.20962390190863</c:v>
                </c:pt>
                <c:pt idx="341">
                  <c:v>279.59400998741063</c:v>
                </c:pt>
                <c:pt idx="342">
                  <c:v>279.97493458192241</c:v>
                </c:pt>
                <c:pt idx="343">
                  <c:v>280.35239296943803</c:v>
                </c:pt>
                <c:pt idx="344">
                  <c:v>280.72638047686445</c:v>
                </c:pt>
                <c:pt idx="345">
                  <c:v>281.09689247407965</c:v>
                </c:pt>
                <c:pt idx="346">
                  <c:v>281.46392437398976</c:v>
                </c:pt>
                <c:pt idx="347">
                  <c:v>281.82747163258625</c:v>
                </c:pt>
                <c:pt idx="348">
                  <c:v>282.18752974900167</c:v>
                </c:pt>
                <c:pt idx="349">
                  <c:v>282.5440942655656</c:v>
                </c:pt>
                <c:pt idx="350">
                  <c:v>282.89716076786004</c:v>
                </c:pt>
                <c:pt idx="351">
                  <c:v>283.2467248847737</c:v>
                </c:pt>
                <c:pt idx="352">
                  <c:v>283.59278228855635</c:v>
                </c:pt>
                <c:pt idx="353">
                  <c:v>283.93532869487234</c:v>
                </c:pt>
                <c:pt idx="354">
                  <c:v>284.27435986285366</c:v>
                </c:pt>
                <c:pt idx="355">
                  <c:v>284.60987159515236</c:v>
                </c:pt>
                <c:pt idx="356">
                  <c:v>284.94185973799267</c:v>
                </c:pt>
                <c:pt idx="357">
                  <c:v>285.2703201812223</c:v>
                </c:pt>
                <c:pt idx="358">
                  <c:v>285.59524885836328</c:v>
                </c:pt>
                <c:pt idx="359">
                  <c:v>285.91664174666238</c:v>
                </c:pt>
                <c:pt idx="360">
                  <c:v>286.23449486714117</c:v>
                </c:pt>
                <c:pt idx="361">
                  <c:v>286.54880428464475</c:v>
                </c:pt>
                <c:pt idx="362">
                  <c:v>286.85956610789077</c:v>
                </c:pt>
                <c:pt idx="363">
                  <c:v>287.16677648951776</c:v>
                </c:pt>
                <c:pt idx="364">
                  <c:v>287.47043162613238</c:v>
                </c:pt>
                <c:pt idx="365">
                  <c:v>287.77052775835688</c:v>
                </c:pt>
                <c:pt idx="366">
                  <c:v>288.06706117087538</c:v>
                </c:pt>
                <c:pt idx="367">
                  <c:v>288.36002819248006</c:v>
                </c:pt>
                <c:pt idx="368">
                  <c:v>288.64942519611634</c:v>
                </c:pt>
                <c:pt idx="369">
                  <c:v>288.93524859892807</c:v>
                </c:pt>
                <c:pt idx="370">
                  <c:v>289.21749486230186</c:v>
                </c:pt>
                <c:pt idx="371">
                  <c:v>289.49616049191059</c:v>
                </c:pt>
                <c:pt idx="372">
                  <c:v>289.77124203775708</c:v>
                </c:pt>
                <c:pt idx="373">
                  <c:v>290.04273609421654</c:v>
                </c:pt>
                <c:pt idx="374">
                  <c:v>290.31063930007883</c:v>
                </c:pt>
                <c:pt idx="375">
                  <c:v>290.57494833858988</c:v>
                </c:pt>
                <c:pt idx="376">
                  <c:v>290.83565993749318</c:v>
                </c:pt>
                <c:pt idx="377">
                  <c:v>291.09277086906985</c:v>
                </c:pt>
                <c:pt idx="378">
                  <c:v>291.34627795017889</c:v>
                </c:pt>
                <c:pt idx="379">
                  <c:v>291.59617804229629</c:v>
                </c:pt>
                <c:pt idx="380">
                  <c:v>291.84246805155431</c:v>
                </c:pt>
                <c:pt idx="381">
                  <c:v>292.08514492877947</c:v>
                </c:pt>
                <c:pt idx="382">
                  <c:v>292.32420566953027</c:v>
                </c:pt>
                <c:pt idx="383">
                  <c:v>292.55964731413457</c:v>
                </c:pt>
                <c:pt idx="384">
                  <c:v>292.79146694772618</c:v>
                </c:pt>
                <c:pt idx="385">
                  <c:v>293.01966170028095</c:v>
                </c:pt>
                <c:pt idx="386">
                  <c:v>293.2442287466522</c:v>
                </c:pt>
                <c:pt idx="387">
                  <c:v>293.46516530660585</c:v>
                </c:pt>
                <c:pt idx="388">
                  <c:v>293.68246864485462</c:v>
                </c:pt>
                <c:pt idx="389">
                  <c:v>293.89613607109226</c:v>
                </c:pt>
                <c:pt idx="390">
                  <c:v>294.10616494002642</c:v>
                </c:pt>
                <c:pt idx="391">
                  <c:v>294.31255265141164</c:v>
                </c:pt>
                <c:pt idx="392">
                  <c:v>294.51529665008172</c:v>
                </c:pt>
                <c:pt idx="393">
                  <c:v>294.71439442598097</c:v>
                </c:pt>
                <c:pt idx="394">
                  <c:v>294.90984351419553</c:v>
                </c:pt>
                <c:pt idx="395">
                  <c:v>295.10164149498365</c:v>
                </c:pt>
                <c:pt idx="396">
                  <c:v>295.28978599380616</c:v>
                </c:pt>
                <c:pt idx="397">
                  <c:v>295.47427468135521</c:v>
                </c:pt>
                <c:pt idx="398">
                  <c:v>295.65510527358362</c:v>
                </c:pt>
                <c:pt idx="399">
                  <c:v>295.83227553173282</c:v>
                </c:pt>
                <c:pt idx="400">
                  <c:v>296.00578326236081</c:v>
                </c:pt>
                <c:pt idx="401">
                  <c:v>296.17562631736922</c:v>
                </c:pt>
                <c:pt idx="402">
                  <c:v>296.3418025940299</c:v>
                </c:pt>
                <c:pt idx="403">
                  <c:v>296.5043100350108</c:v>
                </c:pt>
                <c:pt idx="404">
                  <c:v>296.66314662840176</c:v>
                </c:pt>
                <c:pt idx="405">
                  <c:v>296.8183104077392</c:v>
                </c:pt>
                <c:pt idx="406">
                  <c:v>296.9697994520306</c:v>
                </c:pt>
                <c:pt idx="407">
                  <c:v>297.11761188577805</c:v>
                </c:pt>
                <c:pt idx="408">
                  <c:v>297.26174587900169</c:v>
                </c:pt>
                <c:pt idx="409">
                  <c:v>297.40219964726231</c:v>
                </c:pt>
                <c:pt idx="410">
                  <c:v>297.53897145168338</c:v>
                </c:pt>
                <c:pt idx="411">
                  <c:v>297.67205959897268</c:v>
                </c:pt>
                <c:pt idx="412">
                  <c:v>297.80146244144316</c:v>
                </c:pt>
                <c:pt idx="413">
                  <c:v>297.9271783770335</c:v>
                </c:pt>
                <c:pt idx="414">
                  <c:v>298.04920584932762</c:v>
                </c:pt>
                <c:pt idx="415">
                  <c:v>298.16754334757439</c:v>
                </c:pt>
                <c:pt idx="416">
                  <c:v>298.28218940670587</c:v>
                </c:pt>
                <c:pt idx="417">
                  <c:v>298.39314260735597</c:v>
                </c:pt>
                <c:pt idx="418">
                  <c:v>298.5004015758775</c:v>
                </c:pt>
                <c:pt idx="419">
                  <c:v>298.60396498435944</c:v>
                </c:pt>
                <c:pt idx="420">
                  <c:v>298.70383155064349</c:v>
                </c:pt>
                <c:pt idx="421">
                  <c:v>298.80000003833965</c:v>
                </c:pt>
                <c:pt idx="422">
                  <c:v>298.89246925684182</c:v>
                </c:pt>
                <c:pt idx="423">
                  <c:v>298.98123806134231</c:v>
                </c:pt>
                <c:pt idx="424">
                  <c:v>299.06630535284603</c:v>
                </c:pt>
                <c:pt idx="425">
                  <c:v>299.14767007818438</c:v>
                </c:pt>
                <c:pt idx="426">
                  <c:v>299.22533123002796</c:v>
                </c:pt>
                <c:pt idx="427">
                  <c:v>299.29928784689912</c:v>
                </c:pt>
                <c:pt idx="428">
                  <c:v>299.36953901318401</c:v>
                </c:pt>
                <c:pt idx="429">
                  <c:v>299.43608385914365</c:v>
                </c:pt>
                <c:pt idx="430">
                  <c:v>299.49892156092511</c:v>
                </c:pt>
                <c:pt idx="431">
                  <c:v>299.55805134057124</c:v>
                </c:pt>
                <c:pt idx="432">
                  <c:v>299.6134724660306</c:v>
                </c:pt>
                <c:pt idx="433">
                  <c:v>299.66518425116647</c:v>
                </c:pt>
                <c:pt idx="434">
                  <c:v>299.71318605576522</c:v>
                </c:pt>
                <c:pt idx="435">
                  <c:v>299.75747728554444</c:v>
                </c:pt>
                <c:pt idx="436">
                  <c:v>299.79805739216016</c:v>
                </c:pt>
                <c:pt idx="437">
                  <c:v>299.83492587321359</c:v>
                </c:pt>
                <c:pt idx="438">
                  <c:v>299.86808227225754</c:v>
                </c:pt>
                <c:pt idx="439">
                  <c:v>299.89752617880191</c:v>
                </c:pt>
                <c:pt idx="440">
                  <c:v>299.92325722831873</c:v>
                </c:pt>
                <c:pt idx="441">
                  <c:v>299.94527510224691</c:v>
                </c:pt>
                <c:pt idx="442">
                  <c:v>299.96357952799593</c:v>
                </c:pt>
                <c:pt idx="443">
                  <c:v>299.97817027894928</c:v>
                </c:pt>
                <c:pt idx="444">
                  <c:v>299.98904717446737</c:v>
                </c:pt>
                <c:pt idx="445">
                  <c:v>299.99621007988975</c:v>
                </c:pt>
                <c:pt idx="446">
                  <c:v>299.99965890653652</c:v>
                </c:pt>
                <c:pt idx="447">
                  <c:v>299.99939361170988</c:v>
                </c:pt>
                <c:pt idx="448">
                  <c:v>299.99541419869422</c:v>
                </c:pt>
                <c:pt idx="449">
                  <c:v>299.98772071675631</c:v>
                </c:pt>
                <c:pt idx="450">
                  <c:v>299.97631326114481</c:v>
                </c:pt>
                <c:pt idx="451">
                  <c:v>299.96119197308866</c:v>
                </c:pt>
                <c:pt idx="452">
                  <c:v>299.94235703979587</c:v>
                </c:pt>
                <c:pt idx="453">
                  <c:v>299.91980869445064</c:v>
                </c:pt>
                <c:pt idx="454">
                  <c:v>299.89354721621106</c:v>
                </c:pt>
                <c:pt idx="455">
                  <c:v>299.86357293020524</c:v>
                </c:pt>
                <c:pt idx="456">
                  <c:v>299.82988620752735</c:v>
                </c:pt>
                <c:pt idx="457">
                  <c:v>299.79248746523314</c:v>
                </c:pt>
                <c:pt idx="458">
                  <c:v>299.75137716633469</c:v>
                </c:pt>
                <c:pt idx="459">
                  <c:v>299.7065558197948</c:v>
                </c:pt>
                <c:pt idx="460">
                  <c:v>299.65802398052045</c:v>
                </c:pt>
                <c:pt idx="461">
                  <c:v>299.60578224935614</c:v>
                </c:pt>
                <c:pt idx="462">
                  <c:v>299.54983127307639</c:v>
                </c:pt>
                <c:pt idx="463">
                  <c:v>299.49017174437779</c:v>
                </c:pt>
                <c:pt idx="464">
                  <c:v>299.4268044018703</c:v>
                </c:pt>
                <c:pt idx="465">
                  <c:v>299.35973003006808</c:v>
                </c:pt>
                <c:pt idx="466">
                  <c:v>299.28894945938004</c:v>
                </c:pt>
                <c:pt idx="467">
                  <c:v>299.2144635660992</c:v>
                </c:pt>
                <c:pt idx="468">
                  <c:v>299.13627327239226</c:v>
                </c:pt>
                <c:pt idx="469">
                  <c:v>299.05437954628781</c:v>
                </c:pt>
                <c:pt idx="470">
                  <c:v>298.96878340166438</c:v>
                </c:pt>
                <c:pt idx="471">
                  <c:v>298.8794858982381</c:v>
                </c:pt>
                <c:pt idx="472">
                  <c:v>298.78648814154968</c:v>
                </c:pt>
                <c:pt idx="473">
                  <c:v>298.68979128295007</c:v>
                </c:pt>
                <c:pt idx="474">
                  <c:v>298.58939651958701</c:v>
                </c:pt>
                <c:pt idx="475">
                  <c:v>298.48530509438973</c:v>
                </c:pt>
                <c:pt idx="476">
                  <c:v>298.37751829605367</c:v>
                </c:pt>
                <c:pt idx="477">
                  <c:v>298.26603745902457</c:v>
                </c:pt>
                <c:pt idx="478">
                  <c:v>298.15086396348192</c:v>
                </c:pt>
                <c:pt idx="479">
                  <c:v>298.03199923532179</c:v>
                </c:pt>
                <c:pt idx="480">
                  <c:v>297.9094447461394</c:v>
                </c:pt>
                <c:pt idx="481">
                  <c:v>297.78320201321054</c:v>
                </c:pt>
                <c:pt idx="482">
                  <c:v>297.65327259947333</c:v>
                </c:pt>
                <c:pt idx="483">
                  <c:v>297.51965811350817</c:v>
                </c:pt>
                <c:pt idx="484">
                  <c:v>297.38236020951848</c:v>
                </c:pt>
                <c:pt idx="485">
                  <c:v>297.24138058730983</c:v>
                </c:pt>
                <c:pt idx="486">
                  <c:v>297.09672099226896</c:v>
                </c:pt>
                <c:pt idx="487">
                  <c:v>296.94838321534229</c:v>
                </c:pt>
                <c:pt idx="488">
                  <c:v>296.79636909301371</c:v>
                </c:pt>
                <c:pt idx="489">
                  <c:v>296.64068050728167</c:v>
                </c:pt>
                <c:pt idx="490">
                  <c:v>296.48131938563614</c:v>
                </c:pt>
                <c:pt idx="491">
                  <c:v>296.31828770103454</c:v>
                </c:pt>
                <c:pt idx="492">
                  <c:v>296.15158747187746</c:v>
                </c:pt>
                <c:pt idx="493">
                  <c:v>295.98122076198359</c:v>
                </c:pt>
                <c:pt idx="494">
                  <c:v>295.80718968056414</c:v>
                </c:pt>
                <c:pt idx="495">
                  <c:v>295.62949638219681</c:v>
                </c:pt>
                <c:pt idx="496">
                  <c:v>295.44814306679922</c:v>
                </c:pt>
                <c:pt idx="497">
                  <c:v>295.26313197960121</c:v>
                </c:pt>
                <c:pt idx="498">
                  <c:v>295.07446541111761</c:v>
                </c:pt>
                <c:pt idx="499">
                  <c:v>294.88214569711965</c:v>
                </c:pt>
                <c:pt idx="500">
                  <c:v>294.68617521860597</c:v>
                </c:pt>
                <c:pt idx="501">
                  <c:v>294.48655640177316</c:v>
                </c:pt>
                <c:pt idx="502">
                  <c:v>294.28329171798578</c:v>
                </c:pt>
                <c:pt idx="503">
                  <c:v>294.07638368374586</c:v>
                </c:pt>
                <c:pt idx="504">
                  <c:v>293.86583486066149</c:v>
                </c:pt>
                <c:pt idx="505">
                  <c:v>293.65164785541538</c:v>
                </c:pt>
                <c:pt idx="506">
                  <c:v>293.43382531973231</c:v>
                </c:pt>
                <c:pt idx="507">
                  <c:v>293.21236995034661</c:v>
                </c:pt>
                <c:pt idx="508">
                  <c:v>292.9872844889685</c:v>
                </c:pt>
                <c:pt idx="509">
                  <c:v>292.75857172225034</c:v>
                </c:pt>
                <c:pt idx="510">
                  <c:v>292.526234481752</c:v>
                </c:pt>
                <c:pt idx="511">
                  <c:v>292.29027564390583</c:v>
                </c:pt>
                <c:pt idx="512">
                  <c:v>292.05069812998113</c:v>
                </c:pt>
                <c:pt idx="513">
                  <c:v>291.80750490604788</c:v>
                </c:pt>
                <c:pt idx="514">
                  <c:v>291.56069898294015</c:v>
                </c:pt>
                <c:pt idx="515">
                  <c:v>291.31028341621857</c:v>
                </c:pt>
                <c:pt idx="516">
                  <c:v>291.05626130613291</c:v>
                </c:pt>
                <c:pt idx="517">
                  <c:v>290.79863579758319</c:v>
                </c:pt>
                <c:pt idx="518">
                  <c:v>290.53741008008126</c:v>
                </c:pt>
                <c:pt idx="519">
                  <c:v>290.27258738771087</c:v>
                </c:pt>
                <c:pt idx="520">
                  <c:v>290.00417099908793</c:v>
                </c:pt>
                <c:pt idx="521">
                  <c:v>289.73216423731986</c:v>
                </c:pt>
                <c:pt idx="522">
                  <c:v>289.45657046996428</c:v>
                </c:pt>
                <c:pt idx="523">
                  <c:v>289.17739310898753</c:v>
                </c:pt>
                <c:pt idx="524">
                  <c:v>288.89463561072222</c:v>
                </c:pt>
                <c:pt idx="525">
                  <c:v>288.60830147582476</c:v>
                </c:pt>
                <c:pt idx="526">
                  <c:v>288.31839424923169</c:v>
                </c:pt>
                <c:pt idx="527">
                  <c:v>288.02491752011588</c:v>
                </c:pt>
                <c:pt idx="528">
                  <c:v>287.72787492184227</c:v>
                </c:pt>
                <c:pt idx="529">
                  <c:v>287.42727013192268</c:v>
                </c:pt>
                <c:pt idx="530">
                  <c:v>287.12310687197026</c:v>
                </c:pt>
                <c:pt idx="531">
                  <c:v>286.81538890765376</c:v>
                </c:pt>
                <c:pt idx="532">
                  <c:v>286.50412004865035</c:v>
                </c:pt>
                <c:pt idx="533">
                  <c:v>286.18930414859909</c:v>
                </c:pt>
                <c:pt idx="534">
                  <c:v>285.87094510505261</c:v>
                </c:pt>
                <c:pt idx="535">
                  <c:v>285.54904685942927</c:v>
                </c:pt>
                <c:pt idx="536">
                  <c:v>285.22361339696425</c:v>
                </c:pt>
                <c:pt idx="537">
                  <c:v>284.89464874666021</c:v>
                </c:pt>
                <c:pt idx="538">
                  <c:v>284.56215698123725</c:v>
                </c:pt>
                <c:pt idx="539">
                  <c:v>284.22614221708278</c:v>
                </c:pt>
                <c:pt idx="540">
                  <c:v>283.88660861420033</c:v>
                </c:pt>
                <c:pt idx="541">
                  <c:v>283.54356037615833</c:v>
                </c:pt>
                <c:pt idx="542">
                  <c:v>283.19700175003749</c:v>
                </c:pt>
                <c:pt idx="543">
                  <c:v>282.8469370263789</c:v>
                </c:pt>
                <c:pt idx="544">
                  <c:v>282.49337053913058</c:v>
                </c:pt>
                <c:pt idx="545">
                  <c:v>282.13630666559362</c:v>
                </c:pt>
                <c:pt idx="546">
                  <c:v>281.7757498263685</c:v>
                </c:pt>
                <c:pt idx="547">
                  <c:v>281.41170448529994</c:v>
                </c:pt>
                <c:pt idx="548">
                  <c:v>281.04417514942173</c:v>
                </c:pt>
                <c:pt idx="549">
                  <c:v>280.67316636890115</c:v>
                </c:pt>
                <c:pt idx="550">
                  <c:v>280.29868273698224</c:v>
                </c:pt>
                <c:pt idx="551">
                  <c:v>279.92072888992931</c:v>
                </c:pt>
                <c:pt idx="552">
                  <c:v>279.5393095069694</c:v>
                </c:pt>
                <c:pt idx="553">
                  <c:v>279.15442931023421</c:v>
                </c:pt>
                <c:pt idx="554">
                  <c:v>278.76609306470186</c:v>
                </c:pt>
                <c:pt idx="555">
                  <c:v>278.37430557813775</c:v>
                </c:pt>
                <c:pt idx="556">
                  <c:v>277.97907170103514</c:v>
                </c:pt>
                <c:pt idx="557">
                  <c:v>277.5803963265551</c:v>
                </c:pt>
                <c:pt idx="558">
                  <c:v>277.17828439046565</c:v>
                </c:pt>
                <c:pt idx="559">
                  <c:v>276.77274087108117</c:v>
                </c:pt>
                <c:pt idx="560">
                  <c:v>276.36377078920032</c:v>
                </c:pt>
                <c:pt idx="561">
                  <c:v>275.95137920804405</c:v>
                </c:pt>
                <c:pt idx="562">
                  <c:v>275.53557123319285</c:v>
                </c:pt>
                <c:pt idx="563">
                  <c:v>275.11635201252381</c:v>
                </c:pt>
                <c:pt idx="564">
                  <c:v>274.69372673614635</c:v>
                </c:pt>
                <c:pt idx="565">
                  <c:v>274.2677006363387</c:v>
                </c:pt>
                <c:pt idx="566">
                  <c:v>273.83827898748228</c:v>
                </c:pt>
                <c:pt idx="567">
                  <c:v>273.40546710599716</c:v>
                </c:pt>
                <c:pt idx="568">
                  <c:v>272.96927035027562</c:v>
                </c:pt>
                <c:pt idx="569">
                  <c:v>272.5296941206164</c:v>
                </c:pt>
                <c:pt idx="570">
                  <c:v>272.08674385915737</c:v>
                </c:pt>
                <c:pt idx="571">
                  <c:v>271.6404250498083</c:v>
                </c:pt>
                <c:pt idx="572">
                  <c:v>271.19074321818312</c:v>
                </c:pt>
                <c:pt idx="573">
                  <c:v>270.73770393153126</c:v>
                </c:pt>
                <c:pt idx="574">
                  <c:v>270.28131279866886</c:v>
                </c:pt>
                <c:pt idx="575">
                  <c:v>269.82157546990953</c:v>
                </c:pt>
                <c:pt idx="576">
                  <c:v>269.35849763699389</c:v>
                </c:pt>
                <c:pt idx="577">
                  <c:v>268.89208503301961</c:v>
                </c:pt>
                <c:pt idx="578">
                  <c:v>268.4223434323701</c:v>
                </c:pt>
                <c:pt idx="579">
                  <c:v>267.94927865064324</c:v>
                </c:pt>
                <c:pt idx="580">
                  <c:v>267.47289654457916</c:v>
                </c:pt>
                <c:pt idx="581">
                  <c:v>266.99320301198793</c:v>
                </c:pt>
                <c:pt idx="582">
                  <c:v>266.51020399167663</c:v>
                </c:pt>
                <c:pt idx="583">
                  <c:v>266.02390546337534</c:v>
                </c:pt>
                <c:pt idx="584">
                  <c:v>265.53431344766364</c:v>
                </c:pt>
                <c:pt idx="585">
                  <c:v>265.04143400589584</c:v>
                </c:pt>
                <c:pt idx="586">
                  <c:v>264.54527324012588</c:v>
                </c:pt>
                <c:pt idx="587">
                  <c:v>264.04583729303192</c:v>
                </c:pt>
                <c:pt idx="588">
                  <c:v>263.54313234784036</c:v>
                </c:pt>
                <c:pt idx="589">
                  <c:v>263.03716462824895</c:v>
                </c:pt>
                <c:pt idx="590">
                  <c:v>262.52794039835004</c:v>
                </c:pt>
                <c:pt idx="591">
                  <c:v>262.01546596255304</c:v>
                </c:pt>
                <c:pt idx="592">
                  <c:v>261.49974766550616</c:v>
                </c:pt>
                <c:pt idx="593">
                  <c:v>260.98079189201792</c:v>
                </c:pt>
                <c:pt idx="594">
                  <c:v>260.45860506697829</c:v>
                </c:pt>
                <c:pt idx="595">
                  <c:v>259.93319365527896</c:v>
                </c:pt>
                <c:pt idx="596">
                  <c:v>259.40456416173345</c:v>
                </c:pt>
                <c:pt idx="597">
                  <c:v>258.87272313099612</c:v>
                </c:pt>
                <c:pt idx="598">
                  <c:v>258.33767714748194</c:v>
                </c:pt>
                <c:pt idx="599">
                  <c:v>257.79943283528439</c:v>
                </c:pt>
                <c:pt idx="600">
                  <c:v>257.25799685809346</c:v>
                </c:pt>
                <c:pt idx="601">
                  <c:v>256.7133759191135</c:v>
                </c:pt>
                <c:pt idx="602">
                  <c:v>256.16557676097989</c:v>
                </c:pt>
                <c:pt idx="603">
                  <c:v>255.6146061656757</c:v>
                </c:pt>
                <c:pt idx="604">
                  <c:v>255.06047095444777</c:v>
                </c:pt>
                <c:pt idx="605">
                  <c:v>254.50317798772224</c:v>
                </c:pt>
                <c:pt idx="606">
                  <c:v>253.94273416501943</c:v>
                </c:pt>
                <c:pt idx="607">
                  <c:v>253.37914642486879</c:v>
                </c:pt>
                <c:pt idx="608">
                  <c:v>252.81242174472263</c:v>
                </c:pt>
                <c:pt idx="609">
                  <c:v>252.24256714087002</c:v>
                </c:pt>
                <c:pt idx="610">
                  <c:v>251.66958966834957</c:v>
                </c:pt>
                <c:pt idx="611">
                  <c:v>251.09349642086252</c:v>
                </c:pt>
                <c:pt idx="612">
                  <c:v>250.51429453068468</c:v>
                </c:pt>
                <c:pt idx="613">
                  <c:v>249.93199116857815</c:v>
                </c:pt>
                <c:pt idx="614">
                  <c:v>249.34659354370245</c:v>
                </c:pt>
                <c:pt idx="615">
                  <c:v>248.75810890352551</c:v>
                </c:pt>
                <c:pt idx="616">
                  <c:v>248.16654453373371</c:v>
                </c:pt>
                <c:pt idx="617">
                  <c:v>247.57190775814186</c:v>
                </c:pt>
                <c:pt idx="618">
                  <c:v>246.97420593860235</c:v>
                </c:pt>
                <c:pt idx="619">
                  <c:v>246.37344647491415</c:v>
                </c:pt>
                <c:pt idx="620">
                  <c:v>245.76963680473108</c:v>
                </c:pt>
                <c:pt idx="621">
                  <c:v>245.16278440346991</c:v>
                </c:pt>
                <c:pt idx="622">
                  <c:v>244.55289678421767</c:v>
                </c:pt>
                <c:pt idx="623">
                  <c:v>243.93998149763851</c:v>
                </c:pt>
                <c:pt idx="624">
                  <c:v>243.32404613188049</c:v>
                </c:pt>
                <c:pt idx="625">
                  <c:v>242.70509831248157</c:v>
                </c:pt>
                <c:pt idx="626">
                  <c:v>242.08314570227509</c:v>
                </c:pt>
                <c:pt idx="627">
                  <c:v>241.45819600129491</c:v>
                </c:pt>
                <c:pt idx="628">
                  <c:v>240.83025694668015</c:v>
                </c:pt>
                <c:pt idx="629">
                  <c:v>240.1993363125795</c:v>
                </c:pt>
                <c:pt idx="630">
                  <c:v>239.56544191005472</c:v>
                </c:pt>
                <c:pt idx="631">
                  <c:v>238.92858158698405</c:v>
                </c:pt>
                <c:pt idx="632">
                  <c:v>238.28876322796518</c:v>
                </c:pt>
                <c:pt idx="633">
                  <c:v>237.64599475421747</c:v>
                </c:pt>
                <c:pt idx="634">
                  <c:v>237.00028412348394</c:v>
                </c:pt>
                <c:pt idx="635">
                  <c:v>236.35163932993282</c:v>
                </c:pt>
                <c:pt idx="636">
                  <c:v>235.70006840405824</c:v>
                </c:pt>
                <c:pt idx="637">
                  <c:v>235.04557941258133</c:v>
                </c:pt>
                <c:pt idx="638">
                  <c:v>234.38818045835012</c:v>
                </c:pt>
                <c:pt idx="639">
                  <c:v>233.727879680239</c:v>
                </c:pt>
                <c:pt idx="640">
                  <c:v>233.06468525304834</c:v>
                </c:pt>
                <c:pt idx="641">
                  <c:v>232.39860538740297</c:v>
                </c:pt>
                <c:pt idx="642">
                  <c:v>231.72964832965073</c:v>
                </c:pt>
                <c:pt idx="643">
                  <c:v>231.05782236176026</c:v>
                </c:pt>
                <c:pt idx="644">
                  <c:v>230.38313580121854</c:v>
                </c:pt>
                <c:pt idx="645">
                  <c:v>229.70559700092787</c:v>
                </c:pt>
                <c:pt idx="646">
                  <c:v>229.02521434910253</c:v>
                </c:pt>
                <c:pt idx="647">
                  <c:v>228.34199626916472</c:v>
                </c:pt>
                <c:pt idx="648">
                  <c:v>227.65595121964068</c:v>
                </c:pt>
                <c:pt idx="649">
                  <c:v>226.96708769405541</c:v>
                </c:pt>
                <c:pt idx="650">
                  <c:v>226.27541422082803</c:v>
                </c:pt>
                <c:pt idx="651">
                  <c:v>225.58093936316595</c:v>
                </c:pt>
                <c:pt idx="652">
                  <c:v>224.88367171895891</c:v>
                </c:pt>
                <c:pt idx="653">
                  <c:v>224.18361992067247</c:v>
                </c:pt>
                <c:pt idx="654">
                  <c:v>223.48079263524122</c:v>
                </c:pt>
                <c:pt idx="655">
                  <c:v>222.7751985639614</c:v>
                </c:pt>
                <c:pt idx="656">
                  <c:v>222.06684644238325</c:v>
                </c:pt>
                <c:pt idx="657">
                  <c:v>221.35574504020286</c:v>
                </c:pt>
                <c:pt idx="658">
                  <c:v>220.64190316115352</c:v>
                </c:pt>
                <c:pt idx="659">
                  <c:v>219.92532964289677</c:v>
                </c:pt>
                <c:pt idx="660">
                  <c:v>219.206033356913</c:v>
                </c:pt>
                <c:pt idx="661">
                  <c:v>218.48402320839173</c:v>
                </c:pt>
                <c:pt idx="662">
                  <c:v>217.75930813612092</c:v>
                </c:pt>
                <c:pt idx="663">
                  <c:v>217.03189711237684</c:v>
                </c:pt>
                <c:pt idx="664">
                  <c:v>216.30179914281283</c:v>
                </c:pt>
                <c:pt idx="665">
                  <c:v>215.56902326634759</c:v>
                </c:pt>
                <c:pt idx="666">
                  <c:v>214.83357855505349</c:v>
                </c:pt>
                <c:pt idx="667">
                  <c:v>214.09547411404429</c:v>
                </c:pt>
                <c:pt idx="668">
                  <c:v>213.35471908136216</c:v>
                </c:pt>
                <c:pt idx="669">
                  <c:v>212.61132262786475</c:v>
                </c:pt>
                <c:pt idx="670">
                  <c:v>211.86529395711167</c:v>
                </c:pt>
                <c:pt idx="671">
                  <c:v>211.11664230525042</c:v>
                </c:pt>
                <c:pt idx="672">
                  <c:v>210.36537694090214</c:v>
                </c:pt>
                <c:pt idx="673">
                  <c:v>209.61150716504679</c:v>
                </c:pt>
                <c:pt idx="674">
                  <c:v>208.85504231090815</c:v>
                </c:pt>
                <c:pt idx="675">
                  <c:v>208.09599174383791</c:v>
                </c:pt>
                <c:pt idx="676">
                  <c:v>207.33436486120021</c:v>
                </c:pt>
                <c:pt idx="677">
                  <c:v>206.57017109225495</c:v>
                </c:pt>
                <c:pt idx="678">
                  <c:v>205.80341989804117</c:v>
                </c:pt>
                <c:pt idx="679">
                  <c:v>205.03412077125995</c:v>
                </c:pt>
                <c:pt idx="680">
                  <c:v>204.26228323615675</c:v>
                </c:pt>
                <c:pt idx="681">
                  <c:v>203.48791684840373</c:v>
                </c:pt>
                <c:pt idx="682">
                  <c:v>202.71103119498113</c:v>
                </c:pt>
                <c:pt idx="683">
                  <c:v>201.93163589405893</c:v>
                </c:pt>
                <c:pt idx="684">
                  <c:v>201.14974059487741</c:v>
                </c:pt>
                <c:pt idx="685">
                  <c:v>200.36535497762807</c:v>
                </c:pt>
                <c:pt idx="686">
                  <c:v>199.57848875333346</c:v>
                </c:pt>
                <c:pt idx="687">
                  <c:v>198.78915166372724</c:v>
                </c:pt>
                <c:pt idx="688">
                  <c:v>197.99735348113308</c:v>
                </c:pt>
                <c:pt idx="689">
                  <c:v>197.20310400834435</c:v>
                </c:pt>
                <c:pt idx="690">
                  <c:v>196.40641307850228</c:v>
                </c:pt>
                <c:pt idx="691">
                  <c:v>195.60729055497444</c:v>
                </c:pt>
                <c:pt idx="692">
                  <c:v>194.80574633123246</c:v>
                </c:pt>
                <c:pt idx="693">
                  <c:v>194.00179033072965</c:v>
                </c:pt>
                <c:pt idx="694">
                  <c:v>193.19543250677816</c:v>
                </c:pt>
                <c:pt idx="695">
                  <c:v>192.3866828424257</c:v>
                </c:pt>
                <c:pt idx="696">
                  <c:v>191.57555135033201</c:v>
                </c:pt>
                <c:pt idx="697">
                  <c:v>190.76204807264475</c:v>
                </c:pt>
                <c:pt idx="698">
                  <c:v>189.94618308087536</c:v>
                </c:pt>
                <c:pt idx="699">
                  <c:v>189.12796647577434</c:v>
                </c:pt>
                <c:pt idx="700">
                  <c:v>188.30740838720612</c:v>
                </c:pt>
                <c:pt idx="701">
                  <c:v>187.48451897402344</c:v>
                </c:pt>
                <c:pt idx="702">
                  <c:v>186.65930842394218</c:v>
                </c:pt>
                <c:pt idx="703">
                  <c:v>185.83178695341462</c:v>
                </c:pt>
                <c:pt idx="704">
                  <c:v>185.0019648075033</c:v>
                </c:pt>
                <c:pt idx="705">
                  <c:v>184.16985225975412</c:v>
                </c:pt>
                <c:pt idx="706">
                  <c:v>183.33545961206906</c:v>
                </c:pt>
                <c:pt idx="707">
                  <c:v>182.49879719457869</c:v>
                </c:pt>
                <c:pt idx="708">
                  <c:v>181.65987536551424</c:v>
                </c:pt>
                <c:pt idx="709">
                  <c:v>180.81870451107955</c:v>
                </c:pt>
                <c:pt idx="710">
                  <c:v>179.9752950453221</c:v>
                </c:pt>
                <c:pt idx="711">
                  <c:v>179.1296574100046</c:v>
                </c:pt>
                <c:pt idx="712">
                  <c:v>178.28180207447519</c:v>
                </c:pt>
                <c:pt idx="713">
                  <c:v>177.4317395355383</c:v>
                </c:pt>
                <c:pt idx="714">
                  <c:v>176.57948031732411</c:v>
                </c:pt>
                <c:pt idx="715">
                  <c:v>175.72503497115898</c:v>
                </c:pt>
                <c:pt idx="716">
                  <c:v>174.86841407543423</c:v>
                </c:pt>
                <c:pt idx="717">
                  <c:v>174.00962823547547</c:v>
                </c:pt>
                <c:pt idx="718">
                  <c:v>173.14868808341132</c:v>
                </c:pt>
                <c:pt idx="719">
                  <c:v>172.28560427804146</c:v>
                </c:pt>
                <c:pt idx="720">
                  <c:v>171.42038750470508</c:v>
                </c:pt>
                <c:pt idx="721">
                  <c:v>170.55304847514833</c:v>
                </c:pt>
                <c:pt idx="722">
                  <c:v>169.68359792739179</c:v>
                </c:pt>
                <c:pt idx="723">
                  <c:v>168.81204662559759</c:v>
                </c:pt>
                <c:pt idx="724">
                  <c:v>167.93840535993593</c:v>
                </c:pt>
                <c:pt idx="725">
                  <c:v>167.06268494645181</c:v>
                </c:pt>
                <c:pt idx="726">
                  <c:v>166.1848962269309</c:v>
                </c:pt>
                <c:pt idx="727">
                  <c:v>165.30505006876518</c:v>
                </c:pt>
                <c:pt idx="728">
                  <c:v>164.42315736481879</c:v>
                </c:pt>
                <c:pt idx="729">
                  <c:v>163.53922903329294</c:v>
                </c:pt>
                <c:pt idx="730">
                  <c:v>162.65327601759071</c:v>
                </c:pt>
                <c:pt idx="731">
                  <c:v>161.76530928618163</c:v>
                </c:pt>
                <c:pt idx="732">
                  <c:v>160.8753398324659</c:v>
                </c:pt>
                <c:pt idx="733">
                  <c:v>159.98337867463826</c:v>
                </c:pt>
                <c:pt idx="734">
                  <c:v>159.08943685555153</c:v>
                </c:pt>
                <c:pt idx="735">
                  <c:v>158.19352544257995</c:v>
                </c:pt>
                <c:pt idx="736">
                  <c:v>157.2956555274823</c:v>
                </c:pt>
                <c:pt idx="737">
                  <c:v>156.39583822626423</c:v>
                </c:pt>
                <c:pt idx="738">
                  <c:v>155.49408467904098</c:v>
                </c:pt>
                <c:pt idx="739">
                  <c:v>154.59040604989937</c:v>
                </c:pt>
                <c:pt idx="740">
                  <c:v>153.68481352675926</c:v>
                </c:pt>
                <c:pt idx="741">
                  <c:v>152.77731832123561</c:v>
                </c:pt>
                <c:pt idx="742">
                  <c:v>151.86793166849932</c:v>
                </c:pt>
                <c:pt idx="743">
                  <c:v>150.95666482713818</c:v>
                </c:pt>
                <c:pt idx="744">
                  <c:v>150.04352907901747</c:v>
                </c:pt>
                <c:pt idx="745">
                  <c:v>149.12853572914034</c:v>
                </c:pt>
                <c:pt idx="746">
                  <c:v>148.21169610550785</c:v>
                </c:pt>
                <c:pt idx="747">
                  <c:v>147.29302155897869</c:v>
                </c:pt>
                <c:pt idx="748">
                  <c:v>146.37252346312863</c:v>
                </c:pt>
                <c:pt idx="749">
                  <c:v>145.45021321410982</c:v>
                </c:pt>
                <c:pt idx="750">
                  <c:v>144.52610223050954</c:v>
                </c:pt>
                <c:pt idx="751">
                  <c:v>143.60020195320911</c:v>
                </c:pt>
                <c:pt idx="752">
                  <c:v>142.67252384524161</c:v>
                </c:pt>
                <c:pt idx="753">
                  <c:v>141.74307939165089</c:v>
                </c:pt>
                <c:pt idx="754">
                  <c:v>140.81188009934866</c:v>
                </c:pt>
                <c:pt idx="755">
                  <c:v>139.87893749697233</c:v>
                </c:pt>
                <c:pt idx="756">
                  <c:v>138.94426313474224</c:v>
                </c:pt>
                <c:pt idx="757">
                  <c:v>138.00786858431857</c:v>
                </c:pt>
                <c:pt idx="758">
                  <c:v>137.06976543865824</c:v>
                </c:pt>
                <c:pt idx="759">
                  <c:v>136.12996531187119</c:v>
                </c:pt>
                <c:pt idx="760">
                  <c:v>135.18847983907682</c:v>
                </c:pt>
                <c:pt idx="761">
                  <c:v>134.24532067625969</c:v>
                </c:pt>
                <c:pt idx="762">
                  <c:v>133.30049950012543</c:v>
                </c:pt>
                <c:pt idx="763">
                  <c:v>132.35402800795609</c:v>
                </c:pt>
                <c:pt idx="764">
                  <c:v>131.40591791746539</c:v>
                </c:pt>
                <c:pt idx="765">
                  <c:v>130.45618096665328</c:v>
                </c:pt>
                <c:pt idx="766">
                  <c:v>129.50482891366127</c:v>
                </c:pt>
                <c:pt idx="767">
                  <c:v>128.55187353662635</c:v>
                </c:pt>
                <c:pt idx="768">
                  <c:v>127.59732663353537</c:v>
                </c:pt>
                <c:pt idx="769">
                  <c:v>126.64120002207896</c:v>
                </c:pt>
                <c:pt idx="770">
                  <c:v>125.68350553950516</c:v>
                </c:pt>
                <c:pt idx="771">
                  <c:v>124.7242550424729</c:v>
                </c:pt>
                <c:pt idx="772">
                  <c:v>123.7634604069053</c:v>
                </c:pt>
                <c:pt idx="773">
                  <c:v>122.80113352784247</c:v>
                </c:pt>
                <c:pt idx="774">
                  <c:v>121.83728631929438</c:v>
                </c:pt>
                <c:pt idx="775">
                  <c:v>120.87193071409332</c:v>
                </c:pt>
                <c:pt idx="776">
                  <c:v>119.90507866374617</c:v>
                </c:pt>
                <c:pt idx="777">
                  <c:v>118.9367421382865</c:v>
                </c:pt>
                <c:pt idx="778">
                  <c:v>117.96693312612601</c:v>
                </c:pt>
                <c:pt idx="779">
                  <c:v>116.9956636339067</c:v>
                </c:pt>
                <c:pt idx="780">
                  <c:v>116.02294568635185</c:v>
                </c:pt>
                <c:pt idx="781">
                  <c:v>115.04879132611721</c:v>
                </c:pt>
                <c:pt idx="782">
                  <c:v>114.0732126136419</c:v>
                </c:pt>
                <c:pt idx="783">
                  <c:v>113.09622162699917</c:v>
                </c:pt>
                <c:pt idx="784">
                  <c:v>112.11783046174672</c:v>
                </c:pt>
                <c:pt idx="785">
                  <c:v>111.13805123077718</c:v>
                </c:pt>
                <c:pt idx="786">
                  <c:v>110.1568960641679</c:v>
                </c:pt>
                <c:pt idx="787">
                  <c:v>109.17437710903096</c:v>
                </c:pt>
                <c:pt idx="788">
                  <c:v>108.19050652936266</c:v>
                </c:pt>
                <c:pt idx="789">
                  <c:v>107.20529650589305</c:v>
                </c:pt>
                <c:pt idx="790">
                  <c:v>106.21875923593508</c:v>
                </c:pt>
                <c:pt idx="791">
                  <c:v>105.2309069332333</c:v>
                </c:pt>
                <c:pt idx="792">
                  <c:v>104.24175182781322</c:v>
                </c:pt>
                <c:pt idx="793">
                  <c:v>103.25130616582948</c:v>
                </c:pt>
                <c:pt idx="794">
                  <c:v>102.25958220941436</c:v>
                </c:pt>
                <c:pt idx="795">
                  <c:v>101.26659223652599</c:v>
                </c:pt>
                <c:pt idx="796">
                  <c:v>100.27234854079626</c:v>
                </c:pt>
                <c:pt idx="797">
                  <c:v>99.276863431378686</c:v>
                </c:pt>
                <c:pt idx="798">
                  <c:v>98.280149232796049</c:v>
                </c:pt>
                <c:pt idx="799">
                  <c:v>97.282218284787731</c:v>
                </c:pt>
                <c:pt idx="800">
                  <c:v>96.28308294215698</c:v>
                </c:pt>
                <c:pt idx="801">
                  <c:v>95.282755574617966</c:v>
                </c:pt>
                <c:pt idx="802">
                  <c:v>94.281248566642617</c:v>
                </c:pt>
                <c:pt idx="803">
                  <c:v>93.278574317307445</c:v>
                </c:pt>
                <c:pt idx="804">
                  <c:v>92.274745240139538</c:v>
                </c:pt>
                <c:pt idx="805">
                  <c:v>91.269773762963553</c:v>
                </c:pt>
                <c:pt idx="806">
                  <c:v>90.263672327747443</c:v>
                </c:pt>
                <c:pt idx="807">
                  <c:v>89.256453390448556</c:v>
                </c:pt>
                <c:pt idx="808">
                  <c:v>88.248129420859328</c:v>
                </c:pt>
                <c:pt idx="809">
                  <c:v>87.23871290245296</c:v>
                </c:pt>
                <c:pt idx="810">
                  <c:v>86.228216332228925</c:v>
                </c:pt>
                <c:pt idx="811">
                  <c:v>85.216652220558103</c:v>
                </c:pt>
                <c:pt idx="812">
                  <c:v>84.20403309102808</c:v>
                </c:pt>
                <c:pt idx="813">
                  <c:v>83.190371480287908</c:v>
                </c:pt>
                <c:pt idx="814">
                  <c:v>82.175679937893065</c:v>
                </c:pt>
                <c:pt idx="815">
                  <c:v>81.159971026149989</c:v>
                </c:pt>
                <c:pt idx="816">
                  <c:v>80.143257319960696</c:v>
                </c:pt>
                <c:pt idx="817">
                  <c:v>79.125551406666588</c:v>
                </c:pt>
                <c:pt idx="818">
                  <c:v>78.106865885893455</c:v>
                </c:pt>
                <c:pt idx="819">
                  <c:v>77.087213369394803</c:v>
                </c:pt>
                <c:pt idx="820">
                  <c:v>76.066606480896041</c:v>
                </c:pt>
                <c:pt idx="821">
                  <c:v>75.045057855938069</c:v>
                </c:pt>
                <c:pt idx="822">
                  <c:v>74.02258014172088</c:v>
                </c:pt>
                <c:pt idx="823">
                  <c:v>72.999185996946977</c:v>
                </c:pt>
                <c:pt idx="824">
                  <c:v>71.974888091664667</c:v>
                </c:pt>
                <c:pt idx="825">
                  <c:v>70.949699107111172</c:v>
                </c:pt>
                <c:pt idx="826">
                  <c:v>69.923631735555674</c:v>
                </c:pt>
                <c:pt idx="827">
                  <c:v>68.896698680142137</c:v>
                </c:pt>
                <c:pt idx="828">
                  <c:v>67.868912654732071</c:v>
                </c:pt>
                <c:pt idx="829">
                  <c:v>66.840286383747213</c:v>
                </c:pt>
                <c:pt idx="830">
                  <c:v>65.810832602011544</c:v>
                </c:pt>
                <c:pt idx="831">
                  <c:v>64.780564054594322</c:v>
                </c:pt>
                <c:pt idx="832">
                  <c:v>63.74949349665183</c:v>
                </c:pt>
                <c:pt idx="833">
                  <c:v>62.717633693269583</c:v>
                </c:pt>
                <c:pt idx="834">
                  <c:v>61.684997419304302</c:v>
                </c:pt>
                <c:pt idx="835">
                  <c:v>60.651597459225705</c:v>
                </c:pt>
                <c:pt idx="836">
                  <c:v>59.617446606958282</c:v>
                </c:pt>
                <c:pt idx="837">
                  <c:v>58.582557665722881</c:v>
                </c:pt>
                <c:pt idx="838">
                  <c:v>57.546943447878199</c:v>
                </c:pt>
                <c:pt idx="839">
                  <c:v>56.51061677476217</c:v>
                </c:pt>
                <c:pt idx="840">
                  <c:v>55.473590476533211</c:v>
                </c:pt>
                <c:pt idx="841">
                  <c:v>54.435877392011385</c:v>
                </c:pt>
                <c:pt idx="842">
                  <c:v>53.39749036851962</c:v>
                </c:pt>
                <c:pt idx="843">
                  <c:v>52.358442261724051</c:v>
                </c:pt>
                <c:pt idx="844">
                  <c:v>51.318745935475746</c:v>
                </c:pt>
                <c:pt idx="845">
                  <c:v>50.278414261650816</c:v>
                </c:pt>
                <c:pt idx="846">
                  <c:v>49.237460119991297</c:v>
                </c:pt>
                <c:pt idx="847">
                  <c:v>48.195896397945589</c:v>
                </c:pt>
                <c:pt idx="848">
                  <c:v>47.153735990508991</c:v>
                </c:pt>
                <c:pt idx="849">
                  <c:v>46.110991800063985</c:v>
                </c:pt>
                <c:pt idx="850">
                  <c:v>45.067676736220548</c:v>
                </c:pt>
                <c:pt idx="851">
                  <c:v>44.023803715656314</c:v>
                </c:pt>
                <c:pt idx="852">
                  <c:v>42.979385661956641</c:v>
                </c:pt>
                <c:pt idx="853">
                  <c:v>41.934435505454637</c:v>
                </c:pt>
                <c:pt idx="854">
                  <c:v>40.888966183071055</c:v>
                </c:pt>
                <c:pt idx="855">
                  <c:v>39.842990638154276</c:v>
                </c:pt>
                <c:pt idx="856">
                  <c:v>38.796521820319541</c:v>
                </c:pt>
                <c:pt idx="857">
                  <c:v>37.749572685289408</c:v>
                </c:pt>
                <c:pt idx="858">
                  <c:v>36.702156194732808</c:v>
                </c:pt>
                <c:pt idx="859">
                  <c:v>35.654285316104776</c:v>
                </c:pt>
                <c:pt idx="860">
                  <c:v>34.605973022485806</c:v>
                </c:pt>
                <c:pt idx="861">
                  <c:v>33.557232292421347</c:v>
                </c:pt>
                <c:pt idx="862">
                  <c:v>32.508076109761028</c:v>
                </c:pt>
                <c:pt idx="863">
                  <c:v>31.458517463497987</c:v>
                </c:pt>
                <c:pt idx="864">
                  <c:v>30.408569347608015</c:v>
                </c:pt>
                <c:pt idx="865">
                  <c:v>29.358244760888695</c:v>
                </c:pt>
                <c:pt idx="866">
                  <c:v>28.30755670679849</c:v>
                </c:pt>
                <c:pt idx="867">
                  <c:v>27.256518193295733</c:v>
                </c:pt>
                <c:pt idx="868">
                  <c:v>26.20514223267773</c:v>
                </c:pt>
                <c:pt idx="869">
                  <c:v>25.153441841419117</c:v>
                </c:pt>
                <c:pt idx="870">
                  <c:v>24.101430040011522</c:v>
                </c:pt>
                <c:pt idx="871">
                  <c:v>23.049119852801827</c:v>
                </c:pt>
                <c:pt idx="872">
                  <c:v>21.996524307831056</c:v>
                </c:pt>
                <c:pt idx="873">
                  <c:v>20.943656436673074</c:v>
                </c:pt>
                <c:pt idx="874">
                  <c:v>19.89052927427327</c:v>
                </c:pt>
                <c:pt idx="875">
                  <c:v>18.83715585878716</c:v>
                </c:pt>
                <c:pt idx="876">
                  <c:v>17.783549231418984</c:v>
                </c:pt>
                <c:pt idx="877">
                  <c:v>16.729722436260232</c:v>
                </c:pt>
                <c:pt idx="878">
                  <c:v>15.675688520128165</c:v>
                </c:pt>
                <c:pt idx="879">
                  <c:v>14.621460532404301</c:v>
                </c:pt>
                <c:pt idx="880">
                  <c:v>13.567051524872831</c:v>
                </c:pt>
                <c:pt idx="881">
                  <c:v>12.512474551559185</c:v>
                </c:pt>
                <c:pt idx="882">
                  <c:v>11.457742668567883</c:v>
                </c:pt>
                <c:pt idx="883">
                  <c:v>10.402868933921694</c:v>
                </c:pt>
                <c:pt idx="884">
                  <c:v>9.3478664073994242</c:v>
                </c:pt>
                <c:pt idx="885">
                  <c:v>8.2927481503743898</c:v>
                </c:pt>
                <c:pt idx="886">
                  <c:v>7.237527225652693</c:v>
                </c:pt>
                <c:pt idx="887">
                  <c:v>6.1822166973115067</c:v>
                </c:pt>
                <c:pt idx="888">
                  <c:v>5.126829630537336</c:v>
                </c:pt>
                <c:pt idx="889">
                  <c:v>4.0713790914642578</c:v>
                </c:pt>
                <c:pt idx="890">
                  <c:v>3.0158781470121707</c:v>
                </c:pt>
                <c:pt idx="891">
                  <c:v>1.960339864725007</c:v>
                </c:pt>
                <c:pt idx="892">
                  <c:v>0.90477731260895944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FE-4D6F-A966-953AF0468BCE}"/>
            </c:ext>
          </c:extLst>
        </c:ser>
        <c:ser>
          <c:idx val="2"/>
          <c:order val="2"/>
          <c:tx>
            <c:strRef>
              <c:f>'Integral Duhamel 1GL'!$T$1</c:f>
              <c:strCache>
                <c:ptCount val="1"/>
                <c:pt idx="0">
                  <c:v>2 ζ m w v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1GL'!$T$2:$T$2195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6.6068204060079812E-4</c:v>
                </c:pt>
                <c:pt idx="3">
                  <c:v>1.981598528815849E-3</c:v>
                </c:pt>
                <c:pt idx="4">
                  <c:v>3.9622680993837891E-3</c:v>
                </c:pt>
                <c:pt idx="5">
                  <c:v>6.6021756549727124E-3</c:v>
                </c:pt>
                <c:pt idx="6">
                  <c:v>9.9007724077823621E-3</c:v>
                </c:pt>
                <c:pt idx="7">
                  <c:v>1.3857475922541876E-2</c:v>
                </c:pt>
                <c:pt idx="8">
                  <c:v>1.8471670160900268E-2</c:v>
                </c:pt>
                <c:pt idx="9">
                  <c:v>2.37427055272076E-2</c:v>
                </c:pt>
                <c:pt idx="10">
                  <c:v>2.9669898915683057E-2</c:v>
                </c:pt>
                <c:pt idx="11">
                  <c:v>3.6252533758968711E-2</c:v>
                </c:pt>
                <c:pt idx="12">
                  <c:v>4.3489860078065025E-2</c:v>
                </c:pt>
                <c:pt idx="13">
                  <c:v>5.1381094533645109E-2</c:v>
                </c:pt>
                <c:pt idx="14">
                  <c:v>5.9925420478746674E-2</c:v>
                </c:pt>
                <c:pt idx="15">
                  <c:v>6.9121988012836214E-2</c:v>
                </c:pt>
                <c:pt idx="16">
                  <c:v>7.8969914037243474E-2</c:v>
                </c:pt>
                <c:pt idx="17">
                  <c:v>8.9468282311966185E-2</c:v>
                </c:pt>
                <c:pt idx="18">
                  <c:v>0.10061614351383345</c:v>
                </c:pt>
                <c:pt idx="19">
                  <c:v>0.11241251529603612</c:v>
                </c:pt>
                <c:pt idx="20">
                  <c:v>0.12485638234901356</c:v>
                </c:pt>
                <c:pt idx="21">
                  <c:v>0.13794669646268906</c:v>
                </c:pt>
                <c:pt idx="22">
                  <c:v>0.15168237659007153</c:v>
                </c:pt>
                <c:pt idx="23">
                  <c:v>0.16606230891218271</c:v>
                </c:pt>
                <c:pt idx="24">
                  <c:v>0.18108534690435493</c:v>
                </c:pt>
                <c:pt idx="25">
                  <c:v>0.19675031140384708</c:v>
                </c:pt>
                <c:pt idx="26">
                  <c:v>0.21305599067880721</c:v>
                </c:pt>
                <c:pt idx="27">
                  <c:v>0.23000114049858866</c:v>
                </c:pt>
                <c:pt idx="28">
                  <c:v>0.2475844842053477</c:v>
                </c:pt>
                <c:pt idx="29">
                  <c:v>0.26580471278702289</c:v>
                </c:pt>
                <c:pt idx="30">
                  <c:v>0.28466048495160046</c:v>
                </c:pt>
                <c:pt idx="31">
                  <c:v>0.30415042720271468</c:v>
                </c:pt>
                <c:pt idx="32">
                  <c:v>0.32427313391657187</c:v>
                </c:pt>
                <c:pt idx="33">
                  <c:v>0.345027167420141</c:v>
                </c:pt>
                <c:pt idx="34">
                  <c:v>0.36641105807072921</c:v>
                </c:pt>
                <c:pt idx="35">
                  <c:v>0.38842330433678496</c:v>
                </c:pt>
                <c:pt idx="36">
                  <c:v>0.41106237288003805</c:v>
                </c:pt>
                <c:pt idx="37">
                  <c:v>0.43432669863895718</c:v>
                </c:pt>
                <c:pt idx="38">
                  <c:v>0.45821468491341549</c:v>
                </c:pt>
                <c:pt idx="39">
                  <c:v>0.48272470345078383</c:v>
                </c:pt>
                <c:pt idx="40">
                  <c:v>0.50785509453311128</c:v>
                </c:pt>
                <c:pt idx="41">
                  <c:v>0.53360416706582703</c:v>
                </c:pt>
                <c:pt idx="42">
                  <c:v>0.55997019866747244</c:v>
                </c:pt>
                <c:pt idx="43">
                  <c:v>0.58695143576085973</c:v>
                </c:pt>
                <c:pt idx="44">
                  <c:v>0.61454609366550383</c:v>
                </c:pt>
                <c:pt idx="45">
                  <c:v>0.64275235669119113</c:v>
                </c:pt>
                <c:pt idx="46">
                  <c:v>0.67156837823285742</c:v>
                </c:pt>
                <c:pt idx="47">
                  <c:v>0.70099228086686938</c:v>
                </c:pt>
                <c:pt idx="48">
                  <c:v>0.73102215644830804</c:v>
                </c:pt>
                <c:pt idx="49">
                  <c:v>0.76165606620961945</c:v>
                </c:pt>
                <c:pt idx="50">
                  <c:v>0.79289204086056442</c:v>
                </c:pt>
                <c:pt idx="51">
                  <c:v>0.82472808068926395</c:v>
                </c:pt>
                <c:pt idx="52">
                  <c:v>0.85716215566456511</c:v>
                </c:pt>
                <c:pt idx="53">
                  <c:v>0.8901922055396172</c:v>
                </c:pt>
                <c:pt idx="54">
                  <c:v>0.92381613995664502</c:v>
                </c:pt>
                <c:pt idx="55">
                  <c:v>0.95803183855293483</c:v>
                </c:pt>
                <c:pt idx="56">
                  <c:v>0.99283715106809844</c:v>
                </c:pt>
                <c:pt idx="57">
                  <c:v>1.0282298974524029</c:v>
                </c:pt>
                <c:pt idx="58">
                  <c:v>1.0642078679764697</c:v>
                </c:pt>
                <c:pt idx="59">
                  <c:v>1.1007688233419819</c:v>
                </c:pt>
                <c:pt idx="60">
                  <c:v>1.1379104947937595</c:v>
                </c:pt>
                <c:pt idx="61">
                  <c:v>1.1756305842328691</c:v>
                </c:pt>
                <c:pt idx="62">
                  <c:v>1.2139267643311482</c:v>
                </c:pt>
                <c:pt idx="63">
                  <c:v>1.2527966786463918</c:v>
                </c:pt>
                <c:pt idx="64">
                  <c:v>1.2922379417394356</c:v>
                </c:pt>
                <c:pt idx="65">
                  <c:v>1.33224813929174</c:v>
                </c:pt>
                <c:pt idx="66">
                  <c:v>1.3728248282245692</c:v>
                </c:pt>
                <c:pt idx="67">
                  <c:v>1.4139655368190109</c:v>
                </c:pt>
                <c:pt idx="68">
                  <c:v>1.4556677648374223</c:v>
                </c:pt>
                <c:pt idx="69">
                  <c:v>1.4979289836458325</c:v>
                </c:pt>
                <c:pt idx="70">
                  <c:v>1.5407466363374658</c:v>
                </c:pt>
                <c:pt idx="71">
                  <c:v>1.5841181378576132</c:v>
                </c:pt>
                <c:pt idx="72">
                  <c:v>1.6280408751291946</c:v>
                </c:pt>
                <c:pt idx="73">
                  <c:v>1.6725122071800895</c:v>
                </c:pt>
                <c:pt idx="74">
                  <c:v>1.7175294652709745</c:v>
                </c:pt>
                <c:pt idx="75">
                  <c:v>1.7630899530243413</c:v>
                </c:pt>
                <c:pt idx="76">
                  <c:v>1.8091909465552818</c:v>
                </c:pt>
                <c:pt idx="77">
                  <c:v>1.8558296946021564</c:v>
                </c:pt>
                <c:pt idx="78">
                  <c:v>1.9030034186598725</c:v>
                </c:pt>
                <c:pt idx="79">
                  <c:v>1.9507093131125535</c:v>
                </c:pt>
                <c:pt idx="80">
                  <c:v>1.998944545368881</c:v>
                </c:pt>
                <c:pt idx="81">
                  <c:v>2.0477062559973218</c:v>
                </c:pt>
                <c:pt idx="82">
                  <c:v>2.0969915588632011</c:v>
                </c:pt>
                <c:pt idx="83">
                  <c:v>2.1467975412662117</c:v>
                </c:pt>
                <c:pt idx="84">
                  <c:v>2.1971212640793714</c:v>
                </c:pt>
                <c:pt idx="85">
                  <c:v>2.2479597618893372</c:v>
                </c:pt>
                <c:pt idx="86">
                  <c:v>2.2993100431364555</c:v>
                </c:pt>
                <c:pt idx="87">
                  <c:v>2.3511690902576854</c:v>
                </c:pt>
                <c:pt idx="88">
                  <c:v>2.4035338598289853</c:v>
                </c:pt>
                <c:pt idx="89">
                  <c:v>2.4564012827097845</c:v>
                </c:pt>
                <c:pt idx="90">
                  <c:v>2.5097682641874197</c:v>
                </c:pt>
                <c:pt idx="91">
                  <c:v>2.5636316841238287</c:v>
                </c:pt>
                <c:pt idx="92">
                  <c:v>2.6179883971024536</c:v>
                </c:pt>
                <c:pt idx="93">
                  <c:v>2.6728352325756504</c:v>
                </c:pt>
                <c:pt idx="94">
                  <c:v>2.7281689950150323</c:v>
                </c:pt>
                <c:pt idx="95">
                  <c:v>2.7839864640597098</c:v>
                </c:pt>
                <c:pt idx="96">
                  <c:v>2.8402843946690792</c:v>
                </c:pt>
                <c:pt idx="97">
                  <c:v>2.8970595172736311</c:v>
                </c:pt>
                <c:pt idx="98">
                  <c:v>2.954308537928128</c:v>
                </c:pt>
                <c:pt idx="99">
                  <c:v>3.0120281384658179</c:v>
                </c:pt>
                <c:pt idx="100">
                  <c:v>3.0702149766526761</c:v>
                </c:pt>
                <c:pt idx="101">
                  <c:v>3.128865686343802</c:v>
                </c:pt>
                <c:pt idx="102">
                  <c:v>3.1879768776393971</c:v>
                </c:pt>
                <c:pt idx="103">
                  <c:v>3.2475451370433981</c:v>
                </c:pt>
                <c:pt idx="104">
                  <c:v>3.307567027620991</c:v>
                </c:pt>
                <c:pt idx="105">
                  <c:v>3.3680390891586152</c:v>
                </c:pt>
                <c:pt idx="106">
                  <c:v>3.4289578383242079</c:v>
                </c:pt>
                <c:pt idx="107">
                  <c:v>3.4903197688286616</c:v>
                </c:pt>
                <c:pt idx="108">
                  <c:v>3.5521213515876791</c:v>
                </c:pt>
                <c:pt idx="109">
                  <c:v>3.6143590348851298</c:v>
                </c:pt>
                <c:pt idx="110">
                  <c:v>3.6770292445367465</c:v>
                </c:pt>
                <c:pt idx="111">
                  <c:v>3.7401283840549353</c:v>
                </c:pt>
                <c:pt idx="112">
                  <c:v>3.803652834814681</c:v>
                </c:pt>
                <c:pt idx="113">
                  <c:v>3.867598956219529</c:v>
                </c:pt>
                <c:pt idx="114">
                  <c:v>3.9319630858700325</c:v>
                </c:pt>
                <c:pt idx="115">
                  <c:v>3.9967415397307224</c:v>
                </c:pt>
                <c:pt idx="116">
                  <c:v>4.0619306122998022</c:v>
                </c:pt>
                <c:pt idx="117">
                  <c:v>4.1275265767790268</c:v>
                </c:pt>
                <c:pt idx="118">
                  <c:v>4.1935256852444613</c:v>
                </c:pt>
                <c:pt idx="119">
                  <c:v>4.2599241688175029</c:v>
                </c:pt>
                <c:pt idx="120">
                  <c:v>4.3267182378380076</c:v>
                </c:pt>
                <c:pt idx="121">
                  <c:v>4.3939040820366566</c:v>
                </c:pt>
                <c:pt idx="122">
                  <c:v>4.4614778707091487</c:v>
                </c:pt>
                <c:pt idx="123">
                  <c:v>4.5294357528914304</c:v>
                </c:pt>
                <c:pt idx="124">
                  <c:v>4.5977738575338298</c:v>
                </c:pt>
                <c:pt idx="125">
                  <c:v>4.6664882936791985</c:v>
                </c:pt>
                <c:pt idx="126">
                  <c:v>4.7355751506378736</c:v>
                </c:pt>
                <c:pt idx="127">
                  <c:v>4.8050304981673317</c:v>
                </c:pt>
                <c:pt idx="128">
                  <c:v>4.8748503866490722</c:v>
                </c:pt>
                <c:pt idx="129">
                  <c:v>4.9450308472688871</c:v>
                </c:pt>
                <c:pt idx="130">
                  <c:v>5.0155678921971303</c:v>
                </c:pt>
                <c:pt idx="131">
                  <c:v>5.0864575147677362</c:v>
                </c:pt>
                <c:pt idx="132">
                  <c:v>5.1576956896617627</c:v>
                </c:pt>
                <c:pt idx="133">
                  <c:v>5.2292783730876042</c:v>
                </c:pt>
                <c:pt idx="134">
                  <c:v>5.3012015029660429</c:v>
                </c:pt>
                <c:pt idx="135">
                  <c:v>5.3734609991107174</c:v>
                </c:pt>
                <c:pt idx="136">
                  <c:v>5.4460527634157758</c:v>
                </c:pt>
                <c:pt idx="137">
                  <c:v>5.5189726800376944</c:v>
                </c:pt>
                <c:pt idx="138">
                  <c:v>5.5922166155830322</c:v>
                </c:pt>
                <c:pt idx="139">
                  <c:v>5.6657804192936316</c:v>
                </c:pt>
                <c:pt idx="140">
                  <c:v>5.7396599232332726</c:v>
                </c:pt>
                <c:pt idx="141">
                  <c:v>5.8138509424765701</c:v>
                </c:pt>
                <c:pt idx="142">
                  <c:v>5.8883492752944857</c:v>
                </c:pt>
                <c:pt idx="143">
                  <c:v>5.9631507033462317</c:v>
                </c:pt>
                <c:pt idx="144">
                  <c:v>6.0382509918668648</c:v>
                </c:pt>
                <c:pt idx="145">
                  <c:v>6.1136458898572696</c:v>
                </c:pt>
                <c:pt idx="146">
                  <c:v>6.1893311302753338</c:v>
                </c:pt>
                <c:pt idx="147">
                  <c:v>6.265302430226658</c:v>
                </c:pt>
                <c:pt idx="148">
                  <c:v>6.3415554911576564</c:v>
                </c:pt>
                <c:pt idx="149">
                  <c:v>6.4180859990462684</c:v>
                </c:pt>
                <c:pt idx="150">
                  <c:v>6.4948896245958325</c:v>
                </c:pt>
                <c:pt idx="151">
                  <c:v>6.5719620234279281</c:v>
                </c:pt>
                <c:pt idx="152">
                  <c:v>6.6492988362781285</c:v>
                </c:pt>
                <c:pt idx="153">
                  <c:v>6.7268956891880531</c:v>
                </c:pt>
                <c:pt idx="154">
                  <c:v>6.8047481937039818</c:v>
                </c:pt>
                <c:pt idx="155">
                  <c:v>6.8828519470680796</c:v>
                </c:pt>
                <c:pt idx="156">
                  <c:v>6.9612025324194953</c:v>
                </c:pt>
                <c:pt idx="157">
                  <c:v>7.0397955189871046</c:v>
                </c:pt>
                <c:pt idx="158">
                  <c:v>7.1186264622893525</c:v>
                </c:pt>
                <c:pt idx="159">
                  <c:v>7.1976909043305817</c:v>
                </c:pt>
                <c:pt idx="160">
                  <c:v>7.276984373800417</c:v>
                </c:pt>
                <c:pt idx="161">
                  <c:v>7.3565023862713277</c:v>
                </c:pt>
                <c:pt idx="162">
                  <c:v>7.4362404443984866</c:v>
                </c:pt>
                <c:pt idx="163">
                  <c:v>7.5161940381203483</c:v>
                </c:pt>
                <c:pt idx="164">
                  <c:v>7.5963586448557425</c:v>
                </c:pt>
                <c:pt idx="165">
                  <c:v>7.6767297297090922</c:v>
                </c:pt>
                <c:pt idx="166">
                  <c:v>7.757302745666613</c:v>
                </c:pt>
                <c:pt idx="167">
                  <c:v>7.8380731338026761</c:v>
                </c:pt>
                <c:pt idx="168">
                  <c:v>7.9190363234763224</c:v>
                </c:pt>
                <c:pt idx="169">
                  <c:v>8.0001877325379827</c:v>
                </c:pt>
                <c:pt idx="170">
                  <c:v>8.0815227675310428</c:v>
                </c:pt>
                <c:pt idx="171">
                  <c:v>8.1630368238931474</c:v>
                </c:pt>
                <c:pt idx="172">
                  <c:v>8.2447252861610441</c:v>
                </c:pt>
                <c:pt idx="173">
                  <c:v>8.3265835281768776</c:v>
                </c:pt>
                <c:pt idx="174">
                  <c:v>8.4086069132877803</c:v>
                </c:pt>
                <c:pt idx="175">
                  <c:v>8.4907907945522254</c:v>
                </c:pt>
                <c:pt idx="176">
                  <c:v>8.5731305149494812</c:v>
                </c:pt>
                <c:pt idx="177">
                  <c:v>8.6556214075759943</c:v>
                </c:pt>
                <c:pt idx="178">
                  <c:v>8.738258795860558</c:v>
                </c:pt>
                <c:pt idx="179">
                  <c:v>8.8210379937637082</c:v>
                </c:pt>
                <c:pt idx="180">
                  <c:v>8.9039543059863426</c:v>
                </c:pt>
                <c:pt idx="181">
                  <c:v>8.9870030281777389</c:v>
                </c:pt>
                <c:pt idx="182">
                  <c:v>9.0701794471406618</c:v>
                </c:pt>
                <c:pt idx="183">
                  <c:v>9.1534788410366499</c:v>
                </c:pt>
                <c:pt idx="184">
                  <c:v>9.2368964796010076</c:v>
                </c:pt>
                <c:pt idx="185">
                  <c:v>9.3204276243414501</c:v>
                </c:pt>
                <c:pt idx="186">
                  <c:v>9.4040675287523516</c:v>
                </c:pt>
                <c:pt idx="187">
                  <c:v>9.4878114385203656</c:v>
                </c:pt>
                <c:pt idx="188">
                  <c:v>9.5716545917353368</c:v>
                </c:pt>
                <c:pt idx="189">
                  <c:v>9.655592219096869</c:v>
                </c:pt>
                <c:pt idx="190">
                  <c:v>9.7396195441233573</c:v>
                </c:pt>
                <c:pt idx="191">
                  <c:v>9.8237317833643694</c:v>
                </c:pt>
                <c:pt idx="192">
                  <c:v>9.9079241466077246</c:v>
                </c:pt>
                <c:pt idx="193">
                  <c:v>9.9921918370874945</c:v>
                </c:pt>
                <c:pt idx="194">
                  <c:v>10.076530051699807</c:v>
                </c:pt>
                <c:pt idx="195">
                  <c:v>10.160933981207322</c:v>
                </c:pt>
                <c:pt idx="196">
                  <c:v>10.245398810451505</c:v>
                </c:pt>
                <c:pt idx="197">
                  <c:v>10.329919718565622</c:v>
                </c:pt>
                <c:pt idx="198">
                  <c:v>10.414491879179938</c:v>
                </c:pt>
                <c:pt idx="199">
                  <c:v>10.49911046063929</c:v>
                </c:pt>
                <c:pt idx="200">
                  <c:v>10.583770626208608</c:v>
                </c:pt>
                <c:pt idx="201">
                  <c:v>10.668467534287975</c:v>
                </c:pt>
                <c:pt idx="202">
                  <c:v>10.753196338619711</c:v>
                </c:pt>
                <c:pt idx="203">
                  <c:v>10.837952188506984</c:v>
                </c:pt>
                <c:pt idx="204">
                  <c:v>10.922730229013807</c:v>
                </c:pt>
                <c:pt idx="205">
                  <c:v>11.007525601191341</c:v>
                </c:pt>
                <c:pt idx="206">
                  <c:v>11.092333442276246</c:v>
                </c:pt>
                <c:pt idx="207">
                  <c:v>11.177148885910938</c:v>
                </c:pt>
                <c:pt idx="208">
                  <c:v>11.261967062353373</c:v>
                </c:pt>
                <c:pt idx="209">
                  <c:v>11.346783098686515</c:v>
                </c:pt>
                <c:pt idx="210">
                  <c:v>11.431592119033706</c:v>
                </c:pt>
                <c:pt idx="211">
                  <c:v>11.516389244771476</c:v>
                </c:pt>
                <c:pt idx="212">
                  <c:v>11.601169594736806</c:v>
                </c:pt>
                <c:pt idx="213">
                  <c:v>11.685928285443255</c:v>
                </c:pt>
                <c:pt idx="214">
                  <c:v>11.770660431296022</c:v>
                </c:pt>
                <c:pt idx="215">
                  <c:v>11.855361144794571</c:v>
                </c:pt>
                <c:pt idx="216">
                  <c:v>11.940025536757862</c:v>
                </c:pt>
                <c:pt idx="217">
                  <c:v>12.024648716523865</c:v>
                </c:pt>
                <c:pt idx="218">
                  <c:v>12.109225792172619</c:v>
                </c:pt>
                <c:pt idx="219">
                  <c:v>12.193751870731754</c:v>
                </c:pt>
                <c:pt idx="220">
                  <c:v>12.278222058390629</c:v>
                </c:pt>
                <c:pt idx="221">
                  <c:v>12.362631460714159</c:v>
                </c:pt>
                <c:pt idx="222">
                  <c:v>12.44697518285353</c:v>
                </c:pt>
                <c:pt idx="223">
                  <c:v>12.53124832975794</c:v>
                </c:pt>
                <c:pt idx="224">
                  <c:v>12.615446006387604</c:v>
                </c:pt>
                <c:pt idx="225">
                  <c:v>12.699563317928407</c:v>
                </c:pt>
                <c:pt idx="226">
                  <c:v>12.783595369996386</c:v>
                </c:pt>
                <c:pt idx="227">
                  <c:v>12.867537268857992</c:v>
                </c:pt>
                <c:pt idx="228">
                  <c:v>12.951384121638526</c:v>
                </c:pt>
                <c:pt idx="229">
                  <c:v>13.035131036531793</c:v>
                </c:pt>
                <c:pt idx="230">
                  <c:v>13.118773123015199</c:v>
                </c:pt>
                <c:pt idx="231">
                  <c:v>13.202305492060443</c:v>
                </c:pt>
                <c:pt idx="232">
                  <c:v>13.285723256341951</c:v>
                </c:pt>
                <c:pt idx="233">
                  <c:v>13.369021530454233</c:v>
                </c:pt>
                <c:pt idx="234">
                  <c:v>13.452195431114907</c:v>
                </c:pt>
                <c:pt idx="235">
                  <c:v>13.535240077383305</c:v>
                </c:pt>
                <c:pt idx="236">
                  <c:v>13.618150590869726</c:v>
                </c:pt>
                <c:pt idx="237">
                  <c:v>13.700922095938468</c:v>
                </c:pt>
                <c:pt idx="238">
                  <c:v>13.783549719930782</c:v>
                </c:pt>
                <c:pt idx="239">
                  <c:v>13.866028593366877</c:v>
                </c:pt>
                <c:pt idx="240">
                  <c:v>13.94835385015557</c:v>
                </c:pt>
                <c:pt idx="241">
                  <c:v>14.030520627809164</c:v>
                </c:pt>
                <c:pt idx="242">
                  <c:v>14.112524067651252</c:v>
                </c:pt>
                <c:pt idx="243">
                  <c:v>14.194359315024508</c:v>
                </c:pt>
                <c:pt idx="244">
                  <c:v>14.276021519501825</c:v>
                </c:pt>
                <c:pt idx="245">
                  <c:v>14.357505835093482</c:v>
                </c:pt>
                <c:pt idx="246">
                  <c:v>14.43880742045849</c:v>
                </c:pt>
                <c:pt idx="247">
                  <c:v>14.519921439114249</c:v>
                </c:pt>
                <c:pt idx="248">
                  <c:v>14.600843059637294</c:v>
                </c:pt>
                <c:pt idx="249">
                  <c:v>14.681567455880661</c:v>
                </c:pt>
                <c:pt idx="250">
                  <c:v>14.762089807178347</c:v>
                </c:pt>
                <c:pt idx="251">
                  <c:v>14.842405298548966</c:v>
                </c:pt>
                <c:pt idx="252">
                  <c:v>14.922509120909581</c:v>
                </c:pt>
                <c:pt idx="253">
                  <c:v>15.002396471276217</c:v>
                </c:pt>
                <c:pt idx="254">
                  <c:v>15.082062552976874</c:v>
                </c:pt>
                <c:pt idx="255">
                  <c:v>15.161502575851836</c:v>
                </c:pt>
                <c:pt idx="256">
                  <c:v>15.240711756463975</c:v>
                </c:pt>
                <c:pt idx="257">
                  <c:v>15.319685318302385</c:v>
                </c:pt>
                <c:pt idx="258">
                  <c:v>15.398418491989368</c:v>
                </c:pt>
                <c:pt idx="259">
                  <c:v>15.476906515482399</c:v>
                </c:pt>
                <c:pt idx="260">
                  <c:v>15.555144634280071</c:v>
                </c:pt>
                <c:pt idx="261">
                  <c:v>15.633128101631758</c:v>
                </c:pt>
                <c:pt idx="262">
                  <c:v>15.710852178730674</c:v>
                </c:pt>
                <c:pt idx="263">
                  <c:v>15.788312134928304</c:v>
                </c:pt>
                <c:pt idx="264">
                  <c:v>15.865503247928103</c:v>
                </c:pt>
                <c:pt idx="265">
                  <c:v>15.942420803996383</c:v>
                </c:pt>
                <c:pt idx="266">
                  <c:v>16.019060098162448</c:v>
                </c:pt>
                <c:pt idx="267">
                  <c:v>16.095416434414759</c:v>
                </c:pt>
                <c:pt idx="268">
                  <c:v>16.171485125907466</c:v>
                </c:pt>
                <c:pt idx="269">
                  <c:v>16.247261495166786</c:v>
                </c:pt>
                <c:pt idx="270">
                  <c:v>16.322740874277997</c:v>
                </c:pt>
                <c:pt idx="271">
                  <c:v>16.397918605099488</c:v>
                </c:pt>
                <c:pt idx="272">
                  <c:v>16.47279003945394</c:v>
                </c:pt>
                <c:pt idx="273">
                  <c:v>16.547350539329468</c:v>
                </c:pt>
                <c:pt idx="274">
                  <c:v>16.62159547708222</c:v>
                </c:pt>
                <c:pt idx="275">
                  <c:v>16.695520235629861</c:v>
                </c:pt>
                <c:pt idx="276">
                  <c:v>16.769120208650016</c:v>
                </c:pt>
                <c:pt idx="277">
                  <c:v>16.842390800784109</c:v>
                </c:pt>
                <c:pt idx="278">
                  <c:v>16.915327427823573</c:v>
                </c:pt>
                <c:pt idx="279">
                  <c:v>16.987925516914732</c:v>
                </c:pt>
                <c:pt idx="280">
                  <c:v>17.060180506754129</c:v>
                </c:pt>
                <c:pt idx="281">
                  <c:v>17.13208784777764</c:v>
                </c:pt>
                <c:pt idx="282">
                  <c:v>17.203643002361822</c:v>
                </c:pt>
                <c:pt idx="283">
                  <c:v>17.274841445015511</c:v>
                </c:pt>
                <c:pt idx="284">
                  <c:v>17.345678662573491</c:v>
                </c:pt>
                <c:pt idx="285">
                  <c:v>17.416150154391822</c:v>
                </c:pt>
                <c:pt idx="286">
                  <c:v>17.486251432536953</c:v>
                </c:pt>
                <c:pt idx="287">
                  <c:v>17.555978021980629</c:v>
                </c:pt>
                <c:pt idx="288">
                  <c:v>17.625325460792734</c:v>
                </c:pt>
                <c:pt idx="289">
                  <c:v>17.694289300325394</c:v>
                </c:pt>
                <c:pt idx="290">
                  <c:v>17.762865105414985</c:v>
                </c:pt>
                <c:pt idx="291">
                  <c:v>17.831048454555404</c:v>
                </c:pt>
                <c:pt idx="292">
                  <c:v>17.898834940107982</c:v>
                </c:pt>
                <c:pt idx="293">
                  <c:v>17.966220168471445</c:v>
                </c:pt>
                <c:pt idx="294">
                  <c:v>18.033199760279327</c:v>
                </c:pt>
                <c:pt idx="295">
                  <c:v>18.09976935058825</c:v>
                </c:pt>
                <c:pt idx="296">
                  <c:v>18.165924589057038</c:v>
                </c:pt>
                <c:pt idx="297">
                  <c:v>18.231661140140805</c:v>
                </c:pt>
                <c:pt idx="298">
                  <c:v>18.29697468327257</c:v>
                </c:pt>
                <c:pt idx="299">
                  <c:v>18.36186091304905</c:v>
                </c:pt>
                <c:pt idx="300">
                  <c:v>18.426315539413078</c:v>
                </c:pt>
                <c:pt idx="301">
                  <c:v>18.49033428784066</c:v>
                </c:pt>
                <c:pt idx="302">
                  <c:v>18.553912899516749</c:v>
                </c:pt>
                <c:pt idx="303">
                  <c:v>18.617047131528505</c:v>
                </c:pt>
                <c:pt idx="304">
                  <c:v>18.679732757035705</c:v>
                </c:pt>
                <c:pt idx="305">
                  <c:v>18.741965565457743</c:v>
                </c:pt>
                <c:pt idx="306">
                  <c:v>18.803741362649451</c:v>
                </c:pt>
                <c:pt idx="307">
                  <c:v>18.865055971088942</c:v>
                </c:pt>
                <c:pt idx="308">
                  <c:v>18.925905230041352</c:v>
                </c:pt>
                <c:pt idx="309">
                  <c:v>18.986284995755014</c:v>
                </c:pt>
                <c:pt idx="310">
                  <c:v>19.04619114162022</c:v>
                </c:pt>
                <c:pt idx="311">
                  <c:v>19.105619558361632</c:v>
                </c:pt>
                <c:pt idx="312">
                  <c:v>19.164566154202038</c:v>
                </c:pt>
                <c:pt idx="313">
                  <c:v>19.223026855046054</c:v>
                </c:pt>
                <c:pt idx="314">
                  <c:v>19.280997604643858</c:v>
                </c:pt>
                <c:pt idx="315">
                  <c:v>19.338474364779884</c:v>
                </c:pt>
                <c:pt idx="316">
                  <c:v>19.395453115431582</c:v>
                </c:pt>
                <c:pt idx="317">
                  <c:v>19.451929854942303</c:v>
                </c:pt>
                <c:pt idx="318">
                  <c:v>19.507900600205833</c:v>
                </c:pt>
                <c:pt idx="319">
                  <c:v>19.56336138681932</c:v>
                </c:pt>
                <c:pt idx="320">
                  <c:v>19.618308269265338</c:v>
                </c:pt>
                <c:pt idx="321">
                  <c:v>19.67273732107228</c:v>
                </c:pt>
                <c:pt idx="322">
                  <c:v>19.726644634989746</c:v>
                </c:pt>
                <c:pt idx="323">
                  <c:v>19.780026323145673</c:v>
                </c:pt>
                <c:pt idx="324">
                  <c:v>19.832878517224987</c:v>
                </c:pt>
                <c:pt idx="325">
                  <c:v>19.885197368630923</c:v>
                </c:pt>
                <c:pt idx="326">
                  <c:v>19.936979048632502</c:v>
                </c:pt>
                <c:pt idx="327">
                  <c:v>19.988219748561576</c:v>
                </c:pt>
                <c:pt idx="328">
                  <c:v>20.038915679945791</c:v>
                </c:pt>
                <c:pt idx="329">
                  <c:v>20.08906307468564</c:v>
                </c:pt>
                <c:pt idx="330">
                  <c:v>20.138658185211156</c:v>
                </c:pt>
                <c:pt idx="331">
                  <c:v>20.187697284645647</c:v>
                </c:pt>
                <c:pt idx="332">
                  <c:v>20.236176666959896</c:v>
                </c:pt>
                <c:pt idx="333">
                  <c:v>20.284092647131732</c:v>
                </c:pt>
                <c:pt idx="334">
                  <c:v>20.331441561314374</c:v>
                </c:pt>
                <c:pt idx="335">
                  <c:v>20.378219766975235</c:v>
                </c:pt>
                <c:pt idx="336">
                  <c:v>20.424423643059654</c:v>
                </c:pt>
                <c:pt idx="337">
                  <c:v>20.470049590161313</c:v>
                </c:pt>
                <c:pt idx="338">
                  <c:v>20.515094030646491</c:v>
                </c:pt>
                <c:pt idx="339">
                  <c:v>20.559553408829458</c:v>
                </c:pt>
                <c:pt idx="340">
                  <c:v>20.603424191120411</c:v>
                </c:pt>
                <c:pt idx="341">
                  <c:v>20.646702866174287</c:v>
                </c:pt>
                <c:pt idx="342">
                  <c:v>20.689385945033706</c:v>
                </c:pt>
                <c:pt idx="343">
                  <c:v>20.731469961300622</c:v>
                </c:pt>
                <c:pt idx="344">
                  <c:v>20.77295147125977</c:v>
                </c:pt>
                <c:pt idx="345">
                  <c:v>20.813827054037404</c:v>
                </c:pt>
                <c:pt idx="346">
                  <c:v>20.854093311755094</c:v>
                </c:pt>
                <c:pt idx="347">
                  <c:v>20.893746869664358</c:v>
                </c:pt>
                <c:pt idx="348">
                  <c:v>20.932784376288399</c:v>
                </c:pt>
                <c:pt idx="349">
                  <c:v>20.971202503584188</c:v>
                </c:pt>
                <c:pt idx="350">
                  <c:v>21.008997947067961</c:v>
                </c:pt>
                <c:pt idx="351">
                  <c:v>21.046167425962782</c:v>
                </c:pt>
                <c:pt idx="352">
                  <c:v>21.082707683336512</c:v>
                </c:pt>
                <c:pt idx="353">
                  <c:v>21.118615486249336</c:v>
                </c:pt>
                <c:pt idx="354">
                  <c:v>21.153887625890928</c:v>
                </c:pt>
                <c:pt idx="355">
                  <c:v>21.188520917699307</c:v>
                </c:pt>
                <c:pt idx="356">
                  <c:v>21.222512201533323</c:v>
                </c:pt>
                <c:pt idx="357">
                  <c:v>21.255858341778616</c:v>
                </c:pt>
                <c:pt idx="358">
                  <c:v>21.288556227489341</c:v>
                </c:pt>
                <c:pt idx="359">
                  <c:v>21.32060277253365</c:v>
                </c:pt>
                <c:pt idx="360">
                  <c:v>21.351994915715029</c:v>
                </c:pt>
                <c:pt idx="361">
                  <c:v>21.382729620896974</c:v>
                </c:pt>
                <c:pt idx="362">
                  <c:v>21.41280387716218</c:v>
                </c:pt>
                <c:pt idx="363">
                  <c:v>21.442214698911869</c:v>
                </c:pt>
                <c:pt idx="364">
                  <c:v>21.470959126002096</c:v>
                </c:pt>
                <c:pt idx="365">
                  <c:v>21.49903422388882</c:v>
                </c:pt>
                <c:pt idx="366">
                  <c:v>21.526437083733011</c:v>
                </c:pt>
                <c:pt idx="367">
                  <c:v>21.553164822533269</c:v>
                </c:pt>
                <c:pt idx="368">
                  <c:v>21.579214583253794</c:v>
                </c:pt>
                <c:pt idx="369">
                  <c:v>21.604583534945782</c:v>
                </c:pt>
                <c:pt idx="370">
                  <c:v>21.629268872870817</c:v>
                </c:pt>
                <c:pt idx="371">
                  <c:v>21.653267818613106</c:v>
                </c:pt>
                <c:pt idx="372">
                  <c:v>21.676577620212065</c:v>
                </c:pt>
                <c:pt idx="373">
                  <c:v>21.699195552279491</c:v>
                </c:pt>
                <c:pt idx="374">
                  <c:v>21.721118916103489</c:v>
                </c:pt>
                <c:pt idx="375">
                  <c:v>21.742345039786851</c:v>
                </c:pt>
                <c:pt idx="376">
                  <c:v>21.762871278352641</c:v>
                </c:pt>
                <c:pt idx="377">
                  <c:v>21.782695013841824</c:v>
                </c:pt>
                <c:pt idx="378">
                  <c:v>21.801813655462922</c:v>
                </c:pt>
                <c:pt idx="379">
                  <c:v>21.820224639676368</c:v>
                </c:pt>
                <c:pt idx="380">
                  <c:v>21.837925430305862</c:v>
                </c:pt>
                <c:pt idx="381">
                  <c:v>21.854913518675559</c:v>
                </c:pt>
                <c:pt idx="382">
                  <c:v>21.871186423684037</c:v>
                </c:pt>
                <c:pt idx="383">
                  <c:v>21.886741691933938</c:v>
                </c:pt>
                <c:pt idx="384">
                  <c:v>21.901576897835906</c:v>
                </c:pt>
                <c:pt idx="385">
                  <c:v>21.915689643713289</c:v>
                </c:pt>
                <c:pt idx="386">
                  <c:v>21.929077559892754</c:v>
                </c:pt>
                <c:pt idx="387">
                  <c:v>21.941738304838122</c:v>
                </c:pt>
                <c:pt idx="388">
                  <c:v>21.953669565221826</c:v>
                </c:pt>
                <c:pt idx="389">
                  <c:v>21.964869056047942</c:v>
                </c:pt>
                <c:pt idx="390">
                  <c:v>21.975334520729508</c:v>
                </c:pt>
                <c:pt idx="391">
                  <c:v>21.98506373121899</c:v>
                </c:pt>
                <c:pt idx="392">
                  <c:v>21.994054488074806</c:v>
                </c:pt>
                <c:pt idx="393">
                  <c:v>22.00230462057436</c:v>
                </c:pt>
                <c:pt idx="394">
                  <c:v>22.00981198680962</c:v>
                </c:pt>
                <c:pt idx="395">
                  <c:v>22.016574473773581</c:v>
                </c:pt>
                <c:pt idx="396">
                  <c:v>22.022589997452531</c:v>
                </c:pt>
                <c:pt idx="397">
                  <c:v>22.027856502938235</c:v>
                </c:pt>
                <c:pt idx="398">
                  <c:v>22.032371964488647</c:v>
                </c:pt>
                <c:pt idx="399">
                  <c:v>22.036134385634284</c:v>
                </c:pt>
                <c:pt idx="400">
                  <c:v>22.039141799267174</c:v>
                </c:pt>
                <c:pt idx="401">
                  <c:v>22.041392267726458</c:v>
                </c:pt>
                <c:pt idx="402">
                  <c:v>22.042883882873223</c:v>
                </c:pt>
                <c:pt idx="403">
                  <c:v>22.043614766197699</c:v>
                </c:pt>
                <c:pt idx="404">
                  <c:v>22.043583068875797</c:v>
                </c:pt>
                <c:pt idx="405">
                  <c:v>22.042786971873841</c:v>
                </c:pt>
                <c:pt idx="406">
                  <c:v>22.041224686017554</c:v>
                </c:pt>
                <c:pt idx="407">
                  <c:v>22.038894452078498</c:v>
                </c:pt>
                <c:pt idx="408">
                  <c:v>22.035794540848066</c:v>
                </c:pt>
                <c:pt idx="409">
                  <c:v>22.031923253208955</c:v>
                </c:pt>
                <c:pt idx="410">
                  <c:v>22.027278920229925</c:v>
                </c:pt>
                <c:pt idx="411">
                  <c:v>22.021859903228965</c:v>
                </c:pt>
                <c:pt idx="412">
                  <c:v>22.015664593838146</c:v>
                </c:pt>
                <c:pt idx="413">
                  <c:v>22.008691414094201</c:v>
                </c:pt>
                <c:pt idx="414">
                  <c:v>22.000938816500877</c:v>
                </c:pt>
                <c:pt idx="415">
                  <c:v>21.99240528409543</c:v>
                </c:pt>
                <c:pt idx="416">
                  <c:v>21.983089330528411</c:v>
                </c:pt>
                <c:pt idx="417">
                  <c:v>21.972989500117713</c:v>
                </c:pt>
                <c:pt idx="418">
                  <c:v>21.962104367930852</c:v>
                </c:pt>
                <c:pt idx="419">
                  <c:v>21.950432539832331</c:v>
                </c:pt>
                <c:pt idx="420">
                  <c:v>21.937972652564287</c:v>
                </c:pt>
                <c:pt idx="421">
                  <c:v>21.924723373796361</c:v>
                </c:pt>
                <c:pt idx="422">
                  <c:v>21.910683402195506</c:v>
                </c:pt>
                <c:pt idx="423">
                  <c:v>21.89585146748751</c:v>
                </c:pt>
                <c:pt idx="424">
                  <c:v>21.880226330496058</c:v>
                </c:pt>
                <c:pt idx="425">
                  <c:v>21.863806783239141</c:v>
                </c:pt>
                <c:pt idx="426">
                  <c:v>21.84659164894488</c:v>
                </c:pt>
                <c:pt idx="427">
                  <c:v>21.82857978213044</c:v>
                </c:pt>
                <c:pt idx="428">
                  <c:v>21.80977006865362</c:v>
                </c:pt>
                <c:pt idx="429">
                  <c:v>21.790161425754384</c:v>
                </c:pt>
                <c:pt idx="430">
                  <c:v>21.769752802123005</c:v>
                </c:pt>
                <c:pt idx="431">
                  <c:v>21.748543177935016</c:v>
                </c:pt>
                <c:pt idx="432">
                  <c:v>21.726531564908527</c:v>
                </c:pt>
                <c:pt idx="433">
                  <c:v>21.70371700635329</c:v>
                </c:pt>
                <c:pt idx="434">
                  <c:v>21.680098577203932</c:v>
                </c:pt>
                <c:pt idx="435">
                  <c:v>21.655675384090614</c:v>
                </c:pt>
                <c:pt idx="436">
                  <c:v>21.630446565353161</c:v>
                </c:pt>
                <c:pt idx="437">
                  <c:v>21.604411291105894</c:v>
                </c:pt>
                <c:pt idx="438">
                  <c:v>21.577568763268395</c:v>
                </c:pt>
                <c:pt idx="439">
                  <c:v>21.549918215610369</c:v>
                </c:pt>
                <c:pt idx="440">
                  <c:v>21.521458913786581</c:v>
                </c:pt>
                <c:pt idx="441">
                  <c:v>21.492190155375901</c:v>
                </c:pt>
                <c:pt idx="442">
                  <c:v>21.462111269920396</c:v>
                </c:pt>
                <c:pt idx="443">
                  <c:v>21.431221618961036</c:v>
                </c:pt>
                <c:pt idx="444">
                  <c:v>21.39952059605352</c:v>
                </c:pt>
                <c:pt idx="445">
                  <c:v>21.367007626841406</c:v>
                </c:pt>
                <c:pt idx="446">
                  <c:v>21.333682169036166</c:v>
                </c:pt>
                <c:pt idx="447">
                  <c:v>21.299543712482855</c:v>
                </c:pt>
                <c:pt idx="448">
                  <c:v>21.264591779193339</c:v>
                </c:pt>
                <c:pt idx="449">
                  <c:v>21.228825923325548</c:v>
                </c:pt>
                <c:pt idx="450">
                  <c:v>21.19224573127488</c:v>
                </c:pt>
                <c:pt idx="451">
                  <c:v>21.154850821655941</c:v>
                </c:pt>
                <c:pt idx="452">
                  <c:v>21.116640845324948</c:v>
                </c:pt>
                <c:pt idx="453">
                  <c:v>21.077615485434638</c:v>
                </c:pt>
                <c:pt idx="454">
                  <c:v>21.037774457423417</c:v>
                </c:pt>
                <c:pt idx="455">
                  <c:v>20.997117509047804</c:v>
                </c:pt>
                <c:pt idx="456">
                  <c:v>20.955644420396563</c:v>
                </c:pt>
                <c:pt idx="457">
                  <c:v>20.913355003927261</c:v>
                </c:pt>
                <c:pt idx="458">
                  <c:v>20.870249104437178</c:v>
                </c:pt>
                <c:pt idx="459">
                  <c:v>20.826326599134806</c:v>
                </c:pt>
                <c:pt idx="460">
                  <c:v>20.781587397610728</c:v>
                </c:pt>
                <c:pt idx="461">
                  <c:v>20.736031441861762</c:v>
                </c:pt>
                <c:pt idx="462">
                  <c:v>20.689658706313374</c:v>
                </c:pt>
                <c:pt idx="463">
                  <c:v>20.642469197812197</c:v>
                </c:pt>
                <c:pt idx="464">
                  <c:v>20.594462955640186</c:v>
                </c:pt>
                <c:pt idx="465">
                  <c:v>20.545640051531212</c:v>
                </c:pt>
                <c:pt idx="466">
                  <c:v>20.496000589659452</c:v>
                </c:pt>
                <c:pt idx="467">
                  <c:v>20.445544706658481</c:v>
                </c:pt>
                <c:pt idx="468">
                  <c:v>20.394272571615481</c:v>
                </c:pt>
                <c:pt idx="469">
                  <c:v>20.342184386076202</c:v>
                </c:pt>
                <c:pt idx="470">
                  <c:v>20.289280384048297</c:v>
                </c:pt>
                <c:pt idx="471">
                  <c:v>20.235560831989705</c:v>
                </c:pt>
                <c:pt idx="472">
                  <c:v>20.181026028824402</c:v>
                </c:pt>
                <c:pt idx="473">
                  <c:v>20.125676305924159</c:v>
                </c:pt>
                <c:pt idx="474">
                  <c:v>20.069512027103524</c:v>
                </c:pt>
                <c:pt idx="475">
                  <c:v>20.0125335886298</c:v>
                </c:pt>
                <c:pt idx="476">
                  <c:v>19.954741419196466</c:v>
                </c:pt>
                <c:pt idx="477">
                  <c:v>19.896135979923162</c:v>
                </c:pt>
                <c:pt idx="478">
                  <c:v>19.836717764358173</c:v>
                </c:pt>
                <c:pt idx="479">
                  <c:v>19.776487298443541</c:v>
                </c:pt>
                <c:pt idx="480">
                  <c:v>19.715445140512557</c:v>
                </c:pt>
                <c:pt idx="481">
                  <c:v>19.653591881288101</c:v>
                </c:pt>
                <c:pt idx="482">
                  <c:v>19.590928143856878</c:v>
                </c:pt>
                <c:pt idx="483">
                  <c:v>19.527454583648634</c:v>
                </c:pt>
                <c:pt idx="484">
                  <c:v>19.463171888426178</c:v>
                </c:pt>
                <c:pt idx="485">
                  <c:v>19.398080778269602</c:v>
                </c:pt>
                <c:pt idx="486">
                  <c:v>19.332182005547175</c:v>
                </c:pt>
                <c:pt idx="487">
                  <c:v>19.265476354903715</c:v>
                </c:pt>
                <c:pt idx="488">
                  <c:v>19.19796464322318</c:v>
                </c:pt>
                <c:pt idx="489">
                  <c:v>19.12964771963366</c:v>
                </c:pt>
                <c:pt idx="490">
                  <c:v>19.060526465449183</c:v>
                </c:pt>
                <c:pt idx="491">
                  <c:v>18.990601794155598</c:v>
                </c:pt>
                <c:pt idx="492">
                  <c:v>18.919874651406413</c:v>
                </c:pt>
                <c:pt idx="493">
                  <c:v>18.84834601494714</c:v>
                </c:pt>
                <c:pt idx="494">
                  <c:v>18.776016894631951</c:v>
                </c:pt>
                <c:pt idx="495">
                  <c:v>18.702888332361308</c:v>
                </c:pt>
                <c:pt idx="496">
                  <c:v>18.628961402062032</c:v>
                </c:pt>
                <c:pt idx="497">
                  <c:v>18.554237209659036</c:v>
                </c:pt>
                <c:pt idx="498">
                  <c:v>18.478716893024618</c:v>
                </c:pt>
                <c:pt idx="499">
                  <c:v>18.402401621951039</c:v>
                </c:pt>
                <c:pt idx="500">
                  <c:v>18.325292598118924</c:v>
                </c:pt>
                <c:pt idx="501">
                  <c:v>18.247391055041597</c:v>
                </c:pt>
                <c:pt idx="502">
                  <c:v>18.168698258058395</c:v>
                </c:pt>
                <c:pt idx="503">
                  <c:v>18.089215504235785</c:v>
                </c:pt>
                <c:pt idx="504">
                  <c:v>18.008944122393117</c:v>
                </c:pt>
                <c:pt idx="505">
                  <c:v>17.927885473006217</c:v>
                </c:pt>
                <c:pt idx="506">
                  <c:v>17.846040948187404</c:v>
                </c:pt>
                <c:pt idx="507">
                  <c:v>17.76341197163983</c:v>
                </c:pt>
                <c:pt idx="508">
                  <c:v>17.679999998595918</c:v>
                </c:pt>
                <c:pt idx="509">
                  <c:v>17.595806515774161</c:v>
                </c:pt>
                <c:pt idx="510">
                  <c:v>17.510833041346718</c:v>
                </c:pt>
                <c:pt idx="511">
                  <c:v>17.425081124864576</c:v>
                </c:pt>
                <c:pt idx="512">
                  <c:v>17.338552347204377</c:v>
                </c:pt>
                <c:pt idx="513">
                  <c:v>17.251248320548456</c:v>
                </c:pt>
                <c:pt idx="514">
                  <c:v>17.163170688288439</c:v>
                </c:pt>
                <c:pt idx="515">
                  <c:v>17.074321124991965</c:v>
                </c:pt>
                <c:pt idx="516">
                  <c:v>16.984701336342027</c:v>
                </c:pt>
                <c:pt idx="517">
                  <c:v>16.894313059082123</c:v>
                </c:pt>
                <c:pt idx="518">
                  <c:v>16.803158060943083</c:v>
                </c:pt>
                <c:pt idx="519">
                  <c:v>16.711238140600699</c:v>
                </c:pt>
                <c:pt idx="520">
                  <c:v>16.618555127595087</c:v>
                </c:pt>
                <c:pt idx="521">
                  <c:v>16.525110882292459</c:v>
                </c:pt>
                <c:pt idx="522">
                  <c:v>16.430907295782877</c:v>
                </c:pt>
                <c:pt idx="523">
                  <c:v>16.335946289856977</c:v>
                </c:pt>
                <c:pt idx="524">
                  <c:v>16.240229816915392</c:v>
                </c:pt>
                <c:pt idx="525">
                  <c:v>16.143759859896399</c:v>
                </c:pt>
                <c:pt idx="526">
                  <c:v>16.046538432222757</c:v>
                </c:pt>
                <c:pt idx="527">
                  <c:v>15.948567577723546</c:v>
                </c:pt>
                <c:pt idx="528">
                  <c:v>15.849849370558545</c:v>
                </c:pt>
                <c:pt idx="529">
                  <c:v>15.750385915162537</c:v>
                </c:pt>
                <c:pt idx="530">
                  <c:v>15.650179346143899</c:v>
                </c:pt>
                <c:pt idx="531">
                  <c:v>15.549231828232234</c:v>
                </c:pt>
                <c:pt idx="532">
                  <c:v>15.447545556198589</c:v>
                </c:pt>
                <c:pt idx="533">
                  <c:v>15.345122754766495</c:v>
                </c:pt>
                <c:pt idx="534">
                  <c:v>15.241965678552969</c:v>
                </c:pt>
                <c:pt idx="535">
                  <c:v>15.138076611965435</c:v>
                </c:pt>
                <c:pt idx="536">
                  <c:v>15.033457869147698</c:v>
                </c:pt>
                <c:pt idx="537">
                  <c:v>14.928111793861914</c:v>
                </c:pt>
                <c:pt idx="538">
                  <c:v>14.82204075945784</c:v>
                </c:pt>
                <c:pt idx="539">
                  <c:v>14.715247168725696</c:v>
                </c:pt>
                <c:pt idx="540">
                  <c:v>14.607733453868752</c:v>
                </c:pt>
                <c:pt idx="541">
                  <c:v>14.499502076379462</c:v>
                </c:pt>
                <c:pt idx="542">
                  <c:v>14.390555526967169</c:v>
                </c:pt>
                <c:pt idx="543">
                  <c:v>14.280896325466657</c:v>
                </c:pt>
                <c:pt idx="544">
                  <c:v>14.170527020741732</c:v>
                </c:pt>
                <c:pt idx="545">
                  <c:v>14.059450190616236</c:v>
                </c:pt>
                <c:pt idx="546">
                  <c:v>13.94766844174937</c:v>
                </c:pt>
                <c:pt idx="547">
                  <c:v>13.83518440957002</c:v>
                </c:pt>
                <c:pt idx="548">
                  <c:v>13.722000758165386</c:v>
                </c:pt>
                <c:pt idx="549">
                  <c:v>13.608120180205326</c:v>
                </c:pt>
                <c:pt idx="550">
                  <c:v>13.493545396815202</c:v>
                </c:pt>
                <c:pt idx="551">
                  <c:v>13.378279157506871</c:v>
                </c:pt>
                <c:pt idx="552">
                  <c:v>13.262324240074799</c:v>
                </c:pt>
                <c:pt idx="553">
                  <c:v>13.145683450476358</c:v>
                </c:pt>
                <c:pt idx="554">
                  <c:v>13.028359622757854</c:v>
                </c:pt>
                <c:pt idx="555">
                  <c:v>12.910355618941475</c:v>
                </c:pt>
                <c:pt idx="556">
                  <c:v>12.791674328907277</c:v>
                </c:pt>
                <c:pt idx="557">
                  <c:v>12.672318670320847</c:v>
                </c:pt>
                <c:pt idx="558">
                  <c:v>12.552291588504481</c:v>
                </c:pt>
                <c:pt idx="559">
                  <c:v>12.431596056335776</c:v>
                </c:pt>
                <c:pt idx="560">
                  <c:v>12.310235074140397</c:v>
                </c:pt>
                <c:pt idx="561">
                  <c:v>12.188211669593169</c:v>
                </c:pt>
                <c:pt idx="562">
                  <c:v>12.065528897600878</c:v>
                </c:pt>
                <c:pt idx="563">
                  <c:v>11.942189840180907</c:v>
                </c:pt>
                <c:pt idx="564">
                  <c:v>11.818197606383949</c:v>
                </c:pt>
                <c:pt idx="565">
                  <c:v>11.693555332132735</c:v>
                </c:pt>
                <c:pt idx="566">
                  <c:v>11.568266180160542</c:v>
                </c:pt>
                <c:pt idx="567">
                  <c:v>11.442333339853246</c:v>
                </c:pt>
                <c:pt idx="568">
                  <c:v>11.315760027171207</c:v>
                </c:pt>
                <c:pt idx="569">
                  <c:v>11.18854948448883</c:v>
                </c:pt>
                <c:pt idx="570">
                  <c:v>11.060704980530575</c:v>
                </c:pt>
                <c:pt idx="571">
                  <c:v>10.932229810200557</c:v>
                </c:pt>
                <c:pt idx="572">
                  <c:v>10.803127294506897</c:v>
                </c:pt>
                <c:pt idx="573">
                  <c:v>10.673400780403801</c:v>
                </c:pt>
                <c:pt idx="574">
                  <c:v>10.543053640708443</c:v>
                </c:pt>
                <c:pt idx="575">
                  <c:v>10.412089273936378</c:v>
                </c:pt>
                <c:pt idx="576">
                  <c:v>10.28051110421676</c:v>
                </c:pt>
                <c:pt idx="577">
                  <c:v>10.148322581144399</c:v>
                </c:pt>
                <c:pt idx="578">
                  <c:v>10.015527179667528</c:v>
                </c:pt>
                <c:pt idx="579">
                  <c:v>9.8821283999415304</c:v>
                </c:pt>
                <c:pt idx="580">
                  <c:v>9.748129767229182</c:v>
                </c:pt>
                <c:pt idx="581">
                  <c:v>9.6135348317626779</c:v>
                </c:pt>
                <c:pt idx="582">
                  <c:v>9.4783471685923502</c:v>
                </c:pt>
                <c:pt idx="583">
                  <c:v>9.3425703774952353</c:v>
                </c:pt>
                <c:pt idx="584">
                  <c:v>9.2062080828171506</c:v>
                </c:pt>
                <c:pt idx="585">
                  <c:v>9.0692639333396894</c:v>
                </c:pt>
                <c:pt idx="586">
                  <c:v>8.9317416021755029</c:v>
                </c:pt>
                <c:pt idx="587">
                  <c:v>8.7936447865937328</c:v>
                </c:pt>
                <c:pt idx="588">
                  <c:v>8.6549772079202807</c:v>
                </c:pt>
                <c:pt idx="589">
                  <c:v>8.5157426113865231</c:v>
                </c:pt>
                <c:pt idx="590">
                  <c:v>8.3759447659913224</c:v>
                </c:pt>
                <c:pt idx="591">
                  <c:v>8.2355874643663878</c:v>
                </c:pt>
                <c:pt idx="592">
                  <c:v>8.0946745226515802</c:v>
                </c:pt>
                <c:pt idx="593">
                  <c:v>7.9532097803286828</c:v>
                </c:pt>
                <c:pt idx="594">
                  <c:v>7.8111971001016958</c:v>
                </c:pt>
                <c:pt idx="595">
                  <c:v>7.6686403677505544</c:v>
                </c:pt>
                <c:pt idx="596">
                  <c:v>7.5255434919997919</c:v>
                </c:pt>
                <c:pt idx="597">
                  <c:v>7.3819104043439898</c:v>
                </c:pt>
                <c:pt idx="598">
                  <c:v>7.2377450589447072</c:v>
                </c:pt>
                <c:pt idx="599">
                  <c:v>7.0930514324609124</c:v>
                </c:pt>
                <c:pt idx="600">
                  <c:v>6.9478335239076854</c:v>
                </c:pt>
                <c:pt idx="601">
                  <c:v>6.8020953545215503</c:v>
                </c:pt>
                <c:pt idx="602">
                  <c:v>6.6558409675959123</c:v>
                </c:pt>
                <c:pt idx="603">
                  <c:v>6.509074428356362</c:v>
                </c:pt>
                <c:pt idx="604">
                  <c:v>6.3617998237744944</c:v>
                </c:pt>
                <c:pt idx="605">
                  <c:v>6.214021262473147</c:v>
                </c:pt>
                <c:pt idx="606">
                  <c:v>6.0657428745302395</c:v>
                </c:pt>
                <c:pt idx="607">
                  <c:v>5.9169688113358028</c:v>
                </c:pt>
                <c:pt idx="608">
                  <c:v>5.7677032454689616</c:v>
                </c:pt>
                <c:pt idx="609">
                  <c:v>5.6179503705100817</c:v>
                </c:pt>
                <c:pt idx="610">
                  <c:v>5.4677144009111052</c:v>
                </c:pt>
                <c:pt idx="611">
                  <c:v>5.3169995718259759</c:v>
                </c:pt>
                <c:pt idx="612">
                  <c:v>5.1658101389693458</c:v>
                </c:pt>
                <c:pt idx="613">
                  <c:v>5.0141503784470007</c:v>
                </c:pt>
                <c:pt idx="614">
                  <c:v>4.8620245866212075</c:v>
                </c:pt>
                <c:pt idx="615">
                  <c:v>4.7094370799278504</c:v>
                </c:pt>
                <c:pt idx="616">
                  <c:v>4.556392194733462</c:v>
                </c:pt>
                <c:pt idx="617">
                  <c:v>4.4028942871723062</c:v>
                </c:pt>
                <c:pt idx="618">
                  <c:v>4.2489477330034129</c:v>
                </c:pt>
                <c:pt idx="619">
                  <c:v>4.0945569274060984</c:v>
                </c:pt>
                <c:pt idx="620">
                  <c:v>3.9397262848885388</c:v>
                </c:pt>
                <c:pt idx="621">
                  <c:v>3.784460239051699</c:v>
                </c:pt>
                <c:pt idx="622">
                  <c:v>3.6287632424829463</c:v>
                </c:pt>
                <c:pt idx="623">
                  <c:v>3.4726397665665303</c:v>
                </c:pt>
                <c:pt idx="624">
                  <c:v>3.3160943013339685</c:v>
                </c:pt>
                <c:pt idx="625">
                  <c:v>3.1591313552778555</c:v>
                </c:pt>
                <c:pt idx="626">
                  <c:v>3.0017554552155445</c:v>
                </c:pt>
                <c:pt idx="627">
                  <c:v>2.8439711461029589</c:v>
                </c:pt>
                <c:pt idx="628">
                  <c:v>2.6857829908799866</c:v>
                </c:pt>
                <c:pt idx="629">
                  <c:v>2.5271955702959277</c:v>
                </c:pt>
                <c:pt idx="630">
                  <c:v>2.3682134827449155</c:v>
                </c:pt>
                <c:pt idx="631">
                  <c:v>2.208841344094687</c:v>
                </c:pt>
                <c:pt idx="632">
                  <c:v>2.0490837875286569</c:v>
                </c:pt>
                <c:pt idx="633">
                  <c:v>1.888945463368036</c:v>
                </c:pt>
                <c:pt idx="634">
                  <c:v>1.7284310388956177</c:v>
                </c:pt>
                <c:pt idx="635">
                  <c:v>1.5675451981978488</c:v>
                </c:pt>
                <c:pt idx="636">
                  <c:v>1.4062926419786386</c:v>
                </c:pt>
                <c:pt idx="637">
                  <c:v>1.244678087419717</c:v>
                </c:pt>
                <c:pt idx="638">
                  <c:v>1.0827062679562085</c:v>
                </c:pt>
                <c:pt idx="639">
                  <c:v>0.92038193315195271</c:v>
                </c:pt>
                <c:pt idx="640">
                  <c:v>0.75770984849668788</c:v>
                </c:pt>
                <c:pt idx="641">
                  <c:v>0.59469479525144897</c:v>
                </c:pt>
                <c:pt idx="642">
                  <c:v>0.43134157025240122</c:v>
                </c:pt>
                <c:pt idx="643">
                  <c:v>0.26765498575125002</c:v>
                </c:pt>
                <c:pt idx="644">
                  <c:v>0.10363986923902463</c:v>
                </c:pt>
                <c:pt idx="645">
                  <c:v>-6.069893673844922E-2</c:v>
                </c:pt>
                <c:pt idx="646">
                  <c:v>-0.22535657475676504</c:v>
                </c:pt>
                <c:pt idx="647">
                  <c:v>-0.3903281726741894</c:v>
                </c:pt>
                <c:pt idx="648">
                  <c:v>-0.55560884384611309</c:v>
                </c:pt>
                <c:pt idx="649">
                  <c:v>-0.72119368725638122</c:v>
                </c:pt>
                <c:pt idx="650">
                  <c:v>-0.88707778773673229</c:v>
                </c:pt>
                <c:pt idx="651">
                  <c:v>-1.0532562161130896</c:v>
                </c:pt>
                <c:pt idx="652">
                  <c:v>-1.2197240294299871</c:v>
                </c:pt>
                <c:pt idx="653">
                  <c:v>-1.3864762710819001</c:v>
                </c:pt>
                <c:pt idx="654">
                  <c:v>-1.5535079710160586</c:v>
                </c:pt>
                <c:pt idx="655">
                  <c:v>-1.7208141459286133</c:v>
                </c:pt>
                <c:pt idx="656">
                  <c:v>-1.8883897994242251</c:v>
                </c:pt>
                <c:pt idx="657">
                  <c:v>-2.056229922212232</c:v>
                </c:pt>
                <c:pt idx="658">
                  <c:v>-2.2243294922662384</c:v>
                </c:pt>
                <c:pt idx="659">
                  <c:v>-2.3926834750568537</c:v>
                </c:pt>
                <c:pt idx="660">
                  <c:v>-2.5612868236747111</c:v>
                </c:pt>
                <c:pt idx="661">
                  <c:v>-2.7301344790648665</c:v>
                </c:pt>
                <c:pt idx="662">
                  <c:v>-2.8992213701797414</c:v>
                </c:pt>
                <c:pt idx="663">
                  <c:v>-3.0685424141869233</c:v>
                </c:pt>
                <c:pt idx="664">
                  <c:v>-3.2380925166287589</c:v>
                </c:pt>
                <c:pt idx="665">
                  <c:v>-3.4078665716318155</c:v>
                </c:pt>
                <c:pt idx="666">
                  <c:v>-3.5778594620930724</c:v>
                </c:pt>
                <c:pt idx="667">
                  <c:v>-3.7480660598411757</c:v>
                </c:pt>
                <c:pt idx="668">
                  <c:v>-3.9184812258475628</c:v>
                </c:pt>
                <c:pt idx="669">
                  <c:v>-4.0890998104226277</c:v>
                </c:pt>
                <c:pt idx="670">
                  <c:v>-4.259916653362013</c:v>
                </c:pt>
                <c:pt idx="671">
                  <c:v>-4.4309265841793497</c:v>
                </c:pt>
                <c:pt idx="672">
                  <c:v>-4.602124422275816</c:v>
                </c:pt>
                <c:pt idx="673">
                  <c:v>-4.7735049771213509</c:v>
                </c:pt>
                <c:pt idx="674">
                  <c:v>-4.9450630484574605</c:v>
                </c:pt>
                <c:pt idx="675">
                  <c:v>-5.1167934264917205</c:v>
                </c:pt>
                <c:pt idx="676">
                  <c:v>-5.2886908920623581</c:v>
                </c:pt>
                <c:pt idx="677">
                  <c:v>-5.4607502168560291</c:v>
                </c:pt>
                <c:pt idx="678">
                  <c:v>-5.6329661635807025</c:v>
                </c:pt>
                <c:pt idx="679">
                  <c:v>-5.8053334861668162</c:v>
                </c:pt>
                <c:pt idx="680">
                  <c:v>-5.9778469299567929</c:v>
                </c:pt>
                <c:pt idx="681">
                  <c:v>-6.1505012318895664</c:v>
                </c:pt>
                <c:pt idx="682">
                  <c:v>-6.3232911206967435</c:v>
                </c:pt>
                <c:pt idx="683">
                  <c:v>-6.4962113171037625</c:v>
                </c:pt>
                <c:pt idx="684">
                  <c:v>-6.6692565340094268</c:v>
                </c:pt>
                <c:pt idx="685">
                  <c:v>-6.8424214766704354</c:v>
                </c:pt>
                <c:pt idx="686">
                  <c:v>-7.0157008429357823</c:v>
                </c:pt>
                <c:pt idx="687">
                  <c:v>-7.1890893233780897</c:v>
                </c:pt>
                <c:pt idx="688">
                  <c:v>-7.3625816015462897</c:v>
                </c:pt>
                <c:pt idx="689">
                  <c:v>-7.5361723541185697</c:v>
                </c:pt>
                <c:pt idx="690">
                  <c:v>-7.709856251110172</c:v>
                </c:pt>
                <c:pt idx="691">
                  <c:v>-7.8836279560795361</c:v>
                </c:pt>
                <c:pt idx="692">
                  <c:v>-8.0574821262961951</c:v>
                </c:pt>
                <c:pt idx="693">
                  <c:v>-8.2314134129602241</c:v>
                </c:pt>
                <c:pt idx="694">
                  <c:v>-8.4054164613801081</c:v>
                </c:pt>
                <c:pt idx="695">
                  <c:v>-8.579485911178887</c:v>
                </c:pt>
                <c:pt idx="696">
                  <c:v>-8.7536163964786837</c:v>
                </c:pt>
                <c:pt idx="697">
                  <c:v>-8.9278025461051769</c:v>
                </c:pt>
                <c:pt idx="698">
                  <c:v>-9.1020389837804441</c:v>
                </c:pt>
                <c:pt idx="699">
                  <c:v>-9.2763203283157942</c:v>
                </c:pt>
                <c:pt idx="700">
                  <c:v>-9.4506411938046231</c:v>
                </c:pt>
                <c:pt idx="701">
                  <c:v>-9.6249961898252092</c:v>
                </c:pt>
                <c:pt idx="702">
                  <c:v>-9.7993799216402167</c:v>
                </c:pt>
                <c:pt idx="703">
                  <c:v>-9.973786990376226</c:v>
                </c:pt>
                <c:pt idx="704">
                  <c:v>-10.148211993236529</c:v>
                </c:pt>
                <c:pt idx="705">
                  <c:v>-10.322649523683994</c:v>
                </c:pt>
                <c:pt idx="706">
                  <c:v>-10.497094171660502</c:v>
                </c:pt>
                <c:pt idx="707">
                  <c:v>-10.671540523738221</c:v>
                </c:pt>
                <c:pt idx="708">
                  <c:v>-10.845983163378953</c:v>
                </c:pt>
                <c:pt idx="709">
                  <c:v>-11.020416671072109</c:v>
                </c:pt>
                <c:pt idx="710">
                  <c:v>-11.194835624567443</c:v>
                </c:pt>
                <c:pt idx="711">
                  <c:v>-11.36923459905792</c:v>
                </c:pt>
                <c:pt idx="712">
                  <c:v>-11.543608167380045</c:v>
                </c:pt>
                <c:pt idx="713">
                  <c:v>-11.7179509002125</c:v>
                </c:pt>
                <c:pt idx="714">
                  <c:v>-11.892257366260695</c:v>
                </c:pt>
                <c:pt idx="715">
                  <c:v>-12.066522132476194</c:v>
                </c:pt>
                <c:pt idx="716">
                  <c:v>-12.240739764241244</c:v>
                </c:pt>
                <c:pt idx="717">
                  <c:v>-12.414904825544159</c:v>
                </c:pt>
                <c:pt idx="718">
                  <c:v>-12.589011879229513</c:v>
                </c:pt>
                <c:pt idx="719">
                  <c:v>-12.763055487143607</c:v>
                </c:pt>
                <c:pt idx="720">
                  <c:v>-12.937030210352235</c:v>
                </c:pt>
                <c:pt idx="721">
                  <c:v>-13.11093060934434</c:v>
                </c:pt>
                <c:pt idx="722">
                  <c:v>-13.284751244216528</c:v>
                </c:pt>
                <c:pt idx="723">
                  <c:v>-13.458486674875063</c:v>
                </c:pt>
                <c:pt idx="724">
                  <c:v>-13.632131461240343</c:v>
                </c:pt>
                <c:pt idx="725">
                  <c:v>-13.805680163424769</c:v>
                </c:pt>
                <c:pt idx="726">
                  <c:v>-13.979127341941387</c:v>
                </c:pt>
                <c:pt idx="727">
                  <c:v>-14.152467557920826</c:v>
                </c:pt>
                <c:pt idx="728">
                  <c:v>-14.325695373259254</c:v>
                </c:pt>
                <c:pt idx="729">
                  <c:v>-14.49880535085777</c:v>
                </c:pt>
                <c:pt idx="730">
                  <c:v>-14.671792054814413</c:v>
                </c:pt>
                <c:pt idx="731">
                  <c:v>-14.844650050588726</c:v>
                </c:pt>
                <c:pt idx="732">
                  <c:v>-15.01737390523285</c:v>
                </c:pt>
                <c:pt idx="733">
                  <c:v>-15.189958187578537</c:v>
                </c:pt>
                <c:pt idx="734">
                  <c:v>-15.362397468425829</c:v>
                </c:pt>
                <c:pt idx="735">
                  <c:v>-15.534686320736741</c:v>
                </c:pt>
                <c:pt idx="736">
                  <c:v>-15.70681931985302</c:v>
                </c:pt>
                <c:pt idx="737">
                  <c:v>-15.878791043664899</c:v>
                </c:pt>
                <c:pt idx="738">
                  <c:v>-16.050596072818053</c:v>
                </c:pt>
                <c:pt idx="739">
                  <c:v>-16.222228990924734</c:v>
                </c:pt>
                <c:pt idx="740">
                  <c:v>-16.39368438472335</c:v>
                </c:pt>
                <c:pt idx="741">
                  <c:v>-16.564956844312878</c:v>
                </c:pt>
                <c:pt idx="742">
                  <c:v>-16.736040963315784</c:v>
                </c:pt>
                <c:pt idx="743">
                  <c:v>-16.906931339096605</c:v>
                </c:pt>
                <c:pt idx="744">
                  <c:v>-17.077622572949</c:v>
                </c:pt>
                <c:pt idx="745">
                  <c:v>-17.24810927027195</c:v>
                </c:pt>
                <c:pt idx="746">
                  <c:v>-17.418386040800833</c:v>
                </c:pt>
                <c:pt idx="747">
                  <c:v>-17.588447498767017</c:v>
                </c:pt>
                <c:pt idx="748">
                  <c:v>-17.758288263115645</c:v>
                </c:pt>
                <c:pt idx="749">
                  <c:v>-17.92790295767352</c:v>
                </c:pt>
                <c:pt idx="750">
                  <c:v>-18.097286211384354</c:v>
                </c:pt>
                <c:pt idx="751">
                  <c:v>-18.266432658455884</c:v>
                </c:pt>
                <c:pt idx="752">
                  <c:v>-18.435336938575151</c:v>
                </c:pt>
                <c:pt idx="753">
                  <c:v>-18.603993697109662</c:v>
                </c:pt>
                <c:pt idx="754">
                  <c:v>-18.772397585281926</c:v>
                </c:pt>
                <c:pt idx="755">
                  <c:v>-18.940543260366468</c:v>
                </c:pt>
                <c:pt idx="756">
                  <c:v>-19.10842538590261</c:v>
                </c:pt>
                <c:pt idx="757">
                  <c:v>-19.276038631840755</c:v>
                </c:pt>
                <c:pt idx="758">
                  <c:v>-19.443377674780965</c:v>
                </c:pt>
                <c:pt idx="759">
                  <c:v>-19.610437198145828</c:v>
                </c:pt>
                <c:pt idx="760">
                  <c:v>-19.777211892360004</c:v>
                </c:pt>
                <c:pt idx="761">
                  <c:v>-19.94369645505056</c:v>
                </c:pt>
                <c:pt idx="762">
                  <c:v>-20.10988559124894</c:v>
                </c:pt>
                <c:pt idx="763">
                  <c:v>-20.275774013556372</c:v>
                </c:pt>
                <c:pt idx="764">
                  <c:v>-20.441356442350855</c:v>
                </c:pt>
                <c:pt idx="765">
                  <c:v>-20.606627605983299</c:v>
                </c:pt>
                <c:pt idx="766">
                  <c:v>-20.77158224093548</c:v>
                </c:pt>
                <c:pt idx="767">
                  <c:v>-20.936215092037791</c:v>
                </c:pt>
                <c:pt idx="768">
                  <c:v>-21.100520912656286</c:v>
                </c:pt>
                <c:pt idx="769">
                  <c:v>-21.264494464852252</c:v>
                </c:pt>
                <c:pt idx="770">
                  <c:v>-21.42813051960583</c:v>
                </c:pt>
                <c:pt idx="771">
                  <c:v>-21.591423856989692</c:v>
                </c:pt>
                <c:pt idx="772">
                  <c:v>-21.754369266332841</c:v>
                </c:pt>
                <c:pt idx="773">
                  <c:v>-21.916961546442504</c:v>
                </c:pt>
                <c:pt idx="774">
                  <c:v>-22.079195505777875</c:v>
                </c:pt>
                <c:pt idx="775">
                  <c:v>-22.241065962621327</c:v>
                </c:pt>
                <c:pt idx="776">
                  <c:v>-22.402567745272933</c:v>
                </c:pt>
                <c:pt idx="777">
                  <c:v>-22.563695692253262</c:v>
                </c:pt>
                <c:pt idx="778">
                  <c:v>-22.724444652451357</c:v>
                </c:pt>
                <c:pt idx="779">
                  <c:v>-22.884809485347461</c:v>
                </c:pt>
                <c:pt idx="780">
                  <c:v>-23.044785061161004</c:v>
                </c:pt>
                <c:pt idx="781">
                  <c:v>-23.204366261056748</c:v>
                </c:pt>
                <c:pt idx="782">
                  <c:v>-23.363547977320959</c:v>
                </c:pt>
                <c:pt idx="783">
                  <c:v>-23.522325113544316</c:v>
                </c:pt>
                <c:pt idx="784">
                  <c:v>-23.680692584793949</c:v>
                </c:pt>
                <c:pt idx="785">
                  <c:v>-23.838645317822913</c:v>
                </c:pt>
                <c:pt idx="786">
                  <c:v>-23.996178251201503</c:v>
                </c:pt>
                <c:pt idx="787">
                  <c:v>-24.153286335548355</c:v>
                </c:pt>
                <c:pt idx="788">
                  <c:v>-24.309964533690835</c:v>
                </c:pt>
                <c:pt idx="789">
                  <c:v>-24.466207820818013</c:v>
                </c:pt>
                <c:pt idx="790">
                  <c:v>-24.622011184706736</c:v>
                </c:pt>
                <c:pt idx="791">
                  <c:v>-24.777369625872073</c:v>
                </c:pt>
                <c:pt idx="792">
                  <c:v>-24.932278157740207</c:v>
                </c:pt>
                <c:pt idx="793">
                  <c:v>-25.086731806835466</c:v>
                </c:pt>
                <c:pt idx="794">
                  <c:v>-25.24072561297066</c:v>
                </c:pt>
                <c:pt idx="795">
                  <c:v>-25.394254629390886</c:v>
                </c:pt>
                <c:pt idx="796">
                  <c:v>-25.547313922970513</c:v>
                </c:pt>
                <c:pt idx="797">
                  <c:v>-25.699898574400208</c:v>
                </c:pt>
                <c:pt idx="798">
                  <c:v>-25.852003678319942</c:v>
                </c:pt>
                <c:pt idx="799">
                  <c:v>-26.003624343533421</c:v>
                </c:pt>
                <c:pt idx="800">
                  <c:v>-26.15475569317185</c:v>
                </c:pt>
                <c:pt idx="801">
                  <c:v>-26.305392864848514</c:v>
                </c:pt>
                <c:pt idx="802">
                  <c:v>-26.455531010839188</c:v>
                </c:pt>
                <c:pt idx="803">
                  <c:v>-26.605165298288231</c:v>
                </c:pt>
                <c:pt idx="804">
                  <c:v>-26.75429090931253</c:v>
                </c:pt>
                <c:pt idx="805">
                  <c:v>-26.90290304121924</c:v>
                </c:pt>
                <c:pt idx="806">
                  <c:v>-27.050996906693651</c:v>
                </c:pt>
                <c:pt idx="807">
                  <c:v>-27.198567733893956</c:v>
                </c:pt>
                <c:pt idx="808">
                  <c:v>-27.345610766694779</c:v>
                </c:pt>
                <c:pt idx="809">
                  <c:v>-27.492121264826821</c:v>
                </c:pt>
                <c:pt idx="810">
                  <c:v>-27.638094504023989</c:v>
                </c:pt>
                <c:pt idx="811">
                  <c:v>-27.783525776222877</c:v>
                </c:pt>
                <c:pt idx="812">
                  <c:v>-27.928410389717371</c:v>
                </c:pt>
                <c:pt idx="813">
                  <c:v>-28.072743669314104</c:v>
                </c:pt>
                <c:pt idx="814">
                  <c:v>-28.216520956501157</c:v>
                </c:pt>
                <c:pt idx="815">
                  <c:v>-28.359737609638433</c:v>
                </c:pt>
                <c:pt idx="816">
                  <c:v>-28.502389004054891</c:v>
                </c:pt>
                <c:pt idx="817">
                  <c:v>-28.644470532314553</c:v>
                </c:pt>
                <c:pt idx="818">
                  <c:v>-28.785977604258029</c:v>
                </c:pt>
                <c:pt idx="819">
                  <c:v>-28.92690564725774</c:v>
                </c:pt>
                <c:pt idx="820">
                  <c:v>-29.067250106354191</c:v>
                </c:pt>
                <c:pt idx="821">
                  <c:v>-29.207006444372386</c:v>
                </c:pt>
                <c:pt idx="822">
                  <c:v>-29.346170142142881</c:v>
                </c:pt>
                <c:pt idx="823">
                  <c:v>-29.484736698630677</c:v>
                </c:pt>
                <c:pt idx="824">
                  <c:v>-29.622701631082279</c:v>
                </c:pt>
                <c:pt idx="825">
                  <c:v>-29.760060475201964</c:v>
                </c:pt>
                <c:pt idx="826">
                  <c:v>-29.896808785319656</c:v>
                </c:pt>
                <c:pt idx="827">
                  <c:v>-30.032942134494007</c:v>
                </c:pt>
                <c:pt idx="828">
                  <c:v>-30.168456114729349</c:v>
                </c:pt>
                <c:pt idx="829">
                  <c:v>-30.303346337105332</c:v>
                </c:pt>
                <c:pt idx="830">
                  <c:v>-30.437608431904131</c:v>
                </c:pt>
                <c:pt idx="831">
                  <c:v>-30.571238048804105</c:v>
                </c:pt>
                <c:pt idx="832">
                  <c:v>-30.704230857018604</c:v>
                </c:pt>
                <c:pt idx="833">
                  <c:v>-30.836582545433124</c:v>
                </c:pt>
                <c:pt idx="834">
                  <c:v>-30.968288822761572</c:v>
                </c:pt>
                <c:pt idx="835">
                  <c:v>-31.099345417722471</c:v>
                </c:pt>
                <c:pt idx="836">
                  <c:v>-31.229748079137067</c:v>
                </c:pt>
                <c:pt idx="837">
                  <c:v>-31.359492576123809</c:v>
                </c:pt>
                <c:pt idx="838">
                  <c:v>-31.488574698229691</c:v>
                </c:pt>
                <c:pt idx="839">
                  <c:v>-31.616990255554917</c:v>
                </c:pt>
                <c:pt idx="840">
                  <c:v>-31.74473507893995</c:v>
                </c:pt>
                <c:pt idx="841">
                  <c:v>-31.871805020083514</c:v>
                </c:pt>
                <c:pt idx="842">
                  <c:v>-31.998195951683918</c:v>
                </c:pt>
                <c:pt idx="843">
                  <c:v>-32.123903767588672</c:v>
                </c:pt>
                <c:pt idx="844">
                  <c:v>-32.248924382963203</c:v>
                </c:pt>
                <c:pt idx="845">
                  <c:v>-32.37325373437649</c:v>
                </c:pt>
                <c:pt idx="846">
                  <c:v>-32.496887779984768</c:v>
                </c:pt>
                <c:pt idx="847">
                  <c:v>-32.619822499675287</c:v>
                </c:pt>
                <c:pt idx="848">
                  <c:v>-32.742053895166094</c:v>
                </c:pt>
                <c:pt idx="849">
                  <c:v>-32.863577990178918</c:v>
                </c:pt>
                <c:pt idx="850">
                  <c:v>-32.984390830575464</c:v>
                </c:pt>
                <c:pt idx="851">
                  <c:v>-33.104488484472157</c:v>
                </c:pt>
                <c:pt idx="852">
                  <c:v>-33.223867042378913</c:v>
                </c:pt>
                <c:pt idx="853">
                  <c:v>-33.342522617381213</c:v>
                </c:pt>
                <c:pt idx="854">
                  <c:v>-33.460451345184126</c:v>
                </c:pt>
                <c:pt idx="855">
                  <c:v>-33.577649384351687</c:v>
                </c:pt>
                <c:pt idx="856">
                  <c:v>-33.694112916337723</c:v>
                </c:pt>
                <c:pt idx="857">
                  <c:v>-33.809838145685234</c:v>
                </c:pt>
                <c:pt idx="858">
                  <c:v>-33.924821300156999</c:v>
                </c:pt>
                <c:pt idx="859">
                  <c:v>-34.039058630796987</c:v>
                </c:pt>
                <c:pt idx="860">
                  <c:v>-34.152546412144901</c:v>
                </c:pt>
                <c:pt idx="861">
                  <c:v>-34.265280942318398</c:v>
                </c:pt>
                <c:pt idx="862">
                  <c:v>-34.377258543131148</c:v>
                </c:pt>
                <c:pt idx="863">
                  <c:v>-34.488475560242449</c:v>
                </c:pt>
                <c:pt idx="864">
                  <c:v>-34.598928363296878</c:v>
                </c:pt>
                <c:pt idx="865">
                  <c:v>-34.708613345987445</c:v>
                </c:pt>
                <c:pt idx="866">
                  <c:v>-34.817526926239289</c:v>
                </c:pt>
                <c:pt idx="867">
                  <c:v>-34.925665546316104</c:v>
                </c:pt>
                <c:pt idx="868">
                  <c:v>-35.033025672922335</c:v>
                </c:pt>
                <c:pt idx="869">
                  <c:v>-35.139603797328718</c:v>
                </c:pt>
                <c:pt idx="870">
                  <c:v>-35.24539643553684</c:v>
                </c:pt>
                <c:pt idx="871">
                  <c:v>-35.35040012832031</c:v>
                </c:pt>
                <c:pt idx="872">
                  <c:v>-35.454611441391798</c:v>
                </c:pt>
                <c:pt idx="873">
                  <c:v>-35.558026965543135</c:v>
                </c:pt>
                <c:pt idx="874">
                  <c:v>-35.660643316676847</c:v>
                </c:pt>
                <c:pt idx="875">
                  <c:v>-35.762457136009843</c:v>
                </c:pt>
                <c:pt idx="876">
                  <c:v>-35.863465090148196</c:v>
                </c:pt>
                <c:pt idx="877">
                  <c:v>-35.963663871176941</c:v>
                </c:pt>
                <c:pt idx="878">
                  <c:v>-36.063050196817983</c:v>
                </c:pt>
                <c:pt idx="879">
                  <c:v>-36.161620810526088</c:v>
                </c:pt>
                <c:pt idx="880">
                  <c:v>-36.259372481564576</c:v>
                </c:pt>
                <c:pt idx="881">
                  <c:v>-36.356302005161112</c:v>
                </c:pt>
                <c:pt idx="882">
                  <c:v>-36.452406202610803</c:v>
                </c:pt>
                <c:pt idx="883">
                  <c:v>-36.547681921333556</c:v>
                </c:pt>
                <c:pt idx="884">
                  <c:v>-36.642126035035318</c:v>
                </c:pt>
                <c:pt idx="885">
                  <c:v>-36.735735443812835</c:v>
                </c:pt>
                <c:pt idx="886">
                  <c:v>-36.828507074191833</c:v>
                </c:pt>
                <c:pt idx="887">
                  <c:v>-36.920437879313681</c:v>
                </c:pt>
                <c:pt idx="888">
                  <c:v>-37.011524838997296</c:v>
                </c:pt>
                <c:pt idx="889">
                  <c:v>-37.101764959819334</c:v>
                </c:pt>
                <c:pt idx="890">
                  <c:v>-37.191155275253443</c:v>
                </c:pt>
                <c:pt idx="891">
                  <c:v>-37.279692845764608</c:v>
                </c:pt>
                <c:pt idx="892">
                  <c:v>-37.367374758865225</c:v>
                </c:pt>
                <c:pt idx="893">
                  <c:v>-37.454198129282602</c:v>
                </c:pt>
                <c:pt idx="894">
                  <c:v>-37.540065715632267</c:v>
                </c:pt>
                <c:pt idx="895">
                  <c:v>-37.624408451998114</c:v>
                </c:pt>
                <c:pt idx="896">
                  <c:v>-37.707223987616771</c:v>
                </c:pt>
                <c:pt idx="897">
                  <c:v>-37.788510033005458</c:v>
                </c:pt>
                <c:pt idx="898">
                  <c:v>-37.868264360075081</c:v>
                </c:pt>
                <c:pt idx="899">
                  <c:v>-37.94648480216599</c:v>
                </c:pt>
                <c:pt idx="900">
                  <c:v>-38.023169254054991</c:v>
                </c:pt>
                <c:pt idx="901">
                  <c:v>-38.098315672041835</c:v>
                </c:pt>
                <c:pt idx="902">
                  <c:v>-38.171922073995766</c:v>
                </c:pt>
                <c:pt idx="903">
                  <c:v>-38.243986539343425</c:v>
                </c:pt>
                <c:pt idx="904">
                  <c:v>-38.314507209154115</c:v>
                </c:pt>
                <c:pt idx="905">
                  <c:v>-38.383482286171308</c:v>
                </c:pt>
                <c:pt idx="906">
                  <c:v>-38.450910034805666</c:v>
                </c:pt>
                <c:pt idx="907">
                  <c:v>-38.516788781202287</c:v>
                </c:pt>
                <c:pt idx="908">
                  <c:v>-38.581116913270684</c:v>
                </c:pt>
                <c:pt idx="909">
                  <c:v>-38.643892880666478</c:v>
                </c:pt>
                <c:pt idx="910">
                  <c:v>-38.705115194851658</c:v>
                </c:pt>
                <c:pt idx="911">
                  <c:v>-38.764782429125766</c:v>
                </c:pt>
                <c:pt idx="912">
                  <c:v>-38.822893218584326</c:v>
                </c:pt>
                <c:pt idx="913">
                  <c:v>-38.879446260186562</c:v>
                </c:pt>
                <c:pt idx="914">
                  <c:v>-38.934440312773752</c:v>
                </c:pt>
                <c:pt idx="915">
                  <c:v>-38.987874197018876</c:v>
                </c:pt>
                <c:pt idx="916">
                  <c:v>-39.039746795488966</c:v>
                </c:pt>
                <c:pt idx="917">
                  <c:v>-39.090057052653044</c:v>
                </c:pt>
                <c:pt idx="918">
                  <c:v>-39.138803974829294</c:v>
                </c:pt>
                <c:pt idx="919">
                  <c:v>-39.185986630239732</c:v>
                </c:pt>
                <c:pt idx="920">
                  <c:v>-39.231604149003566</c:v>
                </c:pt>
                <c:pt idx="921">
                  <c:v>-39.275655723089578</c:v>
                </c:pt>
                <c:pt idx="922">
                  <c:v>-39.318140606348393</c:v>
                </c:pt>
                <c:pt idx="923">
                  <c:v>-39.359058114515307</c:v>
                </c:pt>
                <c:pt idx="924">
                  <c:v>-39.398407625138049</c:v>
                </c:pt>
                <c:pt idx="925">
                  <c:v>-39.436188577618069</c:v>
                </c:pt>
                <c:pt idx="926">
                  <c:v>-39.472400473193346</c:v>
                </c:pt>
                <c:pt idx="927">
                  <c:v>-39.507042874867089</c:v>
                </c:pt>
                <c:pt idx="928">
                  <c:v>-39.540115407437</c:v>
                </c:pt>
                <c:pt idx="929">
                  <c:v>-39.57161775747187</c:v>
                </c:pt>
                <c:pt idx="930">
                  <c:v>-39.601549673232547</c:v>
                </c:pt>
                <c:pt idx="931">
                  <c:v>-39.6299109647181</c:v>
                </c:pt>
                <c:pt idx="932">
                  <c:v>-39.656701503561074</c:v>
                </c:pt>
                <c:pt idx="933">
                  <c:v>-39.681921223042892</c:v>
                </c:pt>
                <c:pt idx="934">
                  <c:v>-39.705570118059534</c:v>
                </c:pt>
                <c:pt idx="935">
                  <c:v>-39.727648245036335</c:v>
                </c:pt>
                <c:pt idx="936">
                  <c:v>-39.748155721931795</c:v>
                </c:pt>
                <c:pt idx="937">
                  <c:v>-39.767092728199231</c:v>
                </c:pt>
                <c:pt idx="938">
                  <c:v>-39.784459504688812</c:v>
                </c:pt>
                <c:pt idx="939">
                  <c:v>-39.80025635364705</c:v>
                </c:pt>
                <c:pt idx="940">
                  <c:v>-39.814483638676116</c:v>
                </c:pt>
                <c:pt idx="941">
                  <c:v>-39.827141784619144</c:v>
                </c:pt>
                <c:pt idx="942">
                  <c:v>-39.838231277563509</c:v>
                </c:pt>
                <c:pt idx="943">
                  <c:v>-39.847752664778341</c:v>
                </c:pt>
                <c:pt idx="944">
                  <c:v>-39.855706554609945</c:v>
                </c:pt>
                <c:pt idx="945">
                  <c:v>-39.862093616467277</c:v>
                </c:pt>
                <c:pt idx="946">
                  <c:v>-39.866914580753594</c:v>
                </c:pt>
                <c:pt idx="947">
                  <c:v>-39.87017023875628</c:v>
                </c:pt>
                <c:pt idx="948">
                  <c:v>-39.871861442623825</c:v>
                </c:pt>
                <c:pt idx="949">
                  <c:v>-39.871989105295761</c:v>
                </c:pt>
                <c:pt idx="950">
                  <c:v>-39.870554200376958</c:v>
                </c:pt>
                <c:pt idx="951">
                  <c:v>-39.867557762115183</c:v>
                </c:pt>
                <c:pt idx="952">
                  <c:v>-39.863000885316936</c:v>
                </c:pt>
                <c:pt idx="953">
                  <c:v>-39.8568847252238</c:v>
                </c:pt>
                <c:pt idx="954">
                  <c:v>-39.849210497473379</c:v>
                </c:pt>
                <c:pt idx="955">
                  <c:v>-39.839979478014556</c:v>
                </c:pt>
                <c:pt idx="956">
                  <c:v>-39.829193002974613</c:v>
                </c:pt>
                <c:pt idx="957">
                  <c:v>-39.816852468612993</c:v>
                </c:pt>
                <c:pt idx="958">
                  <c:v>-39.802959331234376</c:v>
                </c:pt>
                <c:pt idx="959">
                  <c:v>-39.787515107038047</c:v>
                </c:pt>
                <c:pt idx="960">
                  <c:v>-39.770521372077361</c:v>
                </c:pt>
                <c:pt idx="961">
                  <c:v>-39.751979762155443</c:v>
                </c:pt>
                <c:pt idx="962">
                  <c:v>-39.731891972677452</c:v>
                </c:pt>
                <c:pt idx="963">
                  <c:v>-39.710259758593168</c:v>
                </c:pt>
                <c:pt idx="964">
                  <c:v>-39.687084934295235</c:v>
                </c:pt>
                <c:pt idx="965">
                  <c:v>-39.662369373456436</c:v>
                </c:pt>
                <c:pt idx="966">
                  <c:v>-39.636115008972318</c:v>
                </c:pt>
                <c:pt idx="967">
                  <c:v>-39.6083238328467</c:v>
                </c:pt>
                <c:pt idx="968">
                  <c:v>-39.578997896022557</c:v>
                </c:pt>
                <c:pt idx="969">
                  <c:v>-39.548139308347466</c:v>
                </c:pt>
                <c:pt idx="970">
                  <c:v>-39.51575023836773</c:v>
                </c:pt>
                <c:pt idx="971">
                  <c:v>-39.481832913268505</c:v>
                </c:pt>
                <c:pt idx="972">
                  <c:v>-39.446389618744327</c:v>
                </c:pt>
                <c:pt idx="973">
                  <c:v>-39.409422698825217</c:v>
                </c:pt>
                <c:pt idx="974">
                  <c:v>-39.370934555797888</c:v>
                </c:pt>
                <c:pt idx="975">
                  <c:v>-39.330927650075282</c:v>
                </c:pt>
                <c:pt idx="976">
                  <c:v>-39.289404500013873</c:v>
                </c:pt>
                <c:pt idx="977">
                  <c:v>-39.246367681828303</c:v>
                </c:pt>
                <c:pt idx="978">
                  <c:v>-39.201819829454188</c:v>
                </c:pt>
                <c:pt idx="979">
                  <c:v>-39.155763634360291</c:v>
                </c:pt>
                <c:pt idx="980">
                  <c:v>-39.108201845454005</c:v>
                </c:pt>
                <c:pt idx="981">
                  <c:v>-39.059137268940376</c:v>
                </c:pt>
                <c:pt idx="982">
                  <c:v>-39.008572768125312</c:v>
                </c:pt>
                <c:pt idx="983">
                  <c:v>-38.956511263317715</c:v>
                </c:pt>
                <c:pt idx="984">
                  <c:v>-38.902955731679768</c:v>
                </c:pt>
                <c:pt idx="985">
                  <c:v>-38.847909207022639</c:v>
                </c:pt>
                <c:pt idx="986">
                  <c:v>-38.791374779705507</c:v>
                </c:pt>
                <c:pt idx="987">
                  <c:v>-38.733355596476613</c:v>
                </c:pt>
                <c:pt idx="988">
                  <c:v>-38.67385486026479</c:v>
                </c:pt>
                <c:pt idx="989">
                  <c:v>-38.612875830070202</c:v>
                </c:pt>
                <c:pt idx="990">
                  <c:v>-38.550421820800665</c:v>
                </c:pt>
                <c:pt idx="991">
                  <c:v>-38.486496203055076</c:v>
                </c:pt>
                <c:pt idx="992">
                  <c:v>-38.421102403011496</c:v>
                </c:pt>
                <c:pt idx="993">
                  <c:v>-38.354243902250573</c:v>
                </c:pt>
                <c:pt idx="994">
                  <c:v>-38.285924237541877</c:v>
                </c:pt>
                <c:pt idx="995">
                  <c:v>-38.216147000716113</c:v>
                </c:pt>
                <c:pt idx="996">
                  <c:v>-38.144915838491833</c:v>
                </c:pt>
                <c:pt idx="997">
                  <c:v>-38.072234452245588</c:v>
                </c:pt>
                <c:pt idx="998">
                  <c:v>-37.998106597888913</c:v>
                </c:pt>
                <c:pt idx="999">
                  <c:v>-37.922536085678381</c:v>
                </c:pt>
                <c:pt idx="1000">
                  <c:v>-37.845526779989363</c:v>
                </c:pt>
                <c:pt idx="1001">
                  <c:v>-37.767082599176739</c:v>
                </c:pt>
                <c:pt idx="1002">
                  <c:v>-37.687207515389758</c:v>
                </c:pt>
                <c:pt idx="1003">
                  <c:v>-37.60590555433123</c:v>
                </c:pt>
                <c:pt idx="1004">
                  <c:v>-37.523180795116204</c:v>
                </c:pt>
                <c:pt idx="1005">
                  <c:v>-37.439037370082019</c:v>
                </c:pt>
                <c:pt idx="1006">
                  <c:v>-37.353479464531468</c:v>
                </c:pt>
                <c:pt idx="1007">
                  <c:v>-37.266511316623323</c:v>
                </c:pt>
                <c:pt idx="1008">
                  <c:v>-37.178137217090502</c:v>
                </c:pt>
                <c:pt idx="1009">
                  <c:v>-37.088361509090902</c:v>
                </c:pt>
                <c:pt idx="1010">
                  <c:v>-36.997188588007077</c:v>
                </c:pt>
                <c:pt idx="1011">
                  <c:v>-36.904622901190208</c:v>
                </c:pt>
                <c:pt idx="1012">
                  <c:v>-36.810668947804892</c:v>
                </c:pt>
                <c:pt idx="1013">
                  <c:v>-36.715331278617604</c:v>
                </c:pt>
                <c:pt idx="1014">
                  <c:v>-36.61861449573837</c:v>
                </c:pt>
                <c:pt idx="1015">
                  <c:v>-36.52052325245851</c:v>
                </c:pt>
                <c:pt idx="1016">
                  <c:v>-36.421062253033263</c:v>
                </c:pt>
                <c:pt idx="1017">
                  <c:v>-36.320236252418908</c:v>
                </c:pt>
                <c:pt idx="1018">
                  <c:v>-36.218050056104474</c:v>
                </c:pt>
                <c:pt idx="1019">
                  <c:v>-36.114508519887266</c:v>
                </c:pt>
                <c:pt idx="1020">
                  <c:v>-36.009616549608189</c:v>
                </c:pt>
                <c:pt idx="1021">
                  <c:v>-35.903379100972138</c:v>
                </c:pt>
                <c:pt idx="1022">
                  <c:v>-35.795801179326965</c:v>
                </c:pt>
                <c:pt idx="1023">
                  <c:v>-35.686887839380823</c:v>
                </c:pt>
                <c:pt idx="1024">
                  <c:v>-35.576644185031775</c:v>
                </c:pt>
                <c:pt idx="1025">
                  <c:v>-35.465075369125948</c:v>
                </c:pt>
                <c:pt idx="1026">
                  <c:v>-35.352186593186495</c:v>
                </c:pt>
                <c:pt idx="1027">
                  <c:v>-35.23798310721957</c:v>
                </c:pt>
                <c:pt idx="1028">
                  <c:v>-35.122470209483659</c:v>
                </c:pt>
                <c:pt idx="1029">
                  <c:v>-35.005653246201106</c:v>
                </c:pt>
                <c:pt idx="1030">
                  <c:v>-34.887537611367406</c:v>
                </c:pt>
                <c:pt idx="1031">
                  <c:v>-34.768128746508879</c:v>
                </c:pt>
                <c:pt idx="1032">
                  <c:v>-34.64743214039548</c:v>
                </c:pt>
                <c:pt idx="1033">
                  <c:v>-34.52545332883637</c:v>
                </c:pt>
                <c:pt idx="1034">
                  <c:v>-34.402197894443368</c:v>
                </c:pt>
                <c:pt idx="1035">
                  <c:v>-34.277671466324307</c:v>
                </c:pt>
                <c:pt idx="1036">
                  <c:v>-34.151879719897202</c:v>
                </c:pt>
                <c:pt idx="1037">
                  <c:v>-34.024828376613506</c:v>
                </c:pt>
                <c:pt idx="1038">
                  <c:v>-33.896523203685419</c:v>
                </c:pt>
                <c:pt idx="1039">
                  <c:v>-33.766970013859449</c:v>
                </c:pt>
                <c:pt idx="1040">
                  <c:v>-33.63617466516866</c:v>
                </c:pt>
                <c:pt idx="1041">
                  <c:v>-33.504143060623086</c:v>
                </c:pt>
                <c:pt idx="1042">
                  <c:v>-33.370881148004379</c:v>
                </c:pt>
                <c:pt idx="1043">
                  <c:v>-33.236394919591149</c:v>
                </c:pt>
                <c:pt idx="1044">
                  <c:v>-33.100690411865088</c:v>
                </c:pt>
                <c:pt idx="1045">
                  <c:v>-32.963773705301115</c:v>
                </c:pt>
                <c:pt idx="1046">
                  <c:v>-32.825650924041959</c:v>
                </c:pt>
                <c:pt idx="1047">
                  <c:v>-32.686328235674544</c:v>
                </c:pt>
                <c:pt idx="1048">
                  <c:v>-32.545811850963204</c:v>
                </c:pt>
                <c:pt idx="1049">
                  <c:v>-32.404108023527968</c:v>
                </c:pt>
                <c:pt idx="1050">
                  <c:v>-32.261223049627652</c:v>
                </c:pt>
                <c:pt idx="1051">
                  <c:v>-32.117163267882212</c:v>
                </c:pt>
                <c:pt idx="1052">
                  <c:v>-31.971935058946507</c:v>
                </c:pt>
                <c:pt idx="1053">
                  <c:v>-31.825544845291276</c:v>
                </c:pt>
                <c:pt idx="1054">
                  <c:v>-31.677999090913449</c:v>
                </c:pt>
                <c:pt idx="1055">
                  <c:v>-31.52930430101782</c:v>
                </c:pt>
                <c:pt idx="1056">
                  <c:v>-31.3794670217872</c:v>
                </c:pt>
                <c:pt idx="1057">
                  <c:v>-31.22849384007986</c:v>
                </c:pt>
                <c:pt idx="1058">
                  <c:v>-31.076391383130719</c:v>
                </c:pt>
                <c:pt idx="1059">
                  <c:v>-30.923166318280781</c:v>
                </c:pt>
                <c:pt idx="1060">
                  <c:v>-30.768825352716565</c:v>
                </c:pt>
                <c:pt idx="1061">
                  <c:v>-30.613375233116809</c:v>
                </c:pt>
                <c:pt idx="1062">
                  <c:v>-30.456822745429339</c:v>
                </c:pt>
                <c:pt idx="1063">
                  <c:v>-30.299174714551846</c:v>
                </c:pt>
                <c:pt idx="1064">
                  <c:v>-30.140438004027683</c:v>
                </c:pt>
                <c:pt idx="1065">
                  <c:v>-29.980619515776556</c:v>
                </c:pt>
                <c:pt idx="1066">
                  <c:v>-29.819726189801099</c:v>
                </c:pt>
                <c:pt idx="1067">
                  <c:v>-29.657765003856898</c:v>
                </c:pt>
                <c:pt idx="1068">
                  <c:v>-29.494742973192299</c:v>
                </c:pt>
                <c:pt idx="1069">
                  <c:v>-29.330667150248797</c:v>
                </c:pt>
                <c:pt idx="1070">
                  <c:v>-29.165544624320201</c:v>
                </c:pt>
                <c:pt idx="1071">
                  <c:v>-28.999382521301222</c:v>
                </c:pt>
                <c:pt idx="1072">
                  <c:v>-28.832188003372444</c:v>
                </c:pt>
                <c:pt idx="1073">
                  <c:v>-28.66396826866491</c:v>
                </c:pt>
                <c:pt idx="1074">
                  <c:v>-28.494730550994156</c:v>
                </c:pt>
                <c:pt idx="1075">
                  <c:v>-28.324482119548524</c:v>
                </c:pt>
                <c:pt idx="1076">
                  <c:v>-28.153230278557462</c:v>
                </c:pt>
                <c:pt idx="1077">
                  <c:v>-27.980982367002319</c:v>
                </c:pt>
                <c:pt idx="1078">
                  <c:v>-27.807745758325378</c:v>
                </c:pt>
                <c:pt idx="1079">
                  <c:v>-27.633527860069155</c:v>
                </c:pt>
                <c:pt idx="1080">
                  <c:v>-27.45833611360705</c:v>
                </c:pt>
                <c:pt idx="1081">
                  <c:v>-27.282177993830832</c:v>
                </c:pt>
                <c:pt idx="1082">
                  <c:v>-27.105061008800703</c:v>
                </c:pt>
                <c:pt idx="1083">
                  <c:v>-26.926992699458534</c:v>
                </c:pt>
                <c:pt idx="1084">
                  <c:v>-26.747980639329441</c:v>
                </c:pt>
                <c:pt idx="1085">
                  <c:v>-26.56803243414279</c:v>
                </c:pt>
                <c:pt idx="1086">
                  <c:v>-26.387155721592777</c:v>
                </c:pt>
                <c:pt idx="1087">
                  <c:v>-26.205358170946113</c:v>
                </c:pt>
                <c:pt idx="1088">
                  <c:v>-26.022647482767738</c:v>
                </c:pt>
                <c:pt idx="1089">
                  <c:v>-25.839031388601615</c:v>
                </c:pt>
                <c:pt idx="1090">
                  <c:v>-25.654517650603349</c:v>
                </c:pt>
                <c:pt idx="1091">
                  <c:v>-25.469114061266726</c:v>
                </c:pt>
                <c:pt idx="1092">
                  <c:v>-25.282828443082067</c:v>
                </c:pt>
                <c:pt idx="1093">
                  <c:v>-25.095668648189651</c:v>
                </c:pt>
                <c:pt idx="1094">
                  <c:v>-24.907642558086252</c:v>
                </c:pt>
                <c:pt idx="1095">
                  <c:v>-24.718758083288549</c:v>
                </c:pt>
                <c:pt idx="1096">
                  <c:v>-24.529023162982316</c:v>
                </c:pt>
                <c:pt idx="1097">
                  <c:v>-24.33844576472239</c:v>
                </c:pt>
                <c:pt idx="1098">
                  <c:v>-24.14703388409767</c:v>
                </c:pt>
                <c:pt idx="1099">
                  <c:v>-23.954795544374548</c:v>
                </c:pt>
                <c:pt idx="1100">
                  <c:v>-23.761738796200156</c:v>
                </c:pt>
                <c:pt idx="1101">
                  <c:v>-23.567871717257415</c:v>
                </c:pt>
                <c:pt idx="1102">
                  <c:v>-23.37320241191096</c:v>
                </c:pt>
                <c:pt idx="1103">
                  <c:v>-23.177739010901231</c:v>
                </c:pt>
                <c:pt idx="1104">
                  <c:v>-22.981489671008685</c:v>
                </c:pt>
                <c:pt idx="1105">
                  <c:v>-22.784462574682241</c:v>
                </c:pt>
                <c:pt idx="1106">
                  <c:v>-22.586665929743365</c:v>
                </c:pt>
                <c:pt idx="1107">
                  <c:v>-22.388107969041954</c:v>
                </c:pt>
                <c:pt idx="1108">
                  <c:v>-22.188796950089788</c:v>
                </c:pt>
                <c:pt idx="1109">
                  <c:v>-21.988741154746304</c:v>
                </c:pt>
                <c:pt idx="1110">
                  <c:v>-21.787948888889478</c:v>
                </c:pt>
                <c:pt idx="1111">
                  <c:v>-21.586428482030939</c:v>
                </c:pt>
                <c:pt idx="1112">
                  <c:v>-21.384188287025065</c:v>
                </c:pt>
                <c:pt idx="1113">
                  <c:v>-21.181236679703268</c:v>
                </c:pt>
                <c:pt idx="1114">
                  <c:v>-20.97758205851903</c:v>
                </c:pt>
                <c:pt idx="1115">
                  <c:v>-20.773232844227095</c:v>
                </c:pt>
                <c:pt idx="1116">
                  <c:v>-20.568197479542658</c:v>
                </c:pt>
                <c:pt idx="1117">
                  <c:v>-20.362484428760666</c:v>
                </c:pt>
                <c:pt idx="1118">
                  <c:v>-20.156102177452446</c:v>
                </c:pt>
                <c:pt idx="1119">
                  <c:v>-19.949059232104947</c:v>
                </c:pt>
                <c:pt idx="1120">
                  <c:v>-19.741364119755847</c:v>
                </c:pt>
                <c:pt idx="1121">
                  <c:v>-19.533025387674378</c:v>
                </c:pt>
                <c:pt idx="1122">
                  <c:v>-19.324051603007206</c:v>
                </c:pt>
                <c:pt idx="1123">
                  <c:v>-19.11445135240691</c:v>
                </c:pt>
                <c:pt idx="1124">
                  <c:v>-18.904233241719442</c:v>
                </c:pt>
                <c:pt idx="1125">
                  <c:v>-18.693405895607576</c:v>
                </c:pt>
                <c:pt idx="1126">
                  <c:v>-18.481977957205153</c:v>
                </c:pt>
                <c:pt idx="1127">
                  <c:v>-18.269958087789551</c:v>
                </c:pt>
                <c:pt idx="1128">
                  <c:v>-18.057354966396041</c:v>
                </c:pt>
                <c:pt idx="1129">
                  <c:v>-17.844177289490272</c:v>
                </c:pt>
                <c:pt idx="1130">
                  <c:v>-17.630433770616669</c:v>
                </c:pt>
                <c:pt idx="1131">
                  <c:v>-17.416133140026897</c:v>
                </c:pt>
                <c:pt idx="1132">
                  <c:v>-17.201284144344879</c:v>
                </c:pt>
                <c:pt idx="1133">
                  <c:v>-16.985895546222668</c:v>
                </c:pt>
                <c:pt idx="1134">
                  <c:v>-16.769976123953125</c:v>
                </c:pt>
                <c:pt idx="1135">
                  <c:v>-16.553534671143233</c:v>
                </c:pt>
                <c:pt idx="1136">
                  <c:v>-16.336579996363341</c:v>
                </c:pt>
                <c:pt idx="1137">
                  <c:v>-16.119120922768971</c:v>
                </c:pt>
                <c:pt idx="1138">
                  <c:v>-15.901166287764998</c:v>
                </c:pt>
                <c:pt idx="1139">
                  <c:v>-15.682724942644072</c:v>
                </c:pt>
                <c:pt idx="1140">
                  <c:v>-15.463805752237535</c:v>
                </c:pt>
                <c:pt idx="1141">
                  <c:v>-15.244417594538863</c:v>
                </c:pt>
                <c:pt idx="1142">
                  <c:v>-15.024569360386153</c:v>
                </c:pt>
                <c:pt idx="1143">
                  <c:v>-14.804269953052337</c:v>
                </c:pt>
                <c:pt idx="1144">
                  <c:v>-14.583528287942627</c:v>
                </c:pt>
                <c:pt idx="1145">
                  <c:v>-14.362353292204677</c:v>
                </c:pt>
                <c:pt idx="1146">
                  <c:v>-14.140753904377812</c:v>
                </c:pt>
                <c:pt idx="1147">
                  <c:v>-13.91873907403561</c:v>
                </c:pt>
                <c:pt idx="1148">
                  <c:v>-13.696317761440962</c:v>
                </c:pt>
                <c:pt idx="1149">
                  <c:v>-13.473498937166195</c:v>
                </c:pt>
                <c:pt idx="1150">
                  <c:v>-13.250291581745634</c:v>
                </c:pt>
                <c:pt idx="1151">
                  <c:v>-13.026704685336478</c:v>
                </c:pt>
                <c:pt idx="1152">
                  <c:v>-12.802747247318147</c:v>
                </c:pt>
                <c:pt idx="1153">
                  <c:v>-12.578428275969783</c:v>
                </c:pt>
                <c:pt idx="1154">
                  <c:v>-12.353756788107839</c:v>
                </c:pt>
                <c:pt idx="1155">
                  <c:v>-12.128741808698745</c:v>
                </c:pt>
                <c:pt idx="1156">
                  <c:v>-11.903392370540541</c:v>
                </c:pt>
                <c:pt idx="1157">
                  <c:v>-11.677717513873056</c:v>
                </c:pt>
                <c:pt idx="1158">
                  <c:v>-11.451726286034615</c:v>
                </c:pt>
                <c:pt idx="1159">
                  <c:v>-11.225427741096313</c:v>
                </c:pt>
                <c:pt idx="1160">
                  <c:v>-10.998830939508737</c:v>
                </c:pt>
                <c:pt idx="1161">
                  <c:v>-10.771944947732932</c:v>
                </c:pt>
                <c:pt idx="1162">
                  <c:v>-10.544778837898761</c:v>
                </c:pt>
                <c:pt idx="1163">
                  <c:v>-10.317341687422555</c:v>
                </c:pt>
                <c:pt idx="1164">
                  <c:v>-10.089642578665492</c:v>
                </c:pt>
                <c:pt idx="1165">
                  <c:v>-9.8616905985769989</c:v>
                </c:pt>
                <c:pt idx="1166">
                  <c:v>-9.6334948383140659</c:v>
                </c:pt>
                <c:pt idx="1167">
                  <c:v>-9.4050643929087681</c:v>
                </c:pt>
                <c:pt idx="1168">
                  <c:v>-9.1764083608933831</c:v>
                </c:pt>
                <c:pt idx="1169">
                  <c:v>-8.9475358439413206</c:v>
                </c:pt>
                <c:pt idx="1170">
                  <c:v>-8.7184559465204945</c:v>
                </c:pt>
                <c:pt idx="1171">
                  <c:v>-8.4891777755217941</c:v>
                </c:pt>
                <c:pt idx="1172">
                  <c:v>-8.2597104399041363</c:v>
                </c:pt>
                <c:pt idx="1173">
                  <c:v>-8.0300630503453814</c:v>
                </c:pt>
                <c:pt idx="1174">
                  <c:v>-7.8002447188716015</c:v>
                </c:pt>
                <c:pt idx="1175">
                  <c:v>-7.5702645585038209</c:v>
                </c:pt>
                <c:pt idx="1176">
                  <c:v>-7.34013168290143</c:v>
                </c:pt>
                <c:pt idx="1177">
                  <c:v>-7.1098552060097537</c:v>
                </c:pt>
                <c:pt idx="1178">
                  <c:v>-6.879444241691</c:v>
                </c:pt>
                <c:pt idx="1179">
                  <c:v>-6.6489079033693255</c:v>
                </c:pt>
                <c:pt idx="1180">
                  <c:v>-6.4182553036892225</c:v>
                </c:pt>
                <c:pt idx="1181">
                  <c:v>-6.1874955541414636</c:v>
                </c:pt>
                <c:pt idx="1182">
                  <c:v>-5.9566377647065236</c:v>
                </c:pt>
                <c:pt idx="1183">
                  <c:v>-5.725691043521266</c:v>
                </c:pt>
                <c:pt idx="1184">
                  <c:v>-5.4946644964874363</c:v>
                </c:pt>
                <c:pt idx="1185">
                  <c:v>-5.2635672269499976</c:v>
                </c:pt>
                <c:pt idx="1186">
                  <c:v>-5.032408335320584</c:v>
                </c:pt>
                <c:pt idx="1187">
                  <c:v>-4.8011969187342194</c:v>
                </c:pt>
                <c:pt idx="1188">
                  <c:v>-4.5699420706827514</c:v>
                </c:pt>
                <c:pt idx="1189">
                  <c:v>-4.338652880677385</c:v>
                </c:pt>
                <c:pt idx="1190">
                  <c:v>-4.107338433880459</c:v>
                </c:pt>
                <c:pt idx="1191">
                  <c:v>-3.8760078107588276</c:v>
                </c:pt>
                <c:pt idx="1192">
                  <c:v>-3.6446700867314372</c:v>
                </c:pt>
                <c:pt idx="1193">
                  <c:v>-3.4133343318094083</c:v>
                </c:pt>
                <c:pt idx="1194">
                  <c:v>-3.1820096102593993</c:v>
                </c:pt>
                <c:pt idx="1195">
                  <c:v>-2.9507049802345513</c:v>
                </c:pt>
                <c:pt idx="1196">
                  <c:v>-2.7194294934312007</c:v>
                </c:pt>
                <c:pt idx="1197">
                  <c:v>-2.4881921947464214</c:v>
                </c:pt>
                <c:pt idx="1198">
                  <c:v>-2.257002121906476</c:v>
                </c:pt>
                <c:pt idx="1199">
                  <c:v>-2.0258683051426467</c:v>
                </c:pt>
                <c:pt idx="1200">
                  <c:v>-1.794799766820516</c:v>
                </c:pt>
                <c:pt idx="1201">
                  <c:v>-1.5638055211091477</c:v>
                </c:pt>
                <c:pt idx="1202">
                  <c:v>-1.3328945736136948</c:v>
                </c:pt>
                <c:pt idx="1203">
                  <c:v>-1.1020759210495654</c:v>
                </c:pt>
                <c:pt idx="1204">
                  <c:v>-0.87135855087253689</c:v>
                </c:pt>
                <c:pt idx="1205">
                  <c:v>-0.64075144095791081</c:v>
                </c:pt>
                <c:pt idx="1206">
                  <c:v>-0.41026355922563862</c:v>
                </c:pt>
                <c:pt idx="1207">
                  <c:v>-0.1799038633236327</c:v>
                </c:pt>
                <c:pt idx="1208">
                  <c:v>5.031869973630184E-2</c:v>
                </c:pt>
                <c:pt idx="1209">
                  <c:v>0.28039519392009271</c:v>
                </c:pt>
                <c:pt idx="1210">
                  <c:v>0.51031669450138906</c:v>
                </c:pt>
                <c:pt idx="1211">
                  <c:v>0.74007428841981093</c:v>
                </c:pt>
                <c:pt idx="1212">
                  <c:v>0.96965907461925016</c:v>
                </c:pt>
                <c:pt idx="1213">
                  <c:v>1.1990621643761969</c:v>
                </c:pt>
                <c:pt idx="1214">
                  <c:v>1.4282746816654688</c:v>
                </c:pt>
                <c:pt idx="1215">
                  <c:v>1.6572877634727465</c:v>
                </c:pt>
                <c:pt idx="1216">
                  <c:v>1.8860925601528211</c:v>
                </c:pt>
                <c:pt idx="1217">
                  <c:v>2.1146802357604155</c:v>
                </c:pt>
                <c:pt idx="1218">
                  <c:v>2.3430419683909776</c:v>
                </c:pt>
                <c:pt idx="1219">
                  <c:v>2.5711689505123316</c:v>
                </c:pt>
                <c:pt idx="1220">
                  <c:v>2.7990523893029806</c:v>
                </c:pt>
                <c:pt idx="1221">
                  <c:v>3.0266835069978848</c:v>
                </c:pt>
                <c:pt idx="1222">
                  <c:v>3.2540535412043217</c:v>
                </c:pt>
                <c:pt idx="1223">
                  <c:v>3.481153745247668</c:v>
                </c:pt>
                <c:pt idx="1224">
                  <c:v>3.7079753885055435</c:v>
                </c:pt>
                <c:pt idx="1225">
                  <c:v>3.9345097567328104</c:v>
                </c:pt>
                <c:pt idx="1226">
                  <c:v>4.1607481523915677</c:v>
                </c:pt>
                <c:pt idx="1227">
                  <c:v>4.3866818950019155</c:v>
                </c:pt>
                <c:pt idx="1228">
                  <c:v>4.6123023214361982</c:v>
                </c:pt>
                <c:pt idx="1229">
                  <c:v>4.8376007862805901</c:v>
                </c:pt>
                <c:pt idx="1230">
                  <c:v>5.062568662141798</c:v>
                </c:pt>
                <c:pt idx="1231">
                  <c:v>5.2871973399903585</c:v>
                </c:pt>
                <c:pt idx="1232">
                  <c:v>5.5114782294665172</c:v>
                </c:pt>
                <c:pt idx="1233">
                  <c:v>5.7354027592243471</c:v>
                </c:pt>
                <c:pt idx="1234">
                  <c:v>5.9589623772417903</c:v>
                </c:pt>
                <c:pt idx="1235">
                  <c:v>6.1821485511581269</c:v>
                </c:pt>
                <c:pt idx="1236">
                  <c:v>6.4049527685757033</c:v>
                </c:pt>
                <c:pt idx="1237">
                  <c:v>6.6273665374065445</c:v>
                </c:pt>
                <c:pt idx="1238">
                  <c:v>6.8493813861632731</c:v>
                </c:pt>
                <c:pt idx="1239">
                  <c:v>7.0709888643048977</c:v>
                </c:pt>
                <c:pt idx="1240">
                  <c:v>7.29218054254269</c:v>
                </c:pt>
                <c:pt idx="1241">
                  <c:v>7.5129480131510595</c:v>
                </c:pt>
                <c:pt idx="1242">
                  <c:v>7.7332828902950448</c:v>
                </c:pt>
                <c:pt idx="1243">
                  <c:v>7.9531768103461769</c:v>
                </c:pt>
                <c:pt idx="1244">
                  <c:v>8.1726214321783832</c:v>
                </c:pt>
                <c:pt idx="1245">
                  <c:v>8.3916084375046331</c:v>
                </c:pt>
                <c:pt idx="1246">
                  <c:v>8.6101295311670167</c:v>
                </c:pt>
                <c:pt idx="1247">
                  <c:v>8.8281764414725625</c:v>
                </c:pt>
                <c:pt idx="1248">
                  <c:v>9.0457409204683668</c:v>
                </c:pt>
                <c:pt idx="1249">
                  <c:v>9.2628147442848725</c:v>
                </c:pt>
                <c:pt idx="1250">
                  <c:v>9.4793897134234744</c:v>
                </c:pt>
                <c:pt idx="1251">
                  <c:v>9.6954576530599041</c:v>
                </c:pt>
                <c:pt idx="1252">
                  <c:v>9.9110104133617547</c:v>
                </c:pt>
                <c:pt idx="1253">
                  <c:v>10.126039869789375</c:v>
                </c:pt>
                <c:pt idx="1254">
                  <c:v>10.340537923388458</c:v>
                </c:pt>
                <c:pt idx="1255">
                  <c:v>10.554496501097574</c:v>
                </c:pt>
                <c:pt idx="1256">
                  <c:v>10.767907556062388</c:v>
                </c:pt>
                <c:pt idx="1257">
                  <c:v>10.980763067900789</c:v>
                </c:pt>
                <c:pt idx="1258">
                  <c:v>11.193055043037059</c:v>
                </c:pt>
                <c:pt idx="1259">
                  <c:v>11.40477551497449</c:v>
                </c:pt>
                <c:pt idx="1260">
                  <c:v>11.615916544606264</c:v>
                </c:pt>
                <c:pt idx="1261">
                  <c:v>11.826470220488922</c:v>
                </c:pt>
                <c:pt idx="1262">
                  <c:v>12.036428659159037</c:v>
                </c:pt>
                <c:pt idx="1263">
                  <c:v>12.245784005409199</c:v>
                </c:pt>
                <c:pt idx="1264">
                  <c:v>12.454528432583077</c:v>
                </c:pt>
                <c:pt idx="1265">
                  <c:v>12.662654142862182</c:v>
                </c:pt>
                <c:pt idx="1266">
                  <c:v>12.87015336755597</c:v>
                </c:pt>
                <c:pt idx="1267">
                  <c:v>13.077018367383614</c:v>
                </c:pt>
                <c:pt idx="1268">
                  <c:v>13.283241432771575</c:v>
                </c:pt>
                <c:pt idx="1269">
                  <c:v>13.48881488411377</c:v>
                </c:pt>
                <c:pt idx="1270">
                  <c:v>13.693731072079121</c:v>
                </c:pt>
                <c:pt idx="1271">
                  <c:v>13.897982377875874</c:v>
                </c:pt>
                <c:pt idx="1272">
                  <c:v>14.101561213537536</c:v>
                </c:pt>
                <c:pt idx="1273">
                  <c:v>14.304460022193021</c:v>
                </c:pt>
                <c:pt idx="1274">
                  <c:v>14.50667127836587</c:v>
                </c:pt>
                <c:pt idx="1275">
                  <c:v>14.708187488210335</c:v>
                </c:pt>
                <c:pt idx="1276">
                  <c:v>14.909001189831368</c:v>
                </c:pt>
                <c:pt idx="1277">
                  <c:v>15.109104953521545</c:v>
                </c:pt>
                <c:pt idx="1278">
                  <c:v>15.308491382036161</c:v>
                </c:pt>
                <c:pt idx="1279">
                  <c:v>15.507153110895816</c:v>
                </c:pt>
                <c:pt idx="1280">
                  <c:v>15.705082808609165</c:v>
                </c:pt>
                <c:pt idx="1281">
                  <c:v>15.902273176962177</c:v>
                </c:pt>
                <c:pt idx="1282">
                  <c:v>16.098716951289951</c:v>
                </c:pt>
                <c:pt idx="1283">
                  <c:v>16.2944069007244</c:v>
                </c:pt>
                <c:pt idx="1284">
                  <c:v>16.489335828473546</c:v>
                </c:pt>
                <c:pt idx="1285">
                  <c:v>16.683496572061731</c:v>
                </c:pt>
                <c:pt idx="1286">
                  <c:v>16.876882003599771</c:v>
                </c:pt>
                <c:pt idx="1287">
                  <c:v>17.069485030051762</c:v>
                </c:pt>
                <c:pt idx="1288">
                  <c:v>17.261298593473633</c:v>
                </c:pt>
                <c:pt idx="1289">
                  <c:v>17.452315671274164</c:v>
                </c:pt>
                <c:pt idx="1290">
                  <c:v>17.642529276490091</c:v>
                </c:pt>
                <c:pt idx="1291">
                  <c:v>17.831932457987268</c:v>
                </c:pt>
                <c:pt idx="1292">
                  <c:v>18.020518300762411</c:v>
                </c:pt>
                <c:pt idx="1293">
                  <c:v>18.208279926160838</c:v>
                </c:pt>
                <c:pt idx="1294">
                  <c:v>18.395210492130847</c:v>
                </c:pt>
                <c:pt idx="1295">
                  <c:v>18.581303193488864</c:v>
                </c:pt>
                <c:pt idx="1296">
                  <c:v>18.76655126211228</c:v>
                </c:pt>
                <c:pt idx="1297">
                  <c:v>18.950947967242012</c:v>
                </c:pt>
                <c:pt idx="1298">
                  <c:v>19.13448661568281</c:v>
                </c:pt>
                <c:pt idx="1299">
                  <c:v>19.317160552050982</c:v>
                </c:pt>
                <c:pt idx="1300">
                  <c:v>19.498963159017922</c:v>
                </c:pt>
                <c:pt idx="1301">
                  <c:v>19.679887857557802</c:v>
                </c:pt>
                <c:pt idx="1302">
                  <c:v>19.859928107134607</c:v>
                </c:pt>
                <c:pt idx="1303">
                  <c:v>20.039077405985573</c:v>
                </c:pt>
                <c:pt idx="1304">
                  <c:v>20.217329291331477</c:v>
                </c:pt>
                <c:pt idx="1305">
                  <c:v>20.394677339601071</c:v>
                </c:pt>
                <c:pt idx="1306">
                  <c:v>20.571115166653829</c:v>
                </c:pt>
                <c:pt idx="1307">
                  <c:v>20.746636428047619</c:v>
                </c:pt>
                <c:pt idx="1308">
                  <c:v>20.921234819185806</c:v>
                </c:pt>
                <c:pt idx="1309">
                  <c:v>21.094904075609012</c:v>
                </c:pt>
                <c:pt idx="1310">
                  <c:v>21.267637973187121</c:v>
                </c:pt>
                <c:pt idx="1311">
                  <c:v>21.439430328330424</c:v>
                </c:pt>
                <c:pt idx="1312">
                  <c:v>21.610274998219836</c:v>
                </c:pt>
                <c:pt idx="1313">
                  <c:v>21.780165881043807</c:v>
                </c:pt>
                <c:pt idx="1314">
                  <c:v>21.949096916137123</c:v>
                </c:pt>
                <c:pt idx="1315">
                  <c:v>22.117062084283472</c:v>
                </c:pt>
                <c:pt idx="1316">
                  <c:v>22.284055407862567</c:v>
                </c:pt>
                <c:pt idx="1317">
                  <c:v>22.450070951093693</c:v>
                </c:pt>
                <c:pt idx="1318">
                  <c:v>22.615102820211074</c:v>
                </c:pt>
                <c:pt idx="1319">
                  <c:v>22.779145163713256</c:v>
                </c:pt>
                <c:pt idx="1320">
                  <c:v>22.942192172506065</c:v>
                </c:pt>
                <c:pt idx="1321">
                  <c:v>23.104238080156115</c:v>
                </c:pt>
                <c:pt idx="1322">
                  <c:v>23.265277163062891</c:v>
                </c:pt>
                <c:pt idx="1323">
                  <c:v>23.425303740669854</c:v>
                </c:pt>
                <c:pt idx="1324">
                  <c:v>23.584312175638996</c:v>
                </c:pt>
                <c:pt idx="1325">
                  <c:v>23.74229687409025</c:v>
                </c:pt>
                <c:pt idx="1326">
                  <c:v>23.899252285719484</c:v>
                </c:pt>
                <c:pt idx="1327">
                  <c:v>24.055172904067025</c:v>
                </c:pt>
                <c:pt idx="1328">
                  <c:v>24.21005326665226</c:v>
                </c:pt>
                <c:pt idx="1329">
                  <c:v>24.363887955186485</c:v>
                </c:pt>
                <c:pt idx="1330">
                  <c:v>24.516671595741585</c:v>
                </c:pt>
                <c:pt idx="1331">
                  <c:v>24.668398858964515</c:v>
                </c:pt>
                <c:pt idx="1332">
                  <c:v>24.819064460200334</c:v>
                </c:pt>
                <c:pt idx="1333">
                  <c:v>24.968663159725718</c:v>
                </c:pt>
                <c:pt idx="1334">
                  <c:v>25.117189762908616</c:v>
                </c:pt>
                <c:pt idx="1335">
                  <c:v>25.264639120364468</c:v>
                </c:pt>
                <c:pt idx="1336">
                  <c:v>25.411006128178997</c:v>
                </c:pt>
                <c:pt idx="1337">
                  <c:v>25.556285728008771</c:v>
                </c:pt>
                <c:pt idx="1338">
                  <c:v>25.700472907309784</c:v>
                </c:pt>
                <c:pt idx="1339">
                  <c:v>25.843562699480437</c:v>
                </c:pt>
                <c:pt idx="1340">
                  <c:v>25.985550184037738</c:v>
                </c:pt>
                <c:pt idx="1341">
                  <c:v>26.126430486759446</c:v>
                </c:pt>
                <c:pt idx="1342">
                  <c:v>26.266198779896023</c:v>
                </c:pt>
                <c:pt idx="1343">
                  <c:v>26.404850282247121</c:v>
                </c:pt>
                <c:pt idx="1344">
                  <c:v>26.542380259409256</c:v>
                </c:pt>
                <c:pt idx="1345">
                  <c:v>26.678784023875565</c:v>
                </c:pt>
                <c:pt idx="1346">
                  <c:v>26.814056935208711</c:v>
                </c:pt>
                <c:pt idx="1347">
                  <c:v>26.948194400183827</c:v>
                </c:pt>
                <c:pt idx="1348">
                  <c:v>27.081191872979701</c:v>
                </c:pt>
                <c:pt idx="1349">
                  <c:v>27.21304485524362</c:v>
                </c:pt>
                <c:pt idx="1350">
                  <c:v>27.343748896324094</c:v>
                </c:pt>
                <c:pt idx="1351">
                  <c:v>27.473299593366452</c:v>
                </c:pt>
                <c:pt idx="1352">
                  <c:v>27.601692591469522</c:v>
                </c:pt>
                <c:pt idx="1353">
                  <c:v>27.728923583822787</c:v>
                </c:pt>
                <c:pt idx="1354">
                  <c:v>27.854988311873441</c:v>
                </c:pt>
                <c:pt idx="1355">
                  <c:v>27.97988256539124</c:v>
                </c:pt>
                <c:pt idx="1356">
                  <c:v>28.103602182680028</c:v>
                </c:pt>
                <c:pt idx="1357">
                  <c:v>28.226143050676679</c:v>
                </c:pt>
                <c:pt idx="1358">
                  <c:v>28.347501105078223</c:v>
                </c:pt>
                <c:pt idx="1359">
                  <c:v>28.467672330471988</c:v>
                </c:pt>
                <c:pt idx="1360">
                  <c:v>28.586652760502201</c:v>
                </c:pt>
                <c:pt idx="1361">
                  <c:v>28.70443847790661</c:v>
                </c:pt>
                <c:pt idx="1362">
                  <c:v>28.821025614729649</c:v>
                </c:pt>
                <c:pt idx="1363">
                  <c:v>28.936410352393526</c:v>
                </c:pt>
                <c:pt idx="1364">
                  <c:v>29.050588921835789</c:v>
                </c:pt>
                <c:pt idx="1365">
                  <c:v>29.163557603605327</c:v>
                </c:pt>
                <c:pt idx="1366">
                  <c:v>29.275312728029434</c:v>
                </c:pt>
                <c:pt idx="1367">
                  <c:v>29.385850675235424</c:v>
                </c:pt>
                <c:pt idx="1368">
                  <c:v>29.495167875350969</c:v>
                </c:pt>
                <c:pt idx="1369">
                  <c:v>29.60326080856516</c:v>
                </c:pt>
                <c:pt idx="1370">
                  <c:v>29.710126005237846</c:v>
                </c:pt>
                <c:pt idx="1371">
                  <c:v>29.815760046051299</c:v>
                </c:pt>
                <c:pt idx="1372">
                  <c:v>29.920159562016885</c:v>
                </c:pt>
                <c:pt idx="1373">
                  <c:v>30.023321234668302</c:v>
                </c:pt>
                <c:pt idx="1374">
                  <c:v>30.125241796119777</c:v>
                </c:pt>
                <c:pt idx="1375">
                  <c:v>30.225918029161662</c:v>
                </c:pt>
                <c:pt idx="1376">
                  <c:v>30.325346767355157</c:v>
                </c:pt>
                <c:pt idx="1377">
                  <c:v>30.423524895162853</c:v>
                </c:pt>
                <c:pt idx="1378">
                  <c:v>30.520449347954106</c:v>
                </c:pt>
                <c:pt idx="1379">
                  <c:v>30.616117112179175</c:v>
                </c:pt>
                <c:pt idx="1380">
                  <c:v>30.710525225413722</c:v>
                </c:pt>
                <c:pt idx="1381">
                  <c:v>30.803670776449785</c:v>
                </c:pt>
                <c:pt idx="1382">
                  <c:v>30.895550905369365</c:v>
                </c:pt>
                <c:pt idx="1383">
                  <c:v>30.98616280366662</c:v>
                </c:pt>
                <c:pt idx="1384">
                  <c:v>31.075503714242856</c:v>
                </c:pt>
                <c:pt idx="1385">
                  <c:v>31.163570931566127</c:v>
                </c:pt>
                <c:pt idx="1386">
                  <c:v>31.250361801699935</c:v>
                </c:pt>
                <c:pt idx="1387">
                  <c:v>31.335873722391291</c:v>
                </c:pt>
                <c:pt idx="1388">
                  <c:v>31.420104143118554</c:v>
                </c:pt>
                <c:pt idx="1389">
                  <c:v>31.503050565218988</c:v>
                </c:pt>
                <c:pt idx="1390">
                  <c:v>31.584710541848473</c:v>
                </c:pt>
                <c:pt idx="1391">
                  <c:v>31.665081678151477</c:v>
                </c:pt>
                <c:pt idx="1392">
                  <c:v>31.744161631261878</c:v>
                </c:pt>
                <c:pt idx="1393">
                  <c:v>31.821948110383612</c:v>
                </c:pt>
                <c:pt idx="1394">
                  <c:v>31.898438876830127</c:v>
                </c:pt>
                <c:pt idx="1395">
                  <c:v>31.973631744129147</c:v>
                </c:pt>
                <c:pt idx="1396">
                  <c:v>32.047524577984817</c:v>
                </c:pt>
                <c:pt idx="1397">
                  <c:v>32.12011529641947</c:v>
                </c:pt>
                <c:pt idx="1398">
                  <c:v>32.191401869772328</c:v>
                </c:pt>
                <c:pt idx="1399">
                  <c:v>32.261382320762287</c:v>
                </c:pt>
                <c:pt idx="1400">
                  <c:v>32.330054724523244</c:v>
                </c:pt>
                <c:pt idx="1401">
                  <c:v>32.397417208682228</c:v>
                </c:pt>
                <c:pt idx="1402">
                  <c:v>32.463467953321995</c:v>
                </c:pt>
                <c:pt idx="1403">
                  <c:v>32.528205191104028</c:v>
                </c:pt>
                <c:pt idx="1404">
                  <c:v>32.591627207257766</c:v>
                </c:pt>
                <c:pt idx="1405">
                  <c:v>32.653732339628782</c:v>
                </c:pt>
                <c:pt idx="1406">
                  <c:v>32.714518978697924</c:v>
                </c:pt>
                <c:pt idx="1407">
                  <c:v>32.773985567658606</c:v>
                </c:pt>
                <c:pt idx="1408">
                  <c:v>32.832130602352805</c:v>
                </c:pt>
                <c:pt idx="1409">
                  <c:v>32.888952631393657</c:v>
                </c:pt>
                <c:pt idx="1410">
                  <c:v>32.944450256129322</c:v>
                </c:pt>
                <c:pt idx="1411">
                  <c:v>32.998622130687025</c:v>
                </c:pt>
                <c:pt idx="1412">
                  <c:v>33.051466962015013</c:v>
                </c:pt>
                <c:pt idx="1413">
                  <c:v>33.102983509825243</c:v>
                </c:pt>
                <c:pt idx="1414">
                  <c:v>33.153170586694955</c:v>
                </c:pt>
                <c:pt idx="1415">
                  <c:v>33.202027058029081</c:v>
                </c:pt>
                <c:pt idx="1416">
                  <c:v>33.249551842094334</c:v>
                </c:pt>
                <c:pt idx="1417">
                  <c:v>33.295743910003594</c:v>
                </c:pt>
                <c:pt idx="1418">
                  <c:v>33.34060228578057</c:v>
                </c:pt>
                <c:pt idx="1419">
                  <c:v>33.384126046265223</c:v>
                </c:pt>
                <c:pt idx="1420">
                  <c:v>33.426314321217035</c:v>
                </c:pt>
                <c:pt idx="1421">
                  <c:v>33.467166293261442</c:v>
                </c:pt>
                <c:pt idx="1422">
                  <c:v>33.506681197905998</c:v>
                </c:pt>
                <c:pt idx="1423">
                  <c:v>33.544858323518568</c:v>
                </c:pt>
                <c:pt idx="1424">
                  <c:v>33.581697011378878</c:v>
                </c:pt>
                <c:pt idx="1425">
                  <c:v>33.617196655571256</c:v>
                </c:pt>
                <c:pt idx="1426">
                  <c:v>33.651356703071343</c:v>
                </c:pt>
                <c:pt idx="1427">
                  <c:v>33.684176653684922</c:v>
                </c:pt>
                <c:pt idx="1428">
                  <c:v>33.715656060047159</c:v>
                </c:pt>
                <c:pt idx="1429">
                  <c:v>33.745794527599912</c:v>
                </c:pt>
                <c:pt idx="1430">
                  <c:v>33.774591714611056</c:v>
                </c:pt>
                <c:pt idx="1431">
                  <c:v>33.802047332074757</c:v>
                </c:pt>
                <c:pt idx="1432">
                  <c:v>33.828161143769655</c:v>
                </c:pt>
                <c:pt idx="1433">
                  <c:v>33.852932966201699</c:v>
                </c:pt>
                <c:pt idx="1434">
                  <c:v>33.876362668575482</c:v>
                </c:pt>
                <c:pt idx="1435">
                  <c:v>33.898450172765379</c:v>
                </c:pt>
                <c:pt idx="1436">
                  <c:v>33.919195453329834</c:v>
                </c:pt>
                <c:pt idx="1437">
                  <c:v>33.938598537384451</c:v>
                </c:pt>
                <c:pt idx="1438">
                  <c:v>33.956659504662397</c:v>
                </c:pt>
                <c:pt idx="1439">
                  <c:v>33.973378487434083</c:v>
                </c:pt>
                <c:pt idx="1440">
                  <c:v>33.98875567047358</c:v>
                </c:pt>
                <c:pt idx="1441">
                  <c:v>34.002791291012393</c:v>
                </c:pt>
                <c:pt idx="1442">
                  <c:v>34.015485638748132</c:v>
                </c:pt>
                <c:pt idx="1443">
                  <c:v>34.026839055694886</c:v>
                </c:pt>
                <c:pt idx="1444">
                  <c:v>34.036851936241867</c:v>
                </c:pt>
                <c:pt idx="1445">
                  <c:v>34.045524727055906</c:v>
                </c:pt>
                <c:pt idx="1446">
                  <c:v>34.052857927026629</c:v>
                </c:pt>
                <c:pt idx="1447">
                  <c:v>34.058852087265194</c:v>
                </c:pt>
                <c:pt idx="1448">
                  <c:v>34.063507810957987</c:v>
                </c:pt>
                <c:pt idx="1449">
                  <c:v>34.066825753397403</c:v>
                </c:pt>
                <c:pt idx="1450">
                  <c:v>34.068806621882906</c:v>
                </c:pt>
                <c:pt idx="1451">
                  <c:v>34.069451175668064</c:v>
                </c:pt>
                <c:pt idx="1452">
                  <c:v>34.068760225887594</c:v>
                </c:pt>
                <c:pt idx="1453">
                  <c:v>34.066734635544066</c:v>
                </c:pt>
                <c:pt idx="1454">
                  <c:v>34.063375319341041</c:v>
                </c:pt>
                <c:pt idx="1455">
                  <c:v>34.058683243715485</c:v>
                </c:pt>
                <c:pt idx="1456">
                  <c:v>34.052659426716637</c:v>
                </c:pt>
                <c:pt idx="1457">
                  <c:v>34.045304937944259</c:v>
                </c:pt>
                <c:pt idx="1458">
                  <c:v>34.03662089846555</c:v>
                </c:pt>
                <c:pt idx="1459">
                  <c:v>34.026608480784773</c:v>
                </c:pt>
                <c:pt idx="1460">
                  <c:v>34.015268908673939</c:v>
                </c:pt>
                <c:pt idx="1461">
                  <c:v>34.002603457181294</c:v>
                </c:pt>
                <c:pt idx="1462">
                  <c:v>33.988613452507671</c:v>
                </c:pt>
                <c:pt idx="1463">
                  <c:v>33.973300271931087</c:v>
                </c:pt>
                <c:pt idx="1464">
                  <c:v>33.956665343708032</c:v>
                </c:pt>
                <c:pt idx="1465">
                  <c:v>33.938710147035216</c:v>
                </c:pt>
                <c:pt idx="1466">
                  <c:v>33.919436211865872</c:v>
                </c:pt>
                <c:pt idx="1467">
                  <c:v>33.898845118911446</c:v>
                </c:pt>
                <c:pt idx="1468">
                  <c:v>33.876938499500895</c:v>
                </c:pt>
                <c:pt idx="1469">
                  <c:v>33.8537180354936</c:v>
                </c:pt>
                <c:pt idx="1470">
                  <c:v>33.829185459173438</c:v>
                </c:pt>
                <c:pt idx="1471">
                  <c:v>33.803342553198448</c:v>
                </c:pt>
                <c:pt idx="1472">
                  <c:v>33.776191150399065</c:v>
                </c:pt>
                <c:pt idx="1473">
                  <c:v>33.747733133776698</c:v>
                </c:pt>
                <c:pt idx="1474">
                  <c:v>33.717970436346171</c:v>
                </c:pt>
                <c:pt idx="1475">
                  <c:v>33.686905041039317</c:v>
                </c:pt>
                <c:pt idx="1476">
                  <c:v>33.654538980588427</c:v>
                </c:pt>
                <c:pt idx="1477">
                  <c:v>33.620874337460762</c:v>
                </c:pt>
                <c:pt idx="1478">
                  <c:v>33.585913243650147</c:v>
                </c:pt>
                <c:pt idx="1479">
                  <c:v>33.549657880661364</c:v>
                </c:pt>
                <c:pt idx="1480">
                  <c:v>33.512110479341452</c:v>
                </c:pt>
                <c:pt idx="1481">
                  <c:v>33.473273319774208</c:v>
                </c:pt>
                <c:pt idx="1482">
                  <c:v>33.433148731149082</c:v>
                </c:pt>
                <c:pt idx="1483">
                  <c:v>33.391739091686404</c:v>
                </c:pt>
                <c:pt idx="1484">
                  <c:v>33.349046828419525</c:v>
                </c:pt>
                <c:pt idx="1485">
                  <c:v>33.305074417164043</c:v>
                </c:pt>
                <c:pt idx="1486">
                  <c:v>33.259824382341655</c:v>
                </c:pt>
                <c:pt idx="1487">
                  <c:v>33.213299296850877</c:v>
                </c:pt>
                <c:pt idx="1488">
                  <c:v>33.165501781986784</c:v>
                </c:pt>
                <c:pt idx="1489">
                  <c:v>33.116434507207103</c:v>
                </c:pt>
                <c:pt idx="1490">
                  <c:v>33.066100190096769</c:v>
                </c:pt>
                <c:pt idx="1491">
                  <c:v>33.014501596183408</c:v>
                </c:pt>
                <c:pt idx="1492">
                  <c:v>32.961641538806241</c:v>
                </c:pt>
                <c:pt idx="1493">
                  <c:v>32.907522878969225</c:v>
                </c:pt>
                <c:pt idx="1494">
                  <c:v>32.852148525244459</c:v>
                </c:pt>
                <c:pt idx="1495">
                  <c:v>32.795521433533409</c:v>
                </c:pt>
                <c:pt idx="1496">
                  <c:v>32.737644607019739</c:v>
                </c:pt>
                <c:pt idx="1497">
                  <c:v>32.678521095969195</c:v>
                </c:pt>
                <c:pt idx="1498">
                  <c:v>32.618153997594135</c:v>
                </c:pt>
                <c:pt idx="1499">
                  <c:v>32.556546455892637</c:v>
                </c:pt>
                <c:pt idx="1500">
                  <c:v>32.493701661542303</c:v>
                </c:pt>
                <c:pt idx="1501">
                  <c:v>32.429622851651004</c:v>
                </c:pt>
                <c:pt idx="1502">
                  <c:v>32.364313309698574</c:v>
                </c:pt>
                <c:pt idx="1503">
                  <c:v>32.297776365326641</c:v>
                </c:pt>
                <c:pt idx="1504">
                  <c:v>32.230015394195725</c:v>
                </c:pt>
                <c:pt idx="1505">
                  <c:v>32.161033817807137</c:v>
                </c:pt>
                <c:pt idx="1506">
                  <c:v>32.090835103391996</c:v>
                </c:pt>
                <c:pt idx="1507">
                  <c:v>32.019422763652926</c:v>
                </c:pt>
                <c:pt idx="1508">
                  <c:v>31.946800356689078</c:v>
                </c:pt>
                <c:pt idx="1509">
                  <c:v>31.8729714857833</c:v>
                </c:pt>
                <c:pt idx="1510">
                  <c:v>31.797939799241121</c:v>
                </c:pt>
                <c:pt idx="1511">
                  <c:v>31.721708990212854</c:v>
                </c:pt>
                <c:pt idx="1512">
                  <c:v>31.644282796561026</c:v>
                </c:pt>
                <c:pt idx="1513">
                  <c:v>31.565665000601456</c:v>
                </c:pt>
                <c:pt idx="1514">
                  <c:v>31.485859429013487</c:v>
                </c:pt>
                <c:pt idx="1515">
                  <c:v>31.404869952618892</c:v>
                </c:pt>
                <c:pt idx="1516">
                  <c:v>31.322700486209165</c:v>
                </c:pt>
                <c:pt idx="1517">
                  <c:v>31.239354988361647</c:v>
                </c:pt>
                <c:pt idx="1518">
                  <c:v>31.154837461293845</c:v>
                </c:pt>
                <c:pt idx="1519">
                  <c:v>31.069151950594328</c:v>
                </c:pt>
                <c:pt idx="1520">
                  <c:v>30.982302545127339</c:v>
                </c:pt>
                <c:pt idx="1521">
                  <c:v>30.894293376797791</c:v>
                </c:pt>
                <c:pt idx="1522">
                  <c:v>30.805128620364229</c:v>
                </c:pt>
                <c:pt idx="1523">
                  <c:v>30.714812493293586</c:v>
                </c:pt>
                <c:pt idx="1524">
                  <c:v>30.623349255476281</c:v>
                </c:pt>
                <c:pt idx="1525">
                  <c:v>30.530743209127095</c:v>
                </c:pt>
                <c:pt idx="1526">
                  <c:v>30.436998698543508</c:v>
                </c:pt>
                <c:pt idx="1527">
                  <c:v>30.342120109915978</c:v>
                </c:pt>
                <c:pt idx="1528">
                  <c:v>30.246111871121794</c:v>
                </c:pt>
                <c:pt idx="1529">
                  <c:v>30.148978451573161</c:v>
                </c:pt>
                <c:pt idx="1530">
                  <c:v>30.050724361922569</c:v>
                </c:pt>
                <c:pt idx="1531">
                  <c:v>29.951354153953041</c:v>
                </c:pt>
                <c:pt idx="1532">
                  <c:v>29.850872420325057</c:v>
                </c:pt>
                <c:pt idx="1533">
                  <c:v>29.74928379438661</c:v>
                </c:pt>
                <c:pt idx="1534">
                  <c:v>29.646592949948367</c:v>
                </c:pt>
                <c:pt idx="1535">
                  <c:v>29.542804601129482</c:v>
                </c:pt>
                <c:pt idx="1536">
                  <c:v>29.437923502049216</c:v>
                </c:pt>
                <c:pt idx="1537">
                  <c:v>29.331954446710562</c:v>
                </c:pt>
                <c:pt idx="1538">
                  <c:v>29.224902268745094</c:v>
                </c:pt>
                <c:pt idx="1539">
                  <c:v>29.11677184119889</c:v>
                </c:pt>
                <c:pt idx="1540">
                  <c:v>29.00756807631312</c:v>
                </c:pt>
                <c:pt idx="1541">
                  <c:v>28.897295925356975</c:v>
                </c:pt>
                <c:pt idx="1542">
                  <c:v>28.785960378309714</c:v>
                </c:pt>
                <c:pt idx="1543">
                  <c:v>28.673566463735575</c:v>
                </c:pt>
                <c:pt idx="1544">
                  <c:v>28.560119248519051</c:v>
                </c:pt>
                <c:pt idx="1545">
                  <c:v>28.445623837647503</c:v>
                </c:pt>
                <c:pt idx="1546">
                  <c:v>28.330085373985096</c:v>
                </c:pt>
                <c:pt idx="1547">
                  <c:v>28.213509038078694</c:v>
                </c:pt>
                <c:pt idx="1548">
                  <c:v>28.095900047859473</c:v>
                </c:pt>
                <c:pt idx="1549">
                  <c:v>27.977263658491218</c:v>
                </c:pt>
                <c:pt idx="1550">
                  <c:v>27.857605162104743</c:v>
                </c:pt>
                <c:pt idx="1551">
                  <c:v>27.736929887564344</c:v>
                </c:pt>
                <c:pt idx="1552">
                  <c:v>27.615243200245853</c:v>
                </c:pt>
                <c:pt idx="1553">
                  <c:v>27.492550501827175</c:v>
                </c:pt>
                <c:pt idx="1554">
                  <c:v>27.368857229982819</c:v>
                </c:pt>
                <c:pt idx="1555">
                  <c:v>27.244168858226804</c:v>
                </c:pt>
                <c:pt idx="1556">
                  <c:v>27.118490895630885</c:v>
                </c:pt>
                <c:pt idx="1557">
                  <c:v>26.991828886604686</c:v>
                </c:pt>
                <c:pt idx="1558">
                  <c:v>26.864188410634718</c:v>
                </c:pt>
                <c:pt idx="1559">
                  <c:v>26.73557508209775</c:v>
                </c:pt>
                <c:pt idx="1560">
                  <c:v>26.605994549927519</c:v>
                </c:pt>
                <c:pt idx="1561">
                  <c:v>26.475452497458871</c:v>
                </c:pt>
                <c:pt idx="1562">
                  <c:v>26.343954642140574</c:v>
                </c:pt>
                <c:pt idx="1563">
                  <c:v>26.211506735290531</c:v>
                </c:pt>
                <c:pt idx="1564">
                  <c:v>26.078114561887148</c:v>
                </c:pt>
                <c:pt idx="1565">
                  <c:v>25.943783940248494</c:v>
                </c:pt>
                <c:pt idx="1566">
                  <c:v>25.808520721851085</c:v>
                </c:pt>
                <c:pt idx="1567">
                  <c:v>25.672330791055188</c:v>
                </c:pt>
                <c:pt idx="1568">
                  <c:v>25.535220064848382</c:v>
                </c:pt>
                <c:pt idx="1569">
                  <c:v>25.39719449259162</c:v>
                </c:pt>
                <c:pt idx="1570">
                  <c:v>25.258260055805621</c:v>
                </c:pt>
                <c:pt idx="1571">
                  <c:v>25.118422767835895</c:v>
                </c:pt>
                <c:pt idx="1572">
                  <c:v>24.977688673674855</c:v>
                </c:pt>
                <c:pt idx="1573">
                  <c:v>24.836063849666736</c:v>
                </c:pt>
                <c:pt idx="1574">
                  <c:v>24.693554403262418</c:v>
                </c:pt>
                <c:pt idx="1575">
                  <c:v>24.550166472744667</c:v>
                </c:pt>
                <c:pt idx="1576">
                  <c:v>24.405906227010814</c:v>
                </c:pt>
                <c:pt idx="1577">
                  <c:v>24.260779865236508</c:v>
                </c:pt>
                <c:pt idx="1578">
                  <c:v>24.114793616687063</c:v>
                </c:pt>
                <c:pt idx="1579">
                  <c:v>23.967953740422328</c:v>
                </c:pt>
                <c:pt idx="1580">
                  <c:v>23.820266525031169</c:v>
                </c:pt>
                <c:pt idx="1581">
                  <c:v>23.671738288365461</c:v>
                </c:pt>
                <c:pt idx="1582">
                  <c:v>23.5223753773144</c:v>
                </c:pt>
                <c:pt idx="1583">
                  <c:v>23.372184167450452</c:v>
                </c:pt>
                <c:pt idx="1584">
                  <c:v>23.221171062853919</c:v>
                </c:pt>
                <c:pt idx="1585">
                  <c:v>23.069342495789634</c:v>
                </c:pt>
                <c:pt idx="1586">
                  <c:v>22.91670492645925</c:v>
                </c:pt>
                <c:pt idx="1587">
                  <c:v>22.763264842707411</c:v>
                </c:pt>
                <c:pt idx="1588">
                  <c:v>22.609028759807714</c:v>
                </c:pt>
                <c:pt idx="1589">
                  <c:v>22.454003220092826</c:v>
                </c:pt>
                <c:pt idx="1590">
                  <c:v>22.298194792776606</c:v>
                </c:pt>
                <c:pt idx="1591">
                  <c:v>22.14161007362992</c:v>
                </c:pt>
                <c:pt idx="1592">
                  <c:v>21.984255684714689</c:v>
                </c:pt>
                <c:pt idx="1593">
                  <c:v>21.826138274104146</c:v>
                </c:pt>
                <c:pt idx="1594">
                  <c:v>21.667264515637676</c:v>
                </c:pt>
                <c:pt idx="1595">
                  <c:v>21.50764110857914</c:v>
                </c:pt>
                <c:pt idx="1596">
                  <c:v>21.347274777402468</c:v>
                </c:pt>
                <c:pt idx="1597">
                  <c:v>21.18617227147287</c:v>
                </c:pt>
                <c:pt idx="1598">
                  <c:v>21.024340364783754</c:v>
                </c:pt>
                <c:pt idx="1599">
                  <c:v>20.861785855692013</c:v>
                </c:pt>
                <c:pt idx="1600">
                  <c:v>20.698515566578866</c:v>
                </c:pt>
                <c:pt idx="1601">
                  <c:v>20.534536343630428</c:v>
                </c:pt>
                <c:pt idx="1602">
                  <c:v>20.369855056523523</c:v>
                </c:pt>
                <c:pt idx="1603">
                  <c:v>20.20447859814805</c:v>
                </c:pt>
                <c:pt idx="1604">
                  <c:v>20.038413884313574</c:v>
                </c:pt>
                <c:pt idx="1605">
                  <c:v>19.871667853499133</c:v>
                </c:pt>
                <c:pt idx="1606">
                  <c:v>19.704247466496643</c:v>
                </c:pt>
                <c:pt idx="1607">
                  <c:v>19.536159706208093</c:v>
                </c:pt>
                <c:pt idx="1608">
                  <c:v>19.367411577290625</c:v>
                </c:pt>
                <c:pt idx="1609">
                  <c:v>19.19801010591047</c:v>
                </c:pt>
                <c:pt idx="1610">
                  <c:v>19.027962339427965</c:v>
                </c:pt>
                <c:pt idx="1611">
                  <c:v>18.857275346145656</c:v>
                </c:pt>
                <c:pt idx="1612">
                  <c:v>18.685956214945904</c:v>
                </c:pt>
                <c:pt idx="1613">
                  <c:v>18.514012055087264</c:v>
                </c:pt>
                <c:pt idx="1614">
                  <c:v>18.34144999584953</c:v>
                </c:pt>
                <c:pt idx="1615">
                  <c:v>18.168277186276899</c:v>
                </c:pt>
                <c:pt idx="1616">
                  <c:v>17.99450079485797</c:v>
                </c:pt>
                <c:pt idx="1617">
                  <c:v>17.82012800927388</c:v>
                </c:pt>
                <c:pt idx="1618">
                  <c:v>17.645166036045865</c:v>
                </c:pt>
                <c:pt idx="1619">
                  <c:v>17.46962210029173</c:v>
                </c:pt>
                <c:pt idx="1620">
                  <c:v>17.293503445413315</c:v>
                </c:pt>
                <c:pt idx="1621">
                  <c:v>17.116817332793087</c:v>
                </c:pt>
                <c:pt idx="1622">
                  <c:v>16.939571041507399</c:v>
                </c:pt>
                <c:pt idx="1623">
                  <c:v>16.761771868044697</c:v>
                </c:pt>
                <c:pt idx="1624">
                  <c:v>16.583427125964725</c:v>
                </c:pt>
                <c:pt idx="1625">
                  <c:v>16.40454414565</c:v>
                </c:pt>
                <c:pt idx="1626">
                  <c:v>16.225130273976653</c:v>
                </c:pt>
                <c:pt idx="1627">
                  <c:v>16.045192874035973</c:v>
                </c:pt>
                <c:pt idx="1628">
                  <c:v>15.864739324811069</c:v>
                </c:pt>
                <c:pt idx="1629">
                  <c:v>15.683777020921692</c:v>
                </c:pt>
                <c:pt idx="1630">
                  <c:v>15.502313372265153</c:v>
                </c:pt>
                <c:pt idx="1631">
                  <c:v>15.320355803757815</c:v>
                </c:pt>
                <c:pt idx="1632">
                  <c:v>15.137911755033372</c:v>
                </c:pt>
                <c:pt idx="1633">
                  <c:v>14.954988680122822</c:v>
                </c:pt>
                <c:pt idx="1634">
                  <c:v>14.771594047164399</c:v>
                </c:pt>
                <c:pt idx="1635">
                  <c:v>14.587735338115117</c:v>
                </c:pt>
                <c:pt idx="1636">
                  <c:v>14.403420048411659</c:v>
                </c:pt>
                <c:pt idx="1637">
                  <c:v>14.218655686707708</c:v>
                </c:pt>
                <c:pt idx="1638">
                  <c:v>14.033449774552269</c:v>
                </c:pt>
                <c:pt idx="1639">
                  <c:v>13.847809846085452</c:v>
                </c:pt>
                <c:pt idx="1640">
                  <c:v>13.661743447750872</c:v>
                </c:pt>
                <c:pt idx="1641">
                  <c:v>13.475258137966495</c:v>
                </c:pt>
                <c:pt idx="1642">
                  <c:v>13.288361486844511</c:v>
                </c:pt>
                <c:pt idx="1643">
                  <c:v>13.101061075874663</c:v>
                </c:pt>
                <c:pt idx="1644">
                  <c:v>12.91336449762915</c:v>
                </c:pt>
                <c:pt idx="1645">
                  <c:v>12.725279355443456</c:v>
                </c:pt>
                <c:pt idx="1646">
                  <c:v>12.536813263137901</c:v>
                </c:pt>
                <c:pt idx="1647">
                  <c:v>12.347973844675989</c:v>
                </c:pt>
                <c:pt idx="1648">
                  <c:v>12.158768733889316</c:v>
                </c:pt>
                <c:pt idx="1649">
                  <c:v>11.969205574159187</c:v>
                </c:pt>
                <c:pt idx="1650">
                  <c:v>11.779292018117401</c:v>
                </c:pt>
                <c:pt idx="1651">
                  <c:v>11.589035727333707</c:v>
                </c:pt>
                <c:pt idx="1652">
                  <c:v>11.398444372020734</c:v>
                </c:pt>
                <c:pt idx="1653">
                  <c:v>11.207525630708153</c:v>
                </c:pt>
                <c:pt idx="1654">
                  <c:v>11.016287189957573</c:v>
                </c:pt>
                <c:pt idx="1655">
                  <c:v>10.824736744045026</c:v>
                </c:pt>
                <c:pt idx="1656">
                  <c:v>10.632881994660064</c:v>
                </c:pt>
                <c:pt idx="1657">
                  <c:v>10.440730650589906</c:v>
                </c:pt>
                <c:pt idx="1658">
                  <c:v>10.248290427436823</c:v>
                </c:pt>
                <c:pt idx="1659">
                  <c:v>10.05556904726987</c:v>
                </c:pt>
                <c:pt idx="1660">
                  <c:v>9.8625742383613879</c:v>
                </c:pt>
                <c:pt idx="1661">
                  <c:v>9.6693137348520288</c:v>
                </c:pt>
                <c:pt idx="1662">
                  <c:v>9.4757952764573421</c:v>
                </c:pt>
                <c:pt idx="1663">
                  <c:v>9.2820266081568974</c:v>
                </c:pt>
                <c:pt idx="1664">
                  <c:v>9.0880154798900765</c:v>
                </c:pt>
                <c:pt idx="1665">
                  <c:v>8.8937696462402034</c:v>
                </c:pt>
                <c:pt idx="1666">
                  <c:v>8.6992968661427916</c:v>
                </c:pt>
                <c:pt idx="1667">
                  <c:v>8.5046049025622104</c:v>
                </c:pt>
                <c:pt idx="1668">
                  <c:v>8.3097015222024275</c:v>
                </c:pt>
                <c:pt idx="1669">
                  <c:v>8.1145944951778421</c:v>
                </c:pt>
                <c:pt idx="1670">
                  <c:v>7.9192915947406552</c:v>
                </c:pt>
                <c:pt idx="1671">
                  <c:v>7.7238005969301042</c:v>
                </c:pt>
                <c:pt idx="1672">
                  <c:v>7.5281292803048059</c:v>
                </c:pt>
                <c:pt idx="1673">
                  <c:v>7.3322854256185934</c:v>
                </c:pt>
                <c:pt idx="1674">
                  <c:v>7.1362768155079808</c:v>
                </c:pt>
                <c:pt idx="1675">
                  <c:v>6.9401112342120452</c:v>
                </c:pt>
                <c:pt idx="1676">
                  <c:v>6.7437964672308057</c:v>
                </c:pt>
                <c:pt idx="1677">
                  <c:v>6.5473403010467637</c:v>
                </c:pt>
                <c:pt idx="1678">
                  <c:v>6.3507505228073837</c:v>
                </c:pt>
                <c:pt idx="1679">
                  <c:v>6.1540349200266977</c:v>
                </c:pt>
                <c:pt idx="1680">
                  <c:v>5.957201280265279</c:v>
                </c:pt>
                <c:pt idx="1681">
                  <c:v>5.7602573908517982</c:v>
                </c:pt>
                <c:pt idx="1682">
                  <c:v>5.5632110385397295</c:v>
                </c:pt>
                <c:pt idx="1683">
                  <c:v>5.3660700092405378</c:v>
                </c:pt>
                <c:pt idx="1684">
                  <c:v>5.1688420876961798</c:v>
                </c:pt>
                <c:pt idx="1685">
                  <c:v>4.9715350571848607</c:v>
                </c:pt>
                <c:pt idx="1686">
                  <c:v>4.7741566992043429</c:v>
                </c:pt>
                <c:pt idx="1687">
                  <c:v>4.5767147931918286</c:v>
                </c:pt>
                <c:pt idx="1688">
                  <c:v>4.3792171161906479</c:v>
                </c:pt>
                <c:pt idx="1689">
                  <c:v>4.1816714425709769</c:v>
                </c:pt>
                <c:pt idx="1690">
                  <c:v>3.9840855437164664</c:v>
                </c:pt>
                <c:pt idx="1691">
                  <c:v>3.7864671877208558</c:v>
                </c:pt>
                <c:pt idx="1692">
                  <c:v>3.5888241390854145</c:v>
                </c:pt>
                <c:pt idx="1693">
                  <c:v>3.3911641584296821</c:v>
                </c:pt>
                <c:pt idx="1694">
                  <c:v>3.1934950021697901</c:v>
                </c:pt>
                <c:pt idx="1695">
                  <c:v>2.9958244222267103</c:v>
                </c:pt>
                <c:pt idx="1696">
                  <c:v>2.7981601657286839</c:v>
                </c:pt>
                <c:pt idx="1697">
                  <c:v>2.6005099747078289</c:v>
                </c:pt>
                <c:pt idx="1698">
                  <c:v>2.4028815857934265</c:v>
                </c:pt>
                <c:pt idx="1699">
                  <c:v>2.2052827299293138</c:v>
                </c:pt>
                <c:pt idx="1700">
                  <c:v>2.007721132053033</c:v>
                </c:pt>
                <c:pt idx="1701">
                  <c:v>1.8102045108065772</c:v>
                </c:pt>
                <c:pt idx="1702">
                  <c:v>1.6127405782462956</c:v>
                </c:pt>
                <c:pt idx="1703">
                  <c:v>1.4153370395336879</c:v>
                </c:pt>
                <c:pt idx="1704">
                  <c:v>1.2180015926303498</c:v>
                </c:pt>
                <c:pt idx="1705">
                  <c:v>1.0207419280328194</c:v>
                </c:pt>
                <c:pt idx="1706">
                  <c:v>0.82356572843344544</c:v>
                </c:pt>
                <c:pt idx="1707">
                  <c:v>0.62648066846105066</c:v>
                </c:pt>
                <c:pt idx="1708">
                  <c:v>0.42949441435343688</c:v>
                </c:pt>
                <c:pt idx="1709">
                  <c:v>0.23261462369139924</c:v>
                </c:pt>
                <c:pt idx="1710">
                  <c:v>3.5848945088686676E-2</c:v>
                </c:pt>
                <c:pt idx="1711">
                  <c:v>-0.16079498210806356</c:v>
                </c:pt>
                <c:pt idx="1712">
                  <c:v>-0.35730952809279248</c:v>
                </c:pt>
                <c:pt idx="1713">
                  <c:v>-0.55368707291753982</c:v>
                </c:pt>
                <c:pt idx="1714">
                  <c:v>-0.74992000676258586</c:v>
                </c:pt>
                <c:pt idx="1715">
                  <c:v>-0.94600073024482922</c:v>
                </c:pt>
                <c:pt idx="1716">
                  <c:v>-1.141921654697071</c:v>
                </c:pt>
                <c:pt idx="1717">
                  <c:v>-1.3376752024680805</c:v>
                </c:pt>
                <c:pt idx="1718">
                  <c:v>-1.5332538072076993</c:v>
                </c:pt>
                <c:pt idx="1719">
                  <c:v>-1.7286499141561003</c:v>
                </c:pt>
                <c:pt idx="1720">
                  <c:v>-1.9238559804305526</c:v>
                </c:pt>
                <c:pt idx="1721">
                  <c:v>-2.1188644753271517</c:v>
                </c:pt>
                <c:pt idx="1722">
                  <c:v>-2.3136678805868036</c:v>
                </c:pt>
                <c:pt idx="1723">
                  <c:v>-2.5082586906977817</c:v>
                </c:pt>
                <c:pt idx="1724">
                  <c:v>-2.7026294131750177</c:v>
                </c:pt>
                <c:pt idx="1725">
                  <c:v>-2.8967725688501855</c:v>
                </c:pt>
                <c:pt idx="1726">
                  <c:v>-3.0906806921576409</c:v>
                </c:pt>
                <c:pt idx="1727">
                  <c:v>-3.2843463314028987</c:v>
                </c:pt>
                <c:pt idx="1728">
                  <c:v>-3.4777620490710111</c:v>
                </c:pt>
                <c:pt idx="1729">
                  <c:v>-3.6709204220892273</c:v>
                </c:pt>
                <c:pt idx="1730">
                  <c:v>-3.8638140421129292</c:v>
                </c:pt>
                <c:pt idx="1731">
                  <c:v>-4.0564355158182179</c:v>
                </c:pt>
                <c:pt idx="1732">
                  <c:v>-4.2487774651637364</c:v>
                </c:pt>
                <c:pt idx="1733">
                  <c:v>-4.4408325276882517</c:v>
                </c:pt>
                <c:pt idx="1734">
                  <c:v>-4.6325933567791244</c:v>
                </c:pt>
                <c:pt idx="1735">
                  <c:v>-4.824052621945782</c:v>
                </c:pt>
                <c:pt idx="1736">
                  <c:v>-5.0152030091098041</c:v>
                </c:pt>
                <c:pt idx="1737">
                  <c:v>-5.2060372208775654</c:v>
                </c:pt>
                <c:pt idx="1738">
                  <c:v>-5.3965479768012274</c:v>
                </c:pt>
                <c:pt idx="1739">
                  <c:v>-5.5867280136804673</c:v>
                </c:pt>
                <c:pt idx="1740">
                  <c:v>-5.7765700858101798</c:v>
                </c:pt>
                <c:pt idx="1741">
                  <c:v>-5.9660669652672427</c:v>
                </c:pt>
                <c:pt idx="1742">
                  <c:v>-6.1552114421806543</c:v>
                </c:pt>
                <c:pt idx="1743">
                  <c:v>-6.343996325001684</c:v>
                </c:pt>
                <c:pt idx="1744">
                  <c:v>-6.5324144407748346</c:v>
                </c:pt>
                <c:pt idx="1745">
                  <c:v>-6.720458635408824</c:v>
                </c:pt>
                <c:pt idx="1746">
                  <c:v>-6.9081217739350853</c:v>
                </c:pt>
                <c:pt idx="1747">
                  <c:v>-7.0953967407937037</c:v>
                </c:pt>
                <c:pt idx="1748">
                  <c:v>-7.2822764400852718</c:v>
                </c:pt>
                <c:pt idx="1749">
                  <c:v>-7.4687537958368733</c:v>
                </c:pt>
                <c:pt idx="1750">
                  <c:v>-7.654821752282202</c:v>
                </c:pt>
                <c:pt idx="1751">
                  <c:v>-7.840473274104272</c:v>
                </c:pt>
                <c:pt idx="1752">
                  <c:v>-8.0257013467171987</c:v>
                </c:pt>
                <c:pt idx="1753">
                  <c:v>-8.2104989765072443</c:v>
                </c:pt>
                <c:pt idx="1754">
                  <c:v>-8.3948591911220802</c:v>
                </c:pt>
                <c:pt idx="1755">
                  <c:v>-8.5787750397002025</c:v>
                </c:pt>
                <c:pt idx="1756">
                  <c:v>-8.7622395931493777</c:v>
                </c:pt>
                <c:pt idx="1757">
                  <c:v>-8.9452459444109778</c:v>
                </c:pt>
                <c:pt idx="1758">
                  <c:v>-9.1277872086843921</c:v>
                </c:pt>
                <c:pt idx="1759">
                  <c:v>-9.3098565237179596</c:v>
                </c:pt>
                <c:pt idx="1760">
                  <c:v>-9.491447050046693</c:v>
                </c:pt>
                <c:pt idx="1761">
                  <c:v>-9.6725519712441255</c:v>
                </c:pt>
                <c:pt idx="1762">
                  <c:v>-9.8531644941908034</c:v>
                </c:pt>
                <c:pt idx="1763">
                  <c:v>-10.033277849306179</c:v>
                </c:pt>
                <c:pt idx="1764">
                  <c:v>-10.212885290808789</c:v>
                </c:pt>
                <c:pt idx="1765">
                  <c:v>-10.3919800969681</c:v>
                </c:pt>
                <c:pt idx="1766">
                  <c:v>-10.570555570346398</c:v>
                </c:pt>
                <c:pt idx="1767">
                  <c:v>-10.74860503804898</c:v>
                </c:pt>
                <c:pt idx="1768">
                  <c:v>-10.926121851976832</c:v>
                </c:pt>
                <c:pt idx="1769">
                  <c:v>-11.103099389062702</c:v>
                </c:pt>
                <c:pt idx="1770">
                  <c:v>-11.27953105150965</c:v>
                </c:pt>
                <c:pt idx="1771">
                  <c:v>-11.455410267052047</c:v>
                </c:pt>
                <c:pt idx="1772">
                  <c:v>-11.630730489185824</c:v>
                </c:pt>
                <c:pt idx="1773">
                  <c:v>-11.805485197398708</c:v>
                </c:pt>
                <c:pt idx="1774">
                  <c:v>-11.97966789743788</c:v>
                </c:pt>
                <c:pt idx="1775">
                  <c:v>-12.153272121521915</c:v>
                </c:pt>
                <c:pt idx="1776">
                  <c:v>-12.326291428585185</c:v>
                </c:pt>
                <c:pt idx="1777">
                  <c:v>-12.498719404515551</c:v>
                </c:pt>
                <c:pt idx="1778">
                  <c:v>-12.670549662390453</c:v>
                </c:pt>
                <c:pt idx="1779">
                  <c:v>-12.841775842712122</c:v>
                </c:pt>
                <c:pt idx="1780">
                  <c:v>-13.01239161361789</c:v>
                </c:pt>
                <c:pt idx="1781">
                  <c:v>-13.182390671164447</c:v>
                </c:pt>
                <c:pt idx="1782">
                  <c:v>-13.351766739480793</c:v>
                </c:pt>
                <c:pt idx="1783">
                  <c:v>-13.520513571058332</c:v>
                </c:pt>
                <c:pt idx="1784">
                  <c:v>-13.68862494695783</c:v>
                </c:pt>
                <c:pt idx="1785">
                  <c:v>-13.856094677033024</c:v>
                </c:pt>
                <c:pt idx="1786">
                  <c:v>-14.022916600145052</c:v>
                </c:pt>
                <c:pt idx="1787">
                  <c:v>-14.189084584418492</c:v>
                </c:pt>
                <c:pt idx="1788">
                  <c:v>-14.354592527430022</c:v>
                </c:pt>
                <c:pt idx="1789">
                  <c:v>-14.519434356428702</c:v>
                </c:pt>
                <c:pt idx="1790">
                  <c:v>-14.683604028596966</c:v>
                </c:pt>
                <c:pt idx="1791">
                  <c:v>-14.847095531214379</c:v>
                </c:pt>
                <c:pt idx="1792">
                  <c:v>-15.009902881913636</c:v>
                </c:pt>
                <c:pt idx="1793">
                  <c:v>-15.172020128875905</c:v>
                </c:pt>
                <c:pt idx="1794">
                  <c:v>-15.333441351052754</c:v>
                </c:pt>
                <c:pt idx="1795">
                  <c:v>-15.494160658384756</c:v>
                </c:pt>
                <c:pt idx="1796">
                  <c:v>-15.654172191979377</c:v>
                </c:pt>
                <c:pt idx="1797">
                  <c:v>-15.813470124383603</c:v>
                </c:pt>
                <c:pt idx="1798">
                  <c:v>-15.972048659732721</c:v>
                </c:pt>
                <c:pt idx="1799">
                  <c:v>-16.12990203398806</c:v>
                </c:pt>
                <c:pt idx="1800">
                  <c:v>-16.287024515132305</c:v>
                </c:pt>
                <c:pt idx="1801">
                  <c:v>-16.443410403382309</c:v>
                </c:pt>
                <c:pt idx="1802">
                  <c:v>-16.599054031381904</c:v>
                </c:pt>
                <c:pt idx="1803">
                  <c:v>-16.753949764428011</c:v>
                </c:pt>
                <c:pt idx="1804">
                  <c:v>-16.908092000608612</c:v>
                </c:pt>
                <c:pt idx="1805">
                  <c:v>-17.061475171106149</c:v>
                </c:pt>
                <c:pt idx="1806">
                  <c:v>-17.214093740284785</c:v>
                </c:pt>
                <c:pt idx="1807">
                  <c:v>-17.365942205959715</c:v>
                </c:pt>
                <c:pt idx="1808">
                  <c:v>-17.517015099565924</c:v>
                </c:pt>
                <c:pt idx="1809">
                  <c:v>-17.667306986350997</c:v>
                </c:pt>
                <c:pt idx="1810">
                  <c:v>-17.816812465566326</c:v>
                </c:pt>
                <c:pt idx="1811">
                  <c:v>-17.965526170675712</c:v>
                </c:pt>
                <c:pt idx="1812">
                  <c:v>-18.113442769502509</c:v>
                </c:pt>
                <c:pt idx="1813">
                  <c:v>-18.260556964475658</c:v>
                </c:pt>
                <c:pt idx="1814">
                  <c:v>-18.406863492765158</c:v>
                </c:pt>
                <c:pt idx="1815">
                  <c:v>-18.552357126491561</c:v>
                </c:pt>
                <c:pt idx="1816">
                  <c:v>-18.697032672894679</c:v>
                </c:pt>
                <c:pt idx="1817">
                  <c:v>-18.84088497453806</c:v>
                </c:pt>
                <c:pt idx="1818">
                  <c:v>-18.983908909466948</c:v>
                </c:pt>
                <c:pt idx="1819">
                  <c:v>-19.126099391379473</c:v>
                </c:pt>
                <c:pt idx="1820">
                  <c:v>-19.267451369847777</c:v>
                </c:pt>
                <c:pt idx="1821">
                  <c:v>-19.407959830442678</c:v>
                </c:pt>
                <c:pt idx="1822">
                  <c:v>-19.547619794934842</c:v>
                </c:pt>
                <c:pt idx="1823">
                  <c:v>-19.68642632146101</c:v>
                </c:pt>
                <c:pt idx="1824">
                  <c:v>-19.824374504696049</c:v>
                </c:pt>
                <c:pt idx="1825">
                  <c:v>-19.961459476024203</c:v>
                </c:pt>
                <c:pt idx="1826">
                  <c:v>-20.097676403698678</c:v>
                </c:pt>
                <c:pt idx="1827">
                  <c:v>-20.233020493007025</c:v>
                </c:pt>
                <c:pt idx="1828">
                  <c:v>-20.367486986464858</c:v>
                </c:pt>
                <c:pt idx="1829">
                  <c:v>-20.50107116393384</c:v>
                </c:pt>
                <c:pt idx="1830">
                  <c:v>-20.633768342820378</c:v>
                </c:pt>
                <c:pt idx="1831">
                  <c:v>-20.76557387821191</c:v>
                </c:pt>
                <c:pt idx="1832">
                  <c:v>-20.896483163047741</c:v>
                </c:pt>
                <c:pt idx="1833">
                  <c:v>-21.026491628271966</c:v>
                </c:pt>
                <c:pt idx="1834">
                  <c:v>-21.155594743000151</c:v>
                </c:pt>
                <c:pt idx="1835">
                  <c:v>-21.283788014629433</c:v>
                </c:pt>
                <c:pt idx="1836">
                  <c:v>-21.411066989068392</c:v>
                </c:pt>
                <c:pt idx="1837">
                  <c:v>-21.537427250810982</c:v>
                </c:pt>
                <c:pt idx="1838">
                  <c:v>-21.662864423128994</c:v>
                </c:pt>
                <c:pt idx="1839">
                  <c:v>-21.787374168206266</c:v>
                </c:pt>
                <c:pt idx="1840">
                  <c:v>-21.910952187279186</c:v>
                </c:pt>
                <c:pt idx="1841">
                  <c:v>-22.033594220801653</c:v>
                </c:pt>
                <c:pt idx="1842">
                  <c:v>-22.155296048541533</c:v>
                </c:pt>
                <c:pt idx="1843">
                  <c:v>-22.276053489795906</c:v>
                </c:pt>
                <c:pt idx="1844">
                  <c:v>-22.395862403453432</c:v>
                </c:pt>
                <c:pt idx="1845">
                  <c:v>-22.514718688178451</c:v>
                </c:pt>
                <c:pt idx="1846">
                  <c:v>-22.632618282535258</c:v>
                </c:pt>
                <c:pt idx="1847">
                  <c:v>-22.749557165106939</c:v>
                </c:pt>
                <c:pt idx="1848">
                  <c:v>-22.865531354664572</c:v>
                </c:pt>
                <c:pt idx="1849">
                  <c:v>-22.980536910256941</c:v>
                </c:pt>
                <c:pt idx="1850">
                  <c:v>-23.094569931348964</c:v>
                </c:pt>
                <c:pt idx="1851">
                  <c:v>-23.207626557994168</c:v>
                </c:pt>
                <c:pt idx="1852">
                  <c:v>-23.319702970888283</c:v>
                </c:pt>
                <c:pt idx="1853">
                  <c:v>-23.430795391550888</c:v>
                </c:pt>
                <c:pt idx="1854">
                  <c:v>-23.54090008241764</c:v>
                </c:pt>
                <c:pt idx="1855">
                  <c:v>-23.650013346973719</c:v>
                </c:pt>
                <c:pt idx="1856">
                  <c:v>-23.75813152987433</c:v>
                </c:pt>
                <c:pt idx="1857">
                  <c:v>-23.865251017031149</c:v>
                </c:pt>
                <c:pt idx="1858">
                  <c:v>-23.971368235796024</c:v>
                </c:pt>
                <c:pt idx="1859">
                  <c:v>-24.076479655005453</c:v>
                </c:pt>
                <c:pt idx="1860">
                  <c:v>-24.180581785128947</c:v>
                </c:pt>
                <c:pt idx="1861">
                  <c:v>-24.283671178368341</c:v>
                </c:pt>
                <c:pt idx="1862">
                  <c:v>-24.385744428773783</c:v>
                </c:pt>
                <c:pt idx="1863">
                  <c:v>-24.486798172346369</c:v>
                </c:pt>
                <c:pt idx="1864">
                  <c:v>-24.58682908715366</c:v>
                </c:pt>
                <c:pt idx="1865">
                  <c:v>-24.685833893389578</c:v>
                </c:pt>
                <c:pt idx="1866">
                  <c:v>-24.783809353563033</c:v>
                </c:pt>
                <c:pt idx="1867">
                  <c:v>-24.880752272511696</c:v>
                </c:pt>
                <c:pt idx="1868">
                  <c:v>-24.976659497546983</c:v>
                </c:pt>
                <c:pt idx="1869">
                  <c:v>-25.071527918539729</c:v>
                </c:pt>
                <c:pt idx="1870">
                  <c:v>-25.165354468011163</c:v>
                </c:pt>
                <c:pt idx="1871">
                  <c:v>-25.258136121238898</c:v>
                </c:pt>
                <c:pt idx="1872">
                  <c:v>-25.349869896337566</c:v>
                </c:pt>
                <c:pt idx="1873">
                  <c:v>-25.44055285433528</c:v>
                </c:pt>
                <c:pt idx="1874">
                  <c:v>-25.530182099309958</c:v>
                </c:pt>
                <c:pt idx="1875">
                  <c:v>-25.618754778426307</c:v>
                </c:pt>
                <c:pt idx="1876">
                  <c:v>-25.706268082036406</c:v>
                </c:pt>
                <c:pt idx="1877">
                  <c:v>-25.792719243774446</c:v>
                </c:pt>
                <c:pt idx="1878">
                  <c:v>-25.878105540620755</c:v>
                </c:pt>
                <c:pt idx="1879">
                  <c:v>-25.962424293002783</c:v>
                </c:pt>
                <c:pt idx="1880">
                  <c:v>-26.045672864827498</c:v>
                </c:pt>
                <c:pt idx="1881">
                  <c:v>-26.127848663633532</c:v>
                </c:pt>
                <c:pt idx="1882">
                  <c:v>-26.208949140594477</c:v>
                </c:pt>
                <c:pt idx="1883">
                  <c:v>-26.288971790623219</c:v>
                </c:pt>
                <c:pt idx="1884">
                  <c:v>-26.367914152438836</c:v>
                </c:pt>
                <c:pt idx="1885">
                  <c:v>-26.445773808637266</c:v>
                </c:pt>
                <c:pt idx="1886">
                  <c:v>-26.522548385749893</c:v>
                </c:pt>
                <c:pt idx="1887">
                  <c:v>-26.598235554330415</c:v>
                </c:pt>
                <c:pt idx="1888">
                  <c:v>-26.67283302896897</c:v>
                </c:pt>
                <c:pt idx="1889">
                  <c:v>-26.74633856843387</c:v>
                </c:pt>
                <c:pt idx="1890">
                  <c:v>-26.818749975659109</c:v>
                </c:pt>
                <c:pt idx="1891">
                  <c:v>-26.89006509783416</c:v>
                </c:pt>
                <c:pt idx="1892">
                  <c:v>-26.960281826458807</c:v>
                </c:pt>
                <c:pt idx="1893">
                  <c:v>-27.029398097395124</c:v>
                </c:pt>
                <c:pt idx="1894">
                  <c:v>-27.097411890924388</c:v>
                </c:pt>
                <c:pt idx="1895">
                  <c:v>-27.1643212317978</c:v>
                </c:pt>
                <c:pt idx="1896">
                  <c:v>-27.230124189259744</c:v>
                </c:pt>
                <c:pt idx="1897">
                  <c:v>-27.294818877156281</c:v>
                </c:pt>
                <c:pt idx="1898">
                  <c:v>-27.358403453924723</c:v>
                </c:pt>
                <c:pt idx="1899">
                  <c:v>-27.420876122656018</c:v>
                </c:pt>
                <c:pt idx="1900">
                  <c:v>-27.482235131145</c:v>
                </c:pt>
                <c:pt idx="1901">
                  <c:v>-27.542478771923658</c:v>
                </c:pt>
                <c:pt idx="1902">
                  <c:v>-27.601605382302274</c:v>
                </c:pt>
                <c:pt idx="1903">
                  <c:v>-27.659613344387715</c:v>
                </c:pt>
                <c:pt idx="1904">
                  <c:v>-27.716501085170076</c:v>
                </c:pt>
                <c:pt idx="1905">
                  <c:v>-27.772267076500242</c:v>
                </c:pt>
                <c:pt idx="1906">
                  <c:v>-27.826909835147465</c:v>
                </c:pt>
                <c:pt idx="1907">
                  <c:v>-27.880427922828627</c:v>
                </c:pt>
                <c:pt idx="1908">
                  <c:v>-27.932819946234048</c:v>
                </c:pt>
                <c:pt idx="1909">
                  <c:v>-27.984084557049897</c:v>
                </c:pt>
                <c:pt idx="1910">
                  <c:v>-28.034220452002693</c:v>
                </c:pt>
                <c:pt idx="1911">
                  <c:v>-28.083226372825592</c:v>
                </c:pt>
                <c:pt idx="1912">
                  <c:v>-28.131101106374199</c:v>
                </c:pt>
                <c:pt idx="1913">
                  <c:v>-28.177843484556487</c:v>
                </c:pt>
                <c:pt idx="1914">
                  <c:v>-28.223452384397635</c:v>
                </c:pt>
                <c:pt idx="1915">
                  <c:v>-28.267926728040472</c:v>
                </c:pt>
                <c:pt idx="1916">
                  <c:v>-28.311265482764789</c:v>
                </c:pt>
                <c:pt idx="1917">
                  <c:v>-28.353467661004359</c:v>
                </c:pt>
                <c:pt idx="1918">
                  <c:v>-28.394532320319545</c:v>
                </c:pt>
                <c:pt idx="1919">
                  <c:v>-28.434458563487446</c:v>
                </c:pt>
                <c:pt idx="1920">
                  <c:v>-28.473245538422553</c:v>
                </c:pt>
                <c:pt idx="1921">
                  <c:v>-28.510892438228666</c:v>
                </c:pt>
                <c:pt idx="1922">
                  <c:v>-28.547398501189161</c:v>
                </c:pt>
                <c:pt idx="1923">
                  <c:v>-28.582763010774435</c:v>
                </c:pt>
                <c:pt idx="1924">
                  <c:v>-28.616985295634041</c:v>
                </c:pt>
                <c:pt idx="1925">
                  <c:v>-28.650064729610182</c:v>
                </c:pt>
                <c:pt idx="1926">
                  <c:v>-28.682000731686589</c:v>
                </c:pt>
                <c:pt idx="1927">
                  <c:v>-28.712792766073303</c:v>
                </c:pt>
                <c:pt idx="1928">
                  <c:v>-28.742440342104238</c:v>
                </c:pt>
                <c:pt idx="1929">
                  <c:v>-28.770943014286424</c:v>
                </c:pt>
                <c:pt idx="1930">
                  <c:v>-28.798300382264681</c:v>
                </c:pt>
                <c:pt idx="1931">
                  <c:v>-28.82451209082058</c:v>
                </c:pt>
                <c:pt idx="1932">
                  <c:v>-28.84957782984959</c:v>
                </c:pt>
                <c:pt idx="1933">
                  <c:v>-28.873497334361275</c:v>
                </c:pt>
                <c:pt idx="1934">
                  <c:v>-28.896270384414468</c:v>
                </c:pt>
                <c:pt idx="1935">
                  <c:v>-28.917896805180856</c:v>
                </c:pt>
                <c:pt idx="1936">
                  <c:v>-28.938376466845455</c:v>
                </c:pt>
                <c:pt idx="1937">
                  <c:v>-28.95770928461717</c:v>
                </c:pt>
                <c:pt idx="1938">
                  <c:v>-28.975895218703702</c:v>
                </c:pt>
                <c:pt idx="1939">
                  <c:v>-28.992934274279936</c:v>
                </c:pt>
                <c:pt idx="1940">
                  <c:v>-29.008826501467563</c:v>
                </c:pt>
                <c:pt idx="1941">
                  <c:v>-29.023571995269851</c:v>
                </c:pt>
                <c:pt idx="1942">
                  <c:v>-29.037170895612384</c:v>
                </c:pt>
                <c:pt idx="1943">
                  <c:v>-29.049623387236213</c:v>
                </c:pt>
                <c:pt idx="1944">
                  <c:v>-29.060929699698313</c:v>
                </c:pt>
                <c:pt idx="1945">
                  <c:v>-29.071090107328544</c:v>
                </c:pt>
                <c:pt idx="1946">
                  <c:v>-29.080104929190167</c:v>
                </c:pt>
                <c:pt idx="1947">
                  <c:v>-29.087974529039972</c:v>
                </c:pt>
                <c:pt idx="1948">
                  <c:v>-29.094699315293543</c:v>
                </c:pt>
                <c:pt idx="1949">
                  <c:v>-29.100279740939246</c:v>
                </c:pt>
                <c:pt idx="1950">
                  <c:v>-29.10471630357792</c:v>
                </c:pt>
                <c:pt idx="1951">
                  <c:v>-29.108009545290081</c:v>
                </c:pt>
                <c:pt idx="1952">
                  <c:v>-29.11016005263053</c:v>
                </c:pt>
                <c:pt idx="1953">
                  <c:v>-29.111168456564972</c:v>
                </c:pt>
                <c:pt idx="1954">
                  <c:v>-29.111035432424909</c:v>
                </c:pt>
                <c:pt idx="1955">
                  <c:v>-29.109761699845325</c:v>
                </c:pt>
                <c:pt idx="1956">
                  <c:v>-29.107348022721236</c:v>
                </c:pt>
                <c:pt idx="1957">
                  <c:v>-29.103795209110441</c:v>
                </c:pt>
                <c:pt idx="1958">
                  <c:v>-29.099104111252021</c:v>
                </c:pt>
                <c:pt idx="1959">
                  <c:v>-29.093275625425871</c:v>
                </c:pt>
                <c:pt idx="1960">
                  <c:v>-29.086310691932109</c:v>
                </c:pt>
                <c:pt idx="1961">
                  <c:v>-29.078210295015246</c:v>
                </c:pt>
                <c:pt idx="1962">
                  <c:v>-29.068975462800601</c:v>
                </c:pt>
                <c:pt idx="1963">
                  <c:v>-29.058607267234009</c:v>
                </c:pt>
                <c:pt idx="1964">
                  <c:v>-29.047106823970697</c:v>
                </c:pt>
                <c:pt idx="1965">
                  <c:v>-29.034475292387491</c:v>
                </c:pt>
                <c:pt idx="1966">
                  <c:v>-29.020713875427212</c:v>
                </c:pt>
                <c:pt idx="1967">
                  <c:v>-29.005823819566452</c:v>
                </c:pt>
                <c:pt idx="1968">
                  <c:v>-28.989806414728701</c:v>
                </c:pt>
                <c:pt idx="1969">
                  <c:v>-28.97266299420874</c:v>
                </c:pt>
                <c:pt idx="1970">
                  <c:v>-28.954394934592806</c:v>
                </c:pt>
                <c:pt idx="1971">
                  <c:v>-28.935003655686096</c:v>
                </c:pt>
                <c:pt idx="1972">
                  <c:v>-28.914490620387049</c:v>
                </c:pt>
                <c:pt idx="1973">
                  <c:v>-28.892857334689399</c:v>
                </c:pt>
                <c:pt idx="1974">
                  <c:v>-28.870105347508058</c:v>
                </c:pt>
                <c:pt idx="1975">
                  <c:v>-28.846236250638807</c:v>
                </c:pt>
                <c:pt idx="1976">
                  <c:v>-28.821251678656449</c:v>
                </c:pt>
                <c:pt idx="1977">
                  <c:v>-28.795153308825167</c:v>
                </c:pt>
                <c:pt idx="1978">
                  <c:v>-28.767942861015602</c:v>
                </c:pt>
                <c:pt idx="1979">
                  <c:v>-28.739622097568528</c:v>
                </c:pt>
                <c:pt idx="1980">
                  <c:v>-28.71019282328146</c:v>
                </c:pt>
                <c:pt idx="1981">
                  <c:v>-28.679656885229011</c:v>
                </c:pt>
                <c:pt idx="1982">
                  <c:v>-28.648016172705219</c:v>
                </c:pt>
                <c:pt idx="1983">
                  <c:v>-28.615272617116624</c:v>
                </c:pt>
                <c:pt idx="1984">
                  <c:v>-28.58142819187621</c:v>
                </c:pt>
                <c:pt idx="1985">
                  <c:v>-28.546484912305097</c:v>
                </c:pt>
                <c:pt idx="1986">
                  <c:v>-28.510444835529693</c:v>
                </c:pt>
                <c:pt idx="1987">
                  <c:v>-28.47331006033933</c:v>
                </c:pt>
                <c:pt idx="1988">
                  <c:v>-28.435082727156146</c:v>
                </c:pt>
                <c:pt idx="1989">
                  <c:v>-28.395765017844745</c:v>
                </c:pt>
                <c:pt idx="1990">
                  <c:v>-28.355359155642361</c:v>
                </c:pt>
                <c:pt idx="1991">
                  <c:v>-28.313867405035122</c:v>
                </c:pt>
                <c:pt idx="1992">
                  <c:v>-28.271292071646872</c:v>
                </c:pt>
                <c:pt idx="1993">
                  <c:v>-28.227635502120833</c:v>
                </c:pt>
                <c:pt idx="1994">
                  <c:v>-28.182900084009454</c:v>
                </c:pt>
                <c:pt idx="1995">
                  <c:v>-28.13708824561839</c:v>
                </c:pt>
                <c:pt idx="1996">
                  <c:v>-28.09020245596146</c:v>
                </c:pt>
                <c:pt idx="1997">
                  <c:v>-28.042245224562347</c:v>
                </c:pt>
                <c:pt idx="1998">
                  <c:v>-27.993219101368645</c:v>
                </c:pt>
                <c:pt idx="1999">
                  <c:v>-27.943126676618984</c:v>
                </c:pt>
                <c:pt idx="2000">
                  <c:v>-27.891970580716986</c:v>
                </c:pt>
                <c:pt idx="2001">
                  <c:v>-27.839753484110762</c:v>
                </c:pt>
                <c:pt idx="2002">
                  <c:v>-27.786478097122476</c:v>
                </c:pt>
                <c:pt idx="2003">
                  <c:v>-27.73214716989748</c:v>
                </c:pt>
                <c:pt idx="2004">
                  <c:v>-27.676763492193778</c:v>
                </c:pt>
                <c:pt idx="2005">
                  <c:v>-27.620329893284168</c:v>
                </c:pt>
                <c:pt idx="2006">
                  <c:v>-27.562849241814298</c:v>
                </c:pt>
                <c:pt idx="2007">
                  <c:v>-27.504324445667304</c:v>
                </c:pt>
                <c:pt idx="2008">
                  <c:v>-27.444758451822697</c:v>
                </c:pt>
                <c:pt idx="2009">
                  <c:v>-27.384154246225872</c:v>
                </c:pt>
                <c:pt idx="2010">
                  <c:v>-27.322514853606901</c:v>
                </c:pt>
                <c:pt idx="2011">
                  <c:v>-27.259843337415493</c:v>
                </c:pt>
                <c:pt idx="2012">
                  <c:v>-27.196142799600512</c:v>
                </c:pt>
                <c:pt idx="2013">
                  <c:v>-27.131416380500472</c:v>
                </c:pt>
                <c:pt idx="2014">
                  <c:v>-27.065667258691221</c:v>
                </c:pt>
                <c:pt idx="2015">
                  <c:v>-26.998898650835066</c:v>
                </c:pt>
                <c:pt idx="2016">
                  <c:v>-26.931113811534697</c:v>
                </c:pt>
                <c:pt idx="2017">
                  <c:v>-26.862316033184612</c:v>
                </c:pt>
                <c:pt idx="2018">
                  <c:v>-26.792508645783247</c:v>
                </c:pt>
                <c:pt idx="2019">
                  <c:v>-26.721695016855907</c:v>
                </c:pt>
                <c:pt idx="2020">
                  <c:v>-26.649878551220979</c:v>
                </c:pt>
                <c:pt idx="2021">
                  <c:v>-26.577062690871461</c:v>
                </c:pt>
                <c:pt idx="2022">
                  <c:v>-26.503250914810845</c:v>
                </c:pt>
                <c:pt idx="2023">
                  <c:v>-26.428446738892873</c:v>
                </c:pt>
                <c:pt idx="2024">
                  <c:v>-26.352653715667341</c:v>
                </c:pt>
                <c:pt idx="2025">
                  <c:v>-26.275875434180417</c:v>
                </c:pt>
                <c:pt idx="2026">
                  <c:v>-26.198115519889253</c:v>
                </c:pt>
                <c:pt idx="2027">
                  <c:v>-26.119377634416729</c:v>
                </c:pt>
                <c:pt idx="2028">
                  <c:v>-26.039665475426194</c:v>
                </c:pt>
                <c:pt idx="2029">
                  <c:v>-25.958982776449385</c:v>
                </c:pt>
                <c:pt idx="2030">
                  <c:v>-25.877333306709595</c:v>
                </c:pt>
                <c:pt idx="2031">
                  <c:v>-25.794720870960418</c:v>
                </c:pt>
                <c:pt idx="2032">
                  <c:v>-25.711149309313896</c:v>
                </c:pt>
                <c:pt idx="2033">
                  <c:v>-25.626622497038952</c:v>
                </c:pt>
                <c:pt idx="2034">
                  <c:v>-25.541144344453127</c:v>
                </c:pt>
                <c:pt idx="2035">
                  <c:v>-25.454718796681938</c:v>
                </c:pt>
                <c:pt idx="2036">
                  <c:v>-25.367349833511984</c:v>
                </c:pt>
                <c:pt idx="2037">
                  <c:v>-25.27904146920929</c:v>
                </c:pt>
                <c:pt idx="2038">
                  <c:v>-25.189797752342514</c:v>
                </c:pt>
                <c:pt idx="2039">
                  <c:v>-25.099622765597964</c:v>
                </c:pt>
                <c:pt idx="2040">
                  <c:v>-25.008520625610057</c:v>
                </c:pt>
                <c:pt idx="2041">
                  <c:v>-24.91649548273854</c:v>
                </c:pt>
                <c:pt idx="2042">
                  <c:v>-24.823551520961288</c:v>
                </c:pt>
                <c:pt idx="2043">
                  <c:v>-24.729692957613263</c:v>
                </c:pt>
                <c:pt idx="2044">
                  <c:v>-24.634924043239021</c:v>
                </c:pt>
                <c:pt idx="2045">
                  <c:v>-24.539249061394035</c:v>
                </c:pt>
                <c:pt idx="2046">
                  <c:v>-24.442672328466386</c:v>
                </c:pt>
                <c:pt idx="2047">
                  <c:v>-24.34519819347938</c:v>
                </c:pt>
                <c:pt idx="2048">
                  <c:v>-24.24683103787666</c:v>
                </c:pt>
                <c:pt idx="2049">
                  <c:v>-24.147575275398779</c:v>
                </c:pt>
                <c:pt idx="2050">
                  <c:v>-24.047435351812226</c:v>
                </c:pt>
                <c:pt idx="2051">
                  <c:v>-23.946415744763566</c:v>
                </c:pt>
                <c:pt idx="2052">
                  <c:v>-23.844520963563291</c:v>
                </c:pt>
                <c:pt idx="2053">
                  <c:v>-23.741755548997581</c:v>
                </c:pt>
                <c:pt idx="2054">
                  <c:v>-23.638124073130889</c:v>
                </c:pt>
                <c:pt idx="2055">
                  <c:v>-23.533631139108103</c:v>
                </c:pt>
                <c:pt idx="2056">
                  <c:v>-23.428281380925966</c:v>
                </c:pt>
                <c:pt idx="2057">
                  <c:v>-23.322079463297605</c:v>
                </c:pt>
                <c:pt idx="2058">
                  <c:v>-23.215030081386942</c:v>
                </c:pt>
                <c:pt idx="2059">
                  <c:v>-23.107137960628329</c:v>
                </c:pt>
                <c:pt idx="2060">
                  <c:v>-22.998407856531639</c:v>
                </c:pt>
                <c:pt idx="2061">
                  <c:v>-22.888844554465305</c:v>
                </c:pt>
                <c:pt idx="2062">
                  <c:v>-22.778452869458924</c:v>
                </c:pt>
                <c:pt idx="2063">
                  <c:v>-22.667237645965521</c:v>
                </c:pt>
                <c:pt idx="2064">
                  <c:v>-22.555203757719426</c:v>
                </c:pt>
                <c:pt idx="2065">
                  <c:v>-22.44235610745946</c:v>
                </c:pt>
                <c:pt idx="2066">
                  <c:v>-22.328699626747337</c:v>
                </c:pt>
                <c:pt idx="2067">
                  <c:v>-22.214239275759866</c:v>
                </c:pt>
                <c:pt idx="2068">
                  <c:v>-22.098980043067403</c:v>
                </c:pt>
                <c:pt idx="2069">
                  <c:v>-21.982926945427341</c:v>
                </c:pt>
                <c:pt idx="2070">
                  <c:v>-21.866085027569209</c:v>
                </c:pt>
                <c:pt idx="2071">
                  <c:v>-21.748459361955291</c:v>
                </c:pt>
                <c:pt idx="2072">
                  <c:v>-21.6300550486223</c:v>
                </c:pt>
                <c:pt idx="2073">
                  <c:v>-21.510877214902074</c:v>
                </c:pt>
                <c:pt idx="2074">
                  <c:v>-21.390931015238706</c:v>
                </c:pt>
                <c:pt idx="2075">
                  <c:v>-21.270221630956666</c:v>
                </c:pt>
                <c:pt idx="2076">
                  <c:v>-21.148754270048816</c:v>
                </c:pt>
                <c:pt idx="2077">
                  <c:v>-21.026534166950324</c:v>
                </c:pt>
                <c:pt idx="2078">
                  <c:v>-20.903566582320913</c:v>
                </c:pt>
                <c:pt idx="2079">
                  <c:v>-20.779856802800449</c:v>
                </c:pt>
                <c:pt idx="2080">
                  <c:v>-20.655410140839422</c:v>
                </c:pt>
                <c:pt idx="2081">
                  <c:v>-20.530231934412541</c:v>
                </c:pt>
                <c:pt idx="2082">
                  <c:v>-20.404327546833002</c:v>
                </c:pt>
                <c:pt idx="2083">
                  <c:v>-20.277702366509345</c:v>
                </c:pt>
                <c:pt idx="2084">
                  <c:v>-20.150361806723105</c:v>
                </c:pt>
                <c:pt idx="2085">
                  <c:v>-20.022311305413119</c:v>
                </c:pt>
                <c:pt idx="2086">
                  <c:v>-19.893556324907458</c:v>
                </c:pt>
                <c:pt idx="2087">
                  <c:v>-19.764102351756769</c:v>
                </c:pt>
                <c:pt idx="2088">
                  <c:v>-19.633954896452085</c:v>
                </c:pt>
                <c:pt idx="2089">
                  <c:v>-19.503119493206224</c:v>
                </c:pt>
                <c:pt idx="2090">
                  <c:v>-19.371601699738491</c:v>
                </c:pt>
                <c:pt idx="2091">
                  <c:v>-19.239407097027819</c:v>
                </c:pt>
                <c:pt idx="2092">
                  <c:v>-19.106541289074212</c:v>
                </c:pt>
                <c:pt idx="2093">
                  <c:v>-18.973009902691778</c:v>
                </c:pt>
                <c:pt idx="2094">
                  <c:v>-18.838818587221549</c:v>
                </c:pt>
                <c:pt idx="2095">
                  <c:v>-18.703973014370206</c:v>
                </c:pt>
                <c:pt idx="2096">
                  <c:v>-18.568478877910877</c:v>
                </c:pt>
                <c:pt idx="2097">
                  <c:v>-18.432341893466592</c:v>
                </c:pt>
                <c:pt idx="2098">
                  <c:v>-18.295567798283351</c:v>
                </c:pt>
                <c:pt idx="2099">
                  <c:v>-18.158162350980373</c:v>
                </c:pt>
                <c:pt idx="2100">
                  <c:v>-18.020131331311525</c:v>
                </c:pt>
                <c:pt idx="2101">
                  <c:v>-17.881480539932998</c:v>
                </c:pt>
                <c:pt idx="2102">
                  <c:v>-17.742215798143143</c:v>
                </c:pt>
                <c:pt idx="2103">
                  <c:v>-17.602342947676338</c:v>
                </c:pt>
                <c:pt idx="2104">
                  <c:v>-17.461867850430764</c:v>
                </c:pt>
                <c:pt idx="2105">
                  <c:v>-17.320796388236065</c:v>
                </c:pt>
                <c:pt idx="2106">
                  <c:v>-17.179134462608598</c:v>
                </c:pt>
                <c:pt idx="2107">
                  <c:v>-17.036887994516583</c:v>
                </c:pt>
                <c:pt idx="2108">
                  <c:v>-16.894062924127009</c:v>
                </c:pt>
                <c:pt idx="2109">
                  <c:v>-16.750665210547972</c:v>
                </c:pt>
                <c:pt idx="2110">
                  <c:v>-16.606700831624593</c:v>
                </c:pt>
                <c:pt idx="2111">
                  <c:v>-16.462175783648956</c:v>
                </c:pt>
                <c:pt idx="2112">
                  <c:v>-16.317096081136484</c:v>
                </c:pt>
                <c:pt idx="2113">
                  <c:v>-16.171467756573684</c:v>
                </c:pt>
                <c:pt idx="2114">
                  <c:v>-16.025296860167124</c:v>
                </c:pt>
                <c:pt idx="2115">
                  <c:v>-15.87858945960113</c:v>
                </c:pt>
                <c:pt idx="2116">
                  <c:v>-15.731351639795079</c:v>
                </c:pt>
                <c:pt idx="2117">
                  <c:v>-15.583589502620368</c:v>
                </c:pt>
                <c:pt idx="2118">
                  <c:v>-15.435309166707581</c:v>
                </c:pt>
                <c:pt idx="2119">
                  <c:v>-15.286516767144755</c:v>
                </c:pt>
                <c:pt idx="2120">
                  <c:v>-15.137218455253375</c:v>
                </c:pt>
                <c:pt idx="2121">
                  <c:v>-14.987420398323215</c:v>
                </c:pt>
                <c:pt idx="2122">
                  <c:v>-14.837128779380441</c:v>
                </c:pt>
                <c:pt idx="2123">
                  <c:v>-14.686349796915787</c:v>
                </c:pt>
                <c:pt idx="2124">
                  <c:v>-14.535089664623165</c:v>
                </c:pt>
                <c:pt idx="2125">
                  <c:v>-14.383354611194342</c:v>
                </c:pt>
                <c:pt idx="2126">
                  <c:v>-14.231150880012226</c:v>
                </c:pt>
                <c:pt idx="2127">
                  <c:v>-14.078484728923957</c:v>
                </c:pt>
                <c:pt idx="2128">
                  <c:v>-13.925362429975738</c:v>
                </c:pt>
                <c:pt idx="2129">
                  <c:v>-13.771790269171381</c:v>
                </c:pt>
                <c:pt idx="2130">
                  <c:v>-13.61777454620673</c:v>
                </c:pt>
                <c:pt idx="2131">
                  <c:v>-13.463321574215735</c:v>
                </c:pt>
                <c:pt idx="2132">
                  <c:v>-13.308437679506117</c:v>
                </c:pt>
                <c:pt idx="2133">
                  <c:v>-13.153129201334123</c:v>
                </c:pt>
                <c:pt idx="2134">
                  <c:v>-12.997402491610275</c:v>
                </c:pt>
                <c:pt idx="2135">
                  <c:v>-12.841263914664971</c:v>
                </c:pt>
                <c:pt idx="2136">
                  <c:v>-12.684719846982492</c:v>
                </c:pt>
                <c:pt idx="2137">
                  <c:v>-12.527776676947493</c:v>
                </c:pt>
                <c:pt idx="2138">
                  <c:v>-12.370440804584835</c:v>
                </c:pt>
                <c:pt idx="2139">
                  <c:v>-12.21271864131271</c:v>
                </c:pt>
                <c:pt idx="2140">
                  <c:v>-12.05461660964508</c:v>
                </c:pt>
                <c:pt idx="2141">
                  <c:v>-11.896141143002147</c:v>
                </c:pt>
                <c:pt idx="2142">
                  <c:v>-11.73729868538288</c:v>
                </c:pt>
                <c:pt idx="2143">
                  <c:v>-11.578095691147213</c:v>
                </c:pt>
                <c:pt idx="2144">
                  <c:v>-11.418538624735119</c:v>
                </c:pt>
                <c:pt idx="2145">
                  <c:v>-11.258633960425547</c:v>
                </c:pt>
                <c:pt idx="2146">
                  <c:v>-11.098388182061303</c:v>
                </c:pt>
                <c:pt idx="2147">
                  <c:v>-10.937807782783887</c:v>
                </c:pt>
                <c:pt idx="2148">
                  <c:v>-10.776899264809074</c:v>
                </c:pt>
                <c:pt idx="2149">
                  <c:v>-10.615669139117699</c:v>
                </c:pt>
                <c:pt idx="2150">
                  <c:v>-10.454123925232064</c:v>
                </c:pt>
                <c:pt idx="2151">
                  <c:v>-10.292270150931678</c:v>
                </c:pt>
                <c:pt idx="2152">
                  <c:v>-10.130114352011352</c:v>
                </c:pt>
                <c:pt idx="2153">
                  <c:v>-9.9676630720060952</c:v>
                </c:pt>
                <c:pt idx="2154">
                  <c:v>-9.804922861934255</c:v>
                </c:pt>
                <c:pt idx="2155">
                  <c:v>-9.6419002800282136</c:v>
                </c:pt>
                <c:pt idx="2156">
                  <c:v>-9.478601891503315</c:v>
                </c:pt>
                <c:pt idx="2157">
                  <c:v>-9.3150342682511411</c:v>
                </c:pt>
                <c:pt idx="2158">
                  <c:v>-9.1512039886126022</c:v>
                </c:pt>
                <c:pt idx="2159">
                  <c:v>-8.9871176371028039</c:v>
                </c:pt>
                <c:pt idx="2160">
                  <c:v>-8.822781804145059</c:v>
                </c:pt>
                <c:pt idx="2161">
                  <c:v>-8.658203085820702</c:v>
                </c:pt>
                <c:pt idx="2162">
                  <c:v>-8.493388083598937</c:v>
                </c:pt>
                <c:pt idx="2163">
                  <c:v>-8.3283434040675335</c:v>
                </c:pt>
                <c:pt idx="2164">
                  <c:v>-8.163075658697597</c:v>
                </c:pt>
                <c:pt idx="2165">
                  <c:v>-7.9975914635468222</c:v>
                </c:pt>
                <c:pt idx="2166">
                  <c:v>-7.8318974390275917</c:v>
                </c:pt>
                <c:pt idx="2167">
                  <c:v>-7.6660002096160538</c:v>
                </c:pt>
                <c:pt idx="2168">
                  <c:v>-7.4999064036202103</c:v>
                </c:pt>
                <c:pt idx="2169">
                  <c:v>-7.3336226528931618</c:v>
                </c:pt>
                <c:pt idx="2170">
                  <c:v>-7.1671555925820689</c:v>
                </c:pt>
                <c:pt idx="2171">
                  <c:v>-7.0005118608688326</c:v>
                </c:pt>
                <c:pt idx="2172">
                  <c:v>-6.8336980986991041</c:v>
                </c:pt>
                <c:pt idx="2173">
                  <c:v>-6.6667209495296129</c:v>
                </c:pt>
                <c:pt idx="2174">
                  <c:v>-6.4995870590563536</c:v>
                </c:pt>
                <c:pt idx="2175">
                  <c:v>-6.3323030749619038</c:v>
                </c:pt>
                <c:pt idx="2176">
                  <c:v>-6.1648756466477739</c:v>
                </c:pt>
                <c:pt idx="2177">
                  <c:v>-5.9973114249775623</c:v>
                </c:pt>
                <c:pt idx="2178">
                  <c:v>-5.8296170620084844</c:v>
                </c:pt>
                <c:pt idx="2179">
                  <c:v>-5.6617992107370121</c:v>
                </c:pt>
                <c:pt idx="2180">
                  <c:v>-5.493864524836221</c:v>
                </c:pt>
                <c:pt idx="2181">
                  <c:v>-5.3258196583889736</c:v>
                </c:pt>
                <c:pt idx="2182">
                  <c:v>-5.1576712656352273</c:v>
                </c:pt>
                <c:pt idx="2183">
                  <c:v>-4.9894260007018953</c:v>
                </c:pt>
                <c:pt idx="2184">
                  <c:v>-4.8210905173551488</c:v>
                </c:pt>
                <c:pt idx="2185">
                  <c:v>-4.6526714687178057</c:v>
                </c:pt>
                <c:pt idx="2186">
                  <c:v>-4.4841755070415799</c:v>
                </c:pt>
                <c:pt idx="2187">
                  <c:v>-4.3156092834169915</c:v>
                </c:pt>
                <c:pt idx="2188">
                  <c:v>-4.1469794475256672</c:v>
                </c:pt>
                <c:pt idx="2189">
                  <c:v>-3.9782926473834967</c:v>
                </c:pt>
                <c:pt idx="2190">
                  <c:v>-3.809555529074649</c:v>
                </c:pt>
                <c:pt idx="2191">
                  <c:v>-3.6407747364988832</c:v>
                </c:pt>
                <c:pt idx="2192">
                  <c:v>-3.4719569111030726</c:v>
                </c:pt>
                <c:pt idx="2193">
                  <c:v>-3.3031086916343333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85-41C0-8CF0-69697160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Deslocamento (mm)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'Integral Duhamel 1GL'!$R$1</c:f>
              <c:strCache>
                <c:ptCount val="1"/>
                <c:pt idx="0">
                  <c:v>x em mm</c:v>
                </c:pt>
              </c:strCache>
            </c:strRef>
          </c:tx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1GL'!$R$2:$R$2195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1.378841290676883E-6</c:v>
                </c:pt>
                <c:pt idx="3">
                  <c:v>5.5144310375863085E-6</c:v>
                </c:pt>
                <c:pt idx="4">
                  <c:v>1.3783671798533949E-5</c:v>
                </c:pt>
                <c:pt idx="5">
                  <c:v>2.7562391124852915E-5</c:v>
                </c:pt>
                <c:pt idx="6">
                  <c:v>4.8225271249504832E-5</c:v>
                </c:pt>
                <c:pt idx="7">
                  <c:v>7.7145778864917054E-5</c:v>
                </c:pt>
                <c:pt idx="8">
                  <c:v>1.1569609499346268E-4</c:v>
                </c:pt>
                <c:pt idx="9">
                  <c:v>1.6524704495348577E-4</c:v>
                </c:pt>
                <c:pt idx="10">
                  <c:v>2.2716802842376606E-4</c:v>
                </c:pt>
                <c:pt idx="11">
                  <c:v>3.0282694960931541E-4</c:v>
                </c:pt>
                <c:pt idx="12">
                  <c:v>3.9359014751138926E-4</c:v>
                </c:pt>
                <c:pt idx="13">
                  <c:v>5.0082232630459093E-4</c:v>
                </c:pt>
                <c:pt idx="14">
                  <c:v>6.2588648582394409E-4</c:v>
                </c:pt>
                <c:pt idx="15">
                  <c:v>7.7014385216479624E-4</c:v>
                </c:pt>
                <c:pt idx="16">
                  <c:v>9.349538083984147E-4</c:v>
                </c:pt>
                <c:pt idx="17">
                  <c:v>1.1216738254061333E-3</c:v>
                </c:pt>
                <c:pt idx="18">
                  <c:v>1.3316593928348855E-3</c:v>
                </c:pt>
                <c:pt idx="19">
                  <c:v>1.566263950176979E-3</c:v>
                </c:pt>
                <c:pt idx="20">
                  <c:v>1.8268388179769383E-3</c:v>
                </c:pt>
                <c:pt idx="21">
                  <c:v>2.114733129168234E-3</c:v>
                </c:pt>
                <c:pt idx="22">
                  <c:v>2.4312937605427483E-3</c:v>
                </c:pt>
                <c:pt idx="23">
                  <c:v>2.7778652643557439E-3</c:v>
                </c:pt>
                <c:pt idx="24">
                  <c:v>3.1557898000691949E-3</c:v>
                </c:pt>
                <c:pt idx="25">
                  <c:v>3.5664070662362319E-3</c:v>
                </c:pt>
                <c:pt idx="26">
                  <c:v>4.0110542325295147E-3</c:v>
                </c:pt>
                <c:pt idx="27">
                  <c:v>4.4910658719163506E-3</c:v>
                </c:pt>
                <c:pt idx="28">
                  <c:v>5.0077738929832387E-3</c:v>
                </c:pt>
                <c:pt idx="29">
                  <c:v>5.562507472412723E-3</c:v>
                </c:pt>
                <c:pt idx="30">
                  <c:v>6.156592987615235E-3</c:v>
                </c:pt>
                <c:pt idx="31">
                  <c:v>6.7913539495187154E-3</c:v>
                </c:pt>
                <c:pt idx="32">
                  <c:v>7.4681109355187719E-3</c:v>
                </c:pt>
                <c:pt idx="33">
                  <c:v>8.1881815225920331E-3</c:v>
                </c:pt>
                <c:pt idx="34">
                  <c:v>8.9528802205755542E-3</c:v>
                </c:pt>
                <c:pt idx="35">
                  <c:v>9.7635184056148842E-3</c:v>
                </c:pt>
                <c:pt idx="36">
                  <c:v>1.062140425378354E-2</c:v>
                </c:pt>
                <c:pt idx="37">
                  <c:v>1.1527842674876661E-2</c:v>
                </c:pt>
                <c:pt idx="38">
                  <c:v>1.2484135246381369E-2</c:v>
                </c:pt>
                <c:pt idx="39">
                  <c:v>1.3491580147626791E-2</c:v>
                </c:pt>
                <c:pt idx="40">
                  <c:v>1.4551472094116034E-2</c:v>
                </c:pt>
                <c:pt idx="41">
                  <c:v>1.5665102272043287E-2</c:v>
                </c:pt>
                <c:pt idx="42">
                  <c:v>1.6833758272998184E-2</c:v>
                </c:pt>
                <c:pt idx="43">
                  <c:v>1.8058724028860409E-2</c:v>
                </c:pt>
                <c:pt idx="44">
                  <c:v>1.9341279746887225E-2</c:v>
                </c:pt>
                <c:pt idx="45">
                  <c:v>2.0682701844996276E-2</c:v>
                </c:pt>
                <c:pt idx="46">
                  <c:v>2.208426288724637E-2</c:v>
                </c:pt>
                <c:pt idx="47">
                  <c:v>2.3547231519519252E-2</c:v>
                </c:pt>
                <c:pt idx="48">
                  <c:v>2.5072872405404359E-2</c:v>
                </c:pt>
                <c:pt idx="49">
                  <c:v>2.6662446162289497E-2</c:v>
                </c:pt>
                <c:pt idx="50">
                  <c:v>2.8317209297660073E-2</c:v>
                </c:pt>
                <c:pt idx="51">
                  <c:v>3.0038414145609257E-2</c:v>
                </c:pt>
                <c:pt idx="52">
                  <c:v>3.1827308803561737E-2</c:v>
                </c:pt>
                <c:pt idx="53">
                  <c:v>3.3685137069213646E-2</c:v>
                </c:pt>
                <c:pt idx="54">
                  <c:v>3.5613138377691193E-2</c:v>
                </c:pt>
                <c:pt idx="55">
                  <c:v>3.7612547738930427E-2</c:v>
                </c:pt>
                <c:pt idx="56">
                  <c:v>3.968459567528089E-2</c:v>
                </c:pt>
                <c:pt idx="57">
                  <c:v>4.1830508159335353E-2</c:v>
                </c:pt>
                <c:pt idx="58">
                  <c:v>4.4051506551988494E-2</c:v>
                </c:pt>
                <c:pt idx="59">
                  <c:v>4.6348807540726615E-2</c:v>
                </c:pt>
                <c:pt idx="60">
                  <c:v>4.8723623078151264E-2</c:v>
                </c:pt>
                <c:pt idx="61">
                  <c:v>5.1177160320738921E-2</c:v>
                </c:pt>
                <c:pt idx="62">
                  <c:v>5.3710621567839678E-2</c:v>
                </c:pt>
                <c:pt idx="63">
                  <c:v>5.632520420091635E-2</c:v>
                </c:pt>
                <c:pt idx="64">
                  <c:v>5.9022100623027887E-2</c:v>
                </c:pt>
                <c:pt idx="65">
                  <c:v>6.180249819855823E-2</c:v>
                </c:pt>
                <c:pt idx="66">
                  <c:v>6.4667579193193866E-2</c:v>
                </c:pt>
                <c:pt idx="67">
                  <c:v>6.7618520714151864E-2</c:v>
                </c:pt>
                <c:pt idx="68">
                  <c:v>7.0656494650661414E-2</c:v>
                </c:pt>
                <c:pt idx="69">
                  <c:v>7.3782667614700717E-2</c:v>
                </c:pt>
                <c:pt idx="70">
                  <c:v>7.6998200881991788E-2</c:v>
                </c:pt>
                <c:pt idx="71">
                  <c:v>8.0304250333255792E-2</c:v>
                </c:pt>
                <c:pt idx="72">
                  <c:v>8.3701966395730437E-2</c:v>
                </c:pt>
                <c:pt idx="73">
                  <c:v>8.7192493984953143E-2</c:v>
                </c:pt>
                <c:pt idx="74">
                  <c:v>9.0776972446810919E-2</c:v>
                </c:pt>
                <c:pt idx="75">
                  <c:v>9.4456535499859634E-2</c:v>
                </c:pt>
                <c:pt idx="76">
                  <c:v>9.8232311177916101E-2</c:v>
                </c:pt>
                <c:pt idx="77">
                  <c:v>0.10210542177292299</c:v>
                </c:pt>
                <c:pt idx="78">
                  <c:v>0.10607698377809177</c:v>
                </c:pt>
                <c:pt idx="79">
                  <c:v>0.11014810783132259</c:v>
                </c:pt>
                <c:pt idx="80">
                  <c:v>0.11431989865890667</c:v>
                </c:pt>
                <c:pt idx="81">
                  <c:v>0.11859345501951082</c:v>
                </c:pt>
                <c:pt idx="82">
                  <c:v>0.1229698696484481</c:v>
                </c:pt>
                <c:pt idx="83">
                  <c:v>0.12745022920223537</c:v>
                </c:pt>
                <c:pt idx="84">
                  <c:v>0.13203561420344101</c:v>
                </c:pt>
                <c:pt idx="85">
                  <c:v>0.13672709898582522</c:v>
                </c:pt>
                <c:pt idx="86">
                  <c:v>0.14152575163977291</c:v>
                </c:pt>
                <c:pt idx="87">
                  <c:v>0.14643263395802458</c:v>
                </c:pt>
                <c:pt idx="88">
                  <c:v>0.15144880138170463</c:v>
                </c:pt>
                <c:pt idx="89">
                  <c:v>0.15657530294665095</c:v>
                </c:pt>
                <c:pt idx="90">
                  <c:v>0.16181318123004601</c:v>
                </c:pt>
                <c:pt idx="91">
                  <c:v>0.16716347229735429</c:v>
                </c:pt>
                <c:pt idx="92">
                  <c:v>0.17262720564956596</c:v>
                </c:pt>
                <c:pt idx="93">
                  <c:v>0.17820540417074854</c:v>
                </c:pt>
                <c:pt idx="94">
                  <c:v>0.18389908407591204</c:v>
                </c:pt>
                <c:pt idx="95">
                  <c:v>0.18970925485918372</c:v>
                </c:pt>
                <c:pt idx="96">
                  <c:v>0.19563691924230148</c:v>
                </c:pt>
                <c:pt idx="97">
                  <c:v>0.20168307312342226</c:v>
                </c:pt>
                <c:pt idx="98">
                  <c:v>0.2078487055262499</c:v>
                </c:pt>
                <c:pt idx="99">
                  <c:v>0.21413479854948483</c:v>
                </c:pt>
                <c:pt idx="100">
                  <c:v>0.22054232731659593</c:v>
                </c:pt>
                <c:pt idx="101">
                  <c:v>0.22707225992591845</c:v>
                </c:pt>
                <c:pt idx="102">
                  <c:v>0.23372555740107773</c:v>
                </c:pt>
                <c:pt idx="103">
                  <c:v>0.24050317364174376</c:v>
                </c:pt>
                <c:pt idx="104">
                  <c:v>0.24740605537471472</c:v>
                </c:pt>
                <c:pt idx="105">
                  <c:v>0.25443514210533419</c:v>
                </c:pt>
                <c:pt idx="106">
                  <c:v>0.26159136606924294</c:v>
                </c:pt>
                <c:pt idx="107">
                  <c:v>0.26887565218446768</c:v>
                </c:pt>
                <c:pt idx="108">
                  <c:v>0.27628891800384758</c:v>
                </c:pt>
                <c:pt idx="109">
                  <c:v>0.28383207366780172</c:v>
                </c:pt>
                <c:pt idx="110">
                  <c:v>0.29150602185743796</c:v>
                </c:pt>
                <c:pt idx="111">
                  <c:v>0.29931165774800639</c:v>
                </c:pt>
                <c:pt idx="112">
                  <c:v>0.30724986896269807</c:v>
                </c:pt>
                <c:pt idx="113">
                  <c:v>0.31532153552679121</c:v>
                </c:pt>
                <c:pt idx="114">
                  <c:v>0.32352752982214811</c:v>
                </c:pt>
                <c:pt idx="115">
                  <c:v>0.33186871654206085</c:v>
                </c:pt>
                <c:pt idx="116">
                  <c:v>0.34034595264645123</c:v>
                </c:pt>
                <c:pt idx="117">
                  <c:v>0.34896008731742517</c:v>
                </c:pt>
                <c:pt idx="118">
                  <c:v>0.35771196191518329</c:v>
                </c:pt>
                <c:pt idx="119">
                  <c:v>0.36660240993428883</c:v>
                </c:pt>
                <c:pt idx="120">
                  <c:v>0.37563225696029645</c:v>
                </c:pt>
                <c:pt idx="121">
                  <c:v>0.38480232062674102</c:v>
                </c:pt>
                <c:pt idx="122">
                  <c:v>0.39411341057248994</c:v>
                </c:pt>
                <c:pt idx="123">
                  <c:v>0.40356632839946088</c:v>
                </c:pt>
                <c:pt idx="124">
                  <c:v>0.41316186763070351</c:v>
                </c:pt>
                <c:pt idx="125">
                  <c:v>0.42290081366885229</c:v>
                </c:pt>
                <c:pt idx="126">
                  <c:v>0.432783943754945</c:v>
                </c:pt>
                <c:pt idx="127">
                  <c:v>0.44281202692761606</c:v>
                </c:pt>
                <c:pt idx="128">
                  <c:v>0.45298582398265863</c:v>
                </c:pt>
                <c:pt idx="129">
                  <c:v>0.46330608743296348</c:v>
                </c:pt>
                <c:pt idx="130">
                  <c:v>0.4737735614688337</c:v>
                </c:pt>
                <c:pt idx="131">
                  <c:v>0.4843889819186733</c:v>
                </c:pt>
                <c:pt idx="132">
                  <c:v>0.49515307621005855</c:v>
                </c:pt>
                <c:pt idx="133">
                  <c:v>0.50606656333118571</c:v>
                </c:pt>
                <c:pt idx="134">
                  <c:v>0.51713015379270477</c:v>
                </c:pt>
                <c:pt idx="135">
                  <c:v>0.52834454958992993</c:v>
                </c:pt>
                <c:pt idx="136">
                  <c:v>0.53971044416544167</c:v>
                </c:pt>
                <c:pt idx="137">
                  <c:v>0.55122852237206821</c:v>
                </c:pt>
                <c:pt idx="138">
                  <c:v>0.56289946043625916</c:v>
                </c:pt>
                <c:pt idx="139">
                  <c:v>0.57472392592184518</c:v>
                </c:pt>
                <c:pt idx="140">
                  <c:v>0.58670257769418721</c:v>
                </c:pt>
                <c:pt idx="141">
                  <c:v>0.59883606588472083</c:v>
                </c:pt>
                <c:pt idx="142">
                  <c:v>0.61112503185588618</c:v>
                </c:pt>
                <c:pt idx="143">
                  <c:v>0.62357010816646019</c:v>
                </c:pt>
                <c:pt idx="144">
                  <c:v>0.63617191853727872</c:v>
                </c:pt>
                <c:pt idx="145">
                  <c:v>0.64893107781735626</c:v>
                </c:pt>
                <c:pt idx="146">
                  <c:v>0.66184819195040412</c:v>
                </c:pt>
                <c:pt idx="147">
                  <c:v>0.6749238579417467</c:v>
                </c:pt>
                <c:pt idx="148">
                  <c:v>0.68815866382564128</c:v>
                </c:pt>
                <c:pt idx="149">
                  <c:v>0.70155318863299454</c:v>
                </c:pt>
                <c:pt idx="150">
                  <c:v>0.71510800235948535</c:v>
                </c:pt>
                <c:pt idx="151">
                  <c:v>0.72882366593408843</c:v>
                </c:pt>
                <c:pt idx="152">
                  <c:v>0.74270073118800806</c:v>
                </c:pt>
                <c:pt idx="153">
                  <c:v>0.75673974082401119</c:v>
                </c:pt>
                <c:pt idx="154">
                  <c:v>0.77094122838617607</c:v>
                </c:pt>
                <c:pt idx="155">
                  <c:v>0.7853057182300397</c:v>
                </c:pt>
                <c:pt idx="156">
                  <c:v>0.79983372549316445</c:v>
                </c:pt>
                <c:pt idx="157">
                  <c:v>0.81452575606610778</c:v>
                </c:pt>
                <c:pt idx="158">
                  <c:v>0.8293823065638084</c:v>
                </c:pt>
                <c:pt idx="159">
                  <c:v>0.84440386429738257</c:v>
                </c:pt>
                <c:pt idx="160">
                  <c:v>0.85959090724633591</c:v>
                </c:pt>
                <c:pt idx="161">
                  <c:v>0.8749439040311886</c:v>
                </c:pt>
                <c:pt idx="162">
                  <c:v>0.89046331388651623</c:v>
                </c:pt>
                <c:pt idx="163">
                  <c:v>0.90614958663441092</c:v>
                </c:pt>
                <c:pt idx="164">
                  <c:v>0.92200316265835214</c:v>
                </c:pt>
                <c:pt idx="165">
                  <c:v>0.93802447287750712</c:v>
                </c:pt>
                <c:pt idx="166">
                  <c:v>0.95421393872143967</c:v>
                </c:pt>
                <c:pt idx="167">
                  <c:v>0.9705719721052507</c:v>
                </c:pt>
                <c:pt idx="168">
                  <c:v>0.98709897540512825</c:v>
                </c:pt>
                <c:pt idx="169">
                  <c:v>1.0037953414343288</c:v>
                </c:pt>
                <c:pt idx="170">
                  <c:v>1.0206614534195797</c:v>
                </c:pt>
                <c:pt idx="171">
                  <c:v>1.0376976849779014</c:v>
                </c:pt>
                <c:pt idx="172">
                  <c:v>1.0549044000938577</c:v>
                </c:pt>
                <c:pt idx="173">
                  <c:v>1.0722819530972356</c:v>
                </c:pt>
                <c:pt idx="174">
                  <c:v>1.0898306886411429</c:v>
                </c:pt>
                <c:pt idx="175">
                  <c:v>1.1075509416805345</c:v>
                </c:pt>
                <c:pt idx="176">
                  <c:v>1.125443037451179</c:v>
                </c:pt>
                <c:pt idx="177">
                  <c:v>1.1435072914490318</c:v>
                </c:pt>
                <c:pt idx="178">
                  <c:v>1.1617440094100595</c:v>
                </c:pt>
                <c:pt idx="179">
                  <c:v>1.1801534872904793</c:v>
                </c:pt>
                <c:pt idx="180">
                  <c:v>1.1987360112474341</c:v>
                </c:pt>
                <c:pt idx="181">
                  <c:v>1.2174918576201026</c:v>
                </c:pt>
                <c:pt idx="182">
                  <c:v>1.2364212929112353</c:v>
                </c:pt>
                <c:pt idx="183">
                  <c:v>1.2555245737691216</c:v>
                </c:pt>
                <c:pt idx="184">
                  <c:v>1.2748019469700036</c:v>
                </c:pt>
                <c:pt idx="185">
                  <c:v>1.2942536494009049</c:v>
                </c:pt>
                <c:pt idx="186">
                  <c:v>1.3138799080429078</c:v>
                </c:pt>
                <c:pt idx="187">
                  <c:v>1.3336809399548573</c:v>
                </c:pt>
                <c:pt idx="188">
                  <c:v>1.3536569522575077</c:v>
                </c:pt>
                <c:pt idx="189">
                  <c:v>1.3738081421180983</c:v>
                </c:pt>
                <c:pt idx="190">
                  <c:v>1.3941346967353674</c:v>
                </c:pt>
                <c:pt idx="191">
                  <c:v>1.4146367933250068</c:v>
                </c:pt>
                <c:pt idx="192">
                  <c:v>1.4353145991055514</c:v>
                </c:pt>
                <c:pt idx="193">
                  <c:v>1.4561682712847013</c:v>
                </c:pt>
                <c:pt idx="194">
                  <c:v>1.4771979570460934</c:v>
                </c:pt>
                <c:pt idx="195">
                  <c:v>1.4984037935365027</c:v>
                </c:pt>
                <c:pt idx="196">
                  <c:v>1.5197859078534834</c:v>
                </c:pt>
                <c:pt idx="197">
                  <c:v>1.5413444170334565</c:v>
                </c:pt>
                <c:pt idx="198">
                  <c:v>1.5630794280402245</c:v>
                </c:pt>
                <c:pt idx="199">
                  <c:v>1.584991037753942</c:v>
                </c:pt>
                <c:pt idx="200">
                  <c:v>1.607079332960512</c:v>
                </c:pt>
                <c:pt idx="201">
                  <c:v>1.6293443903414351</c:v>
                </c:pt>
                <c:pt idx="202">
                  <c:v>1.6517862764640867</c:v>
                </c:pt>
                <c:pt idx="203">
                  <c:v>1.6744050477724548</c:v>
                </c:pt>
                <c:pt idx="204">
                  <c:v>1.6972007505782902</c:v>
                </c:pt>
                <c:pt idx="205">
                  <c:v>1.7201734210527346</c:v>
                </c:pt>
                <c:pt idx="206">
                  <c:v>1.7433230852183568</c:v>
                </c:pt>
                <c:pt idx="207">
                  <c:v>1.7666497589416543</c:v>
                </c:pt>
                <c:pt idx="208">
                  <c:v>1.7901534479259875</c:v>
                </c:pt>
                <c:pt idx="209">
                  <c:v>1.8138341477049558</c:v>
                </c:pt>
                <c:pt idx="210">
                  <c:v>1.8376918436362186</c:v>
                </c:pt>
                <c:pt idx="211">
                  <c:v>1.8617265108957646</c:v>
                </c:pt>
                <c:pt idx="212">
                  <c:v>1.8859381144726108</c:v>
                </c:pt>
                <c:pt idx="213">
                  <c:v>1.9103266091639537</c:v>
                </c:pt>
                <c:pt idx="214">
                  <c:v>1.9348919395707689</c:v>
                </c:pt>
                <c:pt idx="215">
                  <c:v>1.9596340400938346</c:v>
                </c:pt>
                <c:pt idx="216">
                  <c:v>1.9845528349302235</c:v>
                </c:pt>
                <c:pt idx="217">
                  <c:v>2.0096482380702132</c:v>
                </c:pt>
                <c:pt idx="218">
                  <c:v>2.0349201532946588</c:v>
                </c:pt>
                <c:pt idx="219">
                  <c:v>2.0603684741727988</c:v>
                </c:pt>
                <c:pt idx="220">
                  <c:v>2.0859930840605041</c:v>
                </c:pt>
                <c:pt idx="221">
                  <c:v>2.1117938560989762</c:v>
                </c:pt>
                <c:pt idx="222">
                  <c:v>2.1377706532138823</c:v>
                </c:pt>
                <c:pt idx="223">
                  <c:v>2.1639233281149335</c:v>
                </c:pt>
                <c:pt idx="224">
                  <c:v>2.1902517232959102</c:v>
                </c:pt>
                <c:pt idx="225">
                  <c:v>2.216755671035131</c:v>
                </c:pt>
                <c:pt idx="226">
                  <c:v>2.2434349933963502</c:v>
                </c:pt>
                <c:pt idx="227">
                  <c:v>2.2702895022301171</c:v>
                </c:pt>
                <c:pt idx="228">
                  <c:v>2.2973189991755656</c:v>
                </c:pt>
                <c:pt idx="229">
                  <c:v>2.3245232756626479</c:v>
                </c:pt>
                <c:pt idx="230">
                  <c:v>2.3519021129148099</c:v>
                </c:pt>
                <c:pt idx="231">
                  <c:v>2.3794552819521115</c:v>
                </c:pt>
                <c:pt idx="232">
                  <c:v>2.4071825435947796</c:v>
                </c:pt>
                <c:pt idx="233">
                  <c:v>2.4350836484672169</c:v>
                </c:pt>
                <c:pt idx="234">
                  <c:v>2.4631583370024295</c:v>
                </c:pt>
                <c:pt idx="235">
                  <c:v>2.4914063394469173</c:v>
                </c:pt>
                <c:pt idx="236">
                  <c:v>2.5198273758659968</c:v>
                </c:pt>
                <c:pt idx="237">
                  <c:v>2.5484211561495478</c:v>
                </c:pt>
                <c:pt idx="238">
                  <c:v>2.577187380018227</c:v>
                </c:pt>
                <c:pt idx="239">
                  <c:v>2.6061257370301028</c:v>
                </c:pt>
                <c:pt idx="240">
                  <c:v>2.6352359065877269</c:v>
                </c:pt>
                <c:pt idx="241">
                  <c:v>2.664517557945655</c:v>
                </c:pt>
                <c:pt idx="242">
                  <c:v>2.6939703502184003</c:v>
                </c:pt>
                <c:pt idx="243">
                  <c:v>2.7235939323888223</c:v>
                </c:pt>
                <c:pt idx="244">
                  <c:v>2.7533879433169544</c:v>
                </c:pt>
                <c:pt idx="245">
                  <c:v>2.7833520117492654</c:v>
                </c:pt>
                <c:pt idx="246">
                  <c:v>2.8134857563283608</c:v>
                </c:pt>
                <c:pt idx="247">
                  <c:v>2.8437887856031225</c:v>
                </c:pt>
                <c:pt idx="248">
                  <c:v>2.8742606980392669</c:v>
                </c:pt>
                <c:pt idx="249">
                  <c:v>2.9049010820303582</c:v>
                </c:pt>
                <c:pt idx="250">
                  <c:v>2.9357095159092452</c:v>
                </c:pt>
                <c:pt idx="251">
                  <c:v>2.9666855679599267</c:v>
                </c:pt>
                <c:pt idx="252">
                  <c:v>2.99782879642986</c:v>
                </c:pt>
                <c:pt idx="253">
                  <c:v>3.0291387495426916</c:v>
                </c:pt>
                <c:pt idx="254">
                  <c:v>3.0606149655114279</c:v>
                </c:pt>
                <c:pt idx="255">
                  <c:v>3.0922569725520277</c:v>
                </c:pt>
                <c:pt idx="256">
                  <c:v>3.1240642888974328</c:v>
                </c:pt>
                <c:pt idx="257">
                  <c:v>3.1560364228120203</c:v>
                </c:pt>
                <c:pt idx="258">
                  <c:v>3.1881728726064931</c:v>
                </c:pt>
                <c:pt idx="259">
                  <c:v>3.2204731266531859</c:v>
                </c:pt>
                <c:pt idx="260">
                  <c:v>3.2529366634018047</c:v>
                </c:pt>
                <c:pt idx="261">
                  <c:v>3.2855629513956015</c:v>
                </c:pt>
                <c:pt idx="262">
                  <c:v>3.3183514492879542</c:v>
                </c:pt>
                <c:pt idx="263">
                  <c:v>3.3513016058593932</c:v>
                </c:pt>
                <c:pt idx="264">
                  <c:v>3.3844128600350301</c:v>
                </c:pt>
                <c:pt idx="265">
                  <c:v>3.4176846409024297</c:v>
                </c:pt>
                <c:pt idx="266">
                  <c:v>3.4511163677298993</c:v>
                </c:pt>
                <c:pt idx="267">
                  <c:v>3.4847074499851831</c:v>
                </c:pt>
                <c:pt idx="268">
                  <c:v>3.5184572873545954</c:v>
                </c:pt>
                <c:pt idx="269">
                  <c:v>3.5523652697625758</c:v>
                </c:pt>
                <c:pt idx="270">
                  <c:v>3.5864307773916426</c:v>
                </c:pt>
                <c:pt idx="271">
                  <c:v>3.6206531807027864</c:v>
                </c:pt>
                <c:pt idx="272">
                  <c:v>3.6550318404562665</c:v>
                </c:pt>
                <c:pt idx="273">
                  <c:v>3.6895661077328281</c:v>
                </c:pt>
                <c:pt idx="274">
                  <c:v>3.7242553239553362</c:v>
                </c:pt>
                <c:pt idx="275">
                  <c:v>3.7590988209108218</c:v>
                </c:pt>
                <c:pt idx="276">
                  <c:v>3.7940959207729348</c:v>
                </c:pt>
                <c:pt idx="277">
                  <c:v>3.8292459361248272</c:v>
                </c:pt>
                <c:pt idx="278">
                  <c:v>3.864548169982422</c:v>
                </c:pt>
                <c:pt idx="279">
                  <c:v>3.9000019158181116</c:v>
                </c:pt>
                <c:pt idx="280">
                  <c:v>3.9356064575848628</c:v>
                </c:pt>
                <c:pt idx="281">
                  <c:v>3.9713610697407162</c:v>
                </c:pt>
                <c:pt idx="282">
                  <c:v>4.0072650172737081</c:v>
                </c:pt>
                <c:pt idx="283">
                  <c:v>4.0433175557271879</c:v>
                </c:pt>
                <c:pt idx="284">
                  <c:v>4.0795179312255438</c:v>
                </c:pt>
                <c:pt idx="285">
                  <c:v>4.1158653805003365</c:v>
                </c:pt>
                <c:pt idx="286">
                  <c:v>4.152359130916822</c:v>
                </c:pt>
                <c:pt idx="287">
                  <c:v>4.1889984005008873</c:v>
                </c:pt>
                <c:pt idx="288">
                  <c:v>4.2257823979663849</c:v>
                </c:pt>
                <c:pt idx="289">
                  <c:v>4.262710322742854</c:v>
                </c:pt>
                <c:pt idx="290">
                  <c:v>4.2997813650036631</c:v>
                </c:pt>
                <c:pt idx="291">
                  <c:v>4.3369947056945097</c:v>
                </c:pt>
                <c:pt idx="292">
                  <c:v>4.3743495165623649</c:v>
                </c:pt>
                <c:pt idx="293">
                  <c:v>4.4118449601847658</c:v>
                </c:pt>
                <c:pt idx="294">
                  <c:v>4.4494801899995284</c:v>
                </c:pt>
                <c:pt idx="295">
                  <c:v>4.4872543503348457</c:v>
                </c:pt>
                <c:pt idx="296">
                  <c:v>4.5251665764397613</c:v>
                </c:pt>
                <c:pt idx="297">
                  <c:v>4.5632159945150512</c:v>
                </c:pt>
                <c:pt idx="298">
                  <c:v>4.601401721744482</c:v>
                </c:pt>
                <c:pt idx="299">
                  <c:v>4.6397228663264576</c:v>
                </c:pt>
                <c:pt idx="300">
                  <c:v>4.6781785275060468</c:v>
                </c:pt>
                <c:pt idx="301">
                  <c:v>4.7167677956073994</c:v>
                </c:pt>
                <c:pt idx="302">
                  <c:v>4.7554897520665342</c:v>
                </c:pt>
                <c:pt idx="303">
                  <c:v>4.7943434694645211</c:v>
                </c:pt>
                <c:pt idx="304">
                  <c:v>4.833328011561032</c:v>
                </c:pt>
                <c:pt idx="305">
                  <c:v>4.8724424333282679</c:v>
                </c:pt>
                <c:pt idx="306">
                  <c:v>4.9116857809852625</c:v>
                </c:pt>
                <c:pt idx="307">
                  <c:v>4.9510570920325758</c:v>
                </c:pt>
                <c:pt idx="308">
                  <c:v>4.9905553952873278</c:v>
                </c:pt>
                <c:pt idx="309">
                  <c:v>5.0301797109186408</c:v>
                </c:pt>
                <c:pt idx="310">
                  <c:v>5.0699290504834167</c:v>
                </c:pt>
                <c:pt idx="311">
                  <c:v>5.1098024169625136</c:v>
                </c:pt>
                <c:pt idx="312">
                  <c:v>5.1497988047972614</c:v>
                </c:pt>
                <c:pt idx="313">
                  <c:v>5.1899171999263691</c:v>
                </c:pt>
                <c:pt idx="314">
                  <c:v>5.2301565798231637</c:v>
                </c:pt>
                <c:pt idx="315">
                  <c:v>5.27051591353323</c:v>
                </c:pt>
                <c:pt idx="316">
                  <c:v>5.3109941617123777</c:v>
                </c:pt>
                <c:pt idx="317">
                  <c:v>5.3515902766649717</c:v>
                </c:pt>
                <c:pt idx="318">
                  <c:v>5.3923032023826503</c:v>
                </c:pt>
                <c:pt idx="319">
                  <c:v>5.433131874583351</c:v>
                </c:pt>
                <c:pt idx="320">
                  <c:v>5.4740752207507333</c:v>
                </c:pt>
                <c:pt idx="321">
                  <c:v>5.5151321601739198</c:v>
                </c:pt>
                <c:pt idx="322">
                  <c:v>5.5563016039876176</c:v>
                </c:pt>
                <c:pt idx="323">
                  <c:v>5.5975824552125539</c:v>
                </c:pt>
                <c:pt idx="324">
                  <c:v>5.6389736087962969</c:v>
                </c:pt>
                <c:pt idx="325">
                  <c:v>5.6804739516544043</c:v>
                </c:pt>
                <c:pt idx="326">
                  <c:v>5.7220823627118875</c:v>
                </c:pt>
                <c:pt idx="327">
                  <c:v>5.7637977129450757</c:v>
                </c:pt>
                <c:pt idx="328">
                  <c:v>5.8056188654237708</c:v>
                </c:pt>
                <c:pt idx="329">
                  <c:v>5.8475446753537641</c:v>
                </c:pt>
                <c:pt idx="330">
                  <c:v>5.8895739901196773</c:v>
                </c:pt>
                <c:pt idx="331">
                  <c:v>5.9317056493281566</c:v>
                </c:pt>
                <c:pt idx="332">
                  <c:v>5.9739384848513728</c:v>
                </c:pt>
                <c:pt idx="333">
                  <c:v>6.01627132087087</c:v>
                </c:pt>
                <c:pt idx="334">
                  <c:v>6.0587029739217559</c:v>
                </c:pt>
                <c:pt idx="335">
                  <c:v>6.1012322529371836</c:v>
                </c:pt>
                <c:pt idx="336">
                  <c:v>6.1438579592931761</c:v>
                </c:pt>
                <c:pt idx="337">
                  <c:v>6.186578886853809</c:v>
                </c:pt>
                <c:pt idx="338">
                  <c:v>6.2293938220166467</c:v>
                </c:pt>
                <c:pt idx="339">
                  <c:v>6.2723015437585481</c:v>
                </c:pt>
                <c:pt idx="340">
                  <c:v>6.3153008236817829</c:v>
                </c:pt>
                <c:pt idx="341">
                  <c:v>6.3583904260604545</c:v>
                </c:pt>
                <c:pt idx="342">
                  <c:v>6.4015691078872239</c:v>
                </c:pt>
                <c:pt idx="343">
                  <c:v>6.444835618920389</c:v>
                </c:pt>
                <c:pt idx="344">
                  <c:v>6.4881887017312279</c:v>
                </c:pt>
                <c:pt idx="345">
                  <c:v>6.5316270917516626</c:v>
                </c:pt>
                <c:pt idx="346">
                  <c:v>6.5751495173222567</c:v>
                </c:pt>
                <c:pt idx="347">
                  <c:v>6.6187546997404834</c:v>
                </c:pt>
                <c:pt idx="348">
                  <c:v>6.662441353309295</c:v>
                </c:pt>
                <c:pt idx="349">
                  <c:v>6.7062081853860276</c:v>
                </c:pt>
                <c:pt idx="350">
                  <c:v>6.7500538964315719</c:v>
                </c:pt>
                <c:pt idx="351">
                  <c:v>6.793977180059847</c:v>
                </c:pt>
                <c:pt idx="352">
                  <c:v>6.8379767230875643</c:v>
                </c:pt>
                <c:pt idx="353">
                  <c:v>6.8820512055843022</c:v>
                </c:pt>
                <c:pt idx="354">
                  <c:v>6.9261993009228604</c:v>
                </c:pt>
                <c:pt idx="355">
                  <c:v>6.9704196758298691</c:v>
                </c:pt>
                <c:pt idx="356">
                  <c:v>7.0147109904367531</c:v>
                </c:pt>
                <c:pt idx="357">
                  <c:v>7.0590718983309211</c:v>
                </c:pt>
                <c:pt idx="358">
                  <c:v>7.1035010466072475</c:v>
                </c:pt>
                <c:pt idx="359">
                  <c:v>7.1479970759198599</c:v>
                </c:pt>
                <c:pt idx="360">
                  <c:v>7.1925586205341769</c:v>
                </c:pt>
                <c:pt idx="361">
                  <c:v>7.2371843083792129</c:v>
                </c:pt>
                <c:pt idx="362">
                  <c:v>7.281872761100205</c:v>
                </c:pt>
                <c:pt idx="363">
                  <c:v>7.3266225941114556</c:v>
                </c:pt>
                <c:pt idx="364">
                  <c:v>7.3714324166494585</c:v>
                </c:pt>
                <c:pt idx="365">
                  <c:v>7.4163008318263213</c:v>
                </c:pt>
                <c:pt idx="366">
                  <c:v>7.4612264366834138</c:v>
                </c:pt>
                <c:pt idx="367">
                  <c:v>7.506207822245293</c:v>
                </c:pt>
                <c:pt idx="368">
                  <c:v>7.5512435735738892</c:v>
                </c:pt>
                <c:pt idx="369">
                  <c:v>7.5963322698229527</c:v>
                </c:pt>
                <c:pt idx="370">
                  <c:v>7.6414724842927555</c:v>
                </c:pt>
                <c:pt idx="371">
                  <c:v>7.686662784485021</c:v>
                </c:pt>
                <c:pt idx="372">
                  <c:v>7.7319017321581427</c:v>
                </c:pt>
                <c:pt idx="373">
                  <c:v>7.7771878833826369</c:v>
                </c:pt>
                <c:pt idx="374">
                  <c:v>7.8225197885968161</c:v>
                </c:pt>
                <c:pt idx="375">
                  <c:v>7.8678959926627536</c:v>
                </c:pt>
                <c:pt idx="376">
                  <c:v>7.913315034922463</c:v>
                </c:pt>
                <c:pt idx="377">
                  <c:v>7.9587754492542864</c:v>
                </c:pt>
                <c:pt idx="378">
                  <c:v>8.0042757641295914</c:v>
                </c:pt>
                <c:pt idx="379">
                  <c:v>8.0498145026696477</c:v>
                </c:pt>
                <c:pt idx="380">
                  <c:v>8.0953901827027348</c:v>
                </c:pt>
                <c:pt idx="381">
                  <c:v>8.1410013168215301</c:v>
                </c:pt>
                <c:pt idx="382">
                  <c:v>8.1866464124406626</c:v>
                </c:pt>
                <c:pt idx="383">
                  <c:v>8.2323239718545285</c:v>
                </c:pt>
                <c:pt idx="384">
                  <c:v>8.2780324922953294</c:v>
                </c:pt>
                <c:pt idx="385">
                  <c:v>8.3237704659913181</c:v>
                </c:pt>
                <c:pt idx="386">
                  <c:v>8.3695363802252505</c:v>
                </c:pt>
                <c:pt idx="387">
                  <c:v>8.4153287173931055</c:v>
                </c:pt>
                <c:pt idx="388">
                  <c:v>8.461145955062948</c:v>
                </c:pt>
                <c:pt idx="389">
                  <c:v>8.5069865660340724</c:v>
                </c:pt>
                <c:pt idx="390">
                  <c:v>8.5528490183962784</c:v>
                </c:pt>
                <c:pt idx="391">
                  <c:v>8.5987317755894388</c:v>
                </c:pt>
                <c:pt idx="392">
                  <c:v>8.644633296463196</c:v>
                </c:pt>
                <c:pt idx="393">
                  <c:v>8.690552035336907</c:v>
                </c:pt>
                <c:pt idx="394">
                  <c:v>8.7364864420597712</c:v>
                </c:pt>
                <c:pt idx="395">
                  <c:v>8.7824349620711448</c:v>
                </c:pt>
                <c:pt idx="396">
                  <c:v>8.8283960364610614</c:v>
                </c:pt>
                <c:pt idx="397">
                  <c:v>8.8743681020309637</c:v>
                </c:pt>
                <c:pt idx="398">
                  <c:v>8.9203495913545776</c:v>
                </c:pt>
                <c:pt idx="399">
                  <c:v>8.9663389328390029</c:v>
                </c:pt>
                <c:pt idx="400">
                  <c:v>9.0123345507859938</c:v>
                </c:pt>
                <c:pt idx="401">
                  <c:v>9.0583348654534106</c:v>
                </c:pt>
                <c:pt idx="402">
                  <c:v>9.1043382931168324</c:v>
                </c:pt>
                <c:pt idx="403">
                  <c:v>9.1503432461313992</c:v>
                </c:pt>
                <c:pt idx="404">
                  <c:v>9.1963481329937586</c:v>
                </c:pt>
                <c:pt idx="405">
                  <c:v>9.2423513584042372</c:v>
                </c:pt>
                <c:pt idx="406">
                  <c:v>9.2883513233291684</c:v>
                </c:pt>
                <c:pt idx="407">
                  <c:v>9.3343464250633712</c:v>
                </c:pt>
                <c:pt idx="408">
                  <c:v>9.3803350572928235</c:v>
                </c:pt>
                <c:pt idx="409">
                  <c:v>9.4263156101574417</c:v>
                </c:pt>
                <c:pt idx="410">
                  <c:v>9.4722864703140921</c:v>
                </c:pt>
                <c:pt idx="411">
                  <c:v>9.5182460209997153</c:v>
                </c:pt>
                <c:pt idx="412">
                  <c:v>9.5641926420945946</c:v>
                </c:pt>
                <c:pt idx="413">
                  <c:v>9.6101247101858114</c:v>
                </c:pt>
                <c:pt idx="414">
                  <c:v>9.6560405986308204</c:v>
                </c:pt>
                <c:pt idx="415">
                  <c:v>9.7019386776211842</c:v>
                </c:pt>
                <c:pt idx="416">
                  <c:v>9.747817314246463</c:v>
                </c:pt>
                <c:pt idx="417">
                  <c:v>9.7936748725582046</c:v>
                </c:pt>
                <c:pt idx="418">
                  <c:v>9.8395097136341345</c:v>
                </c:pt>
                <c:pt idx="419">
                  <c:v>9.8853201956424162</c:v>
                </c:pt>
                <c:pt idx="420">
                  <c:v>9.9311046739061037</c:v>
                </c:pt>
                <c:pt idx="421">
                  <c:v>9.9768615009676793</c:v>
                </c:pt>
                <c:pt idx="422">
                  <c:v>10.022589026653746</c:v>
                </c:pt>
                <c:pt idx="423">
                  <c:v>10.06828559813985</c:v>
                </c:pt>
                <c:pt idx="424">
                  <c:v>10.113949560015381</c:v>
                </c:pt>
                <c:pt idx="425">
                  <c:v>10.159579254348676</c:v>
                </c:pt>
                <c:pt idx="426">
                  <c:v>10.205173020752149</c:v>
                </c:pt>
                <c:pt idx="427">
                  <c:v>10.250729196447594</c:v>
                </c:pt>
                <c:pt idx="428">
                  <c:v>10.2962461163316</c:v>
                </c:pt>
                <c:pt idx="429">
                  <c:v>10.341722113041037</c:v>
                </c:pt>
                <c:pt idx="430">
                  <c:v>10.387155517018689</c:v>
                </c:pt>
                <c:pt idx="431">
                  <c:v>10.432544656578978</c:v>
                </c:pt>
                <c:pt idx="432">
                  <c:v>10.477887857973778</c:v>
                </c:pt>
                <c:pt idx="433">
                  <c:v>10.523183445458361</c:v>
                </c:pt>
                <c:pt idx="434">
                  <c:v>10.568429741357384</c:v>
                </c:pt>
                <c:pt idx="435">
                  <c:v>10.613625066131046</c:v>
                </c:pt>
                <c:pt idx="436">
                  <c:v>10.658767738441266</c:v>
                </c:pt>
                <c:pt idx="437">
                  <c:v>10.703856075217992</c:v>
                </c:pt>
                <c:pt idx="438">
                  <c:v>10.748888391725579</c:v>
                </c:pt>
                <c:pt idx="439">
                  <c:v>10.793863001629267</c:v>
                </c:pt>
                <c:pt idx="440">
                  <c:v>10.838778217061716</c:v>
                </c:pt>
                <c:pt idx="441">
                  <c:v>10.883632348689638</c:v>
                </c:pt>
                <c:pt idx="442">
                  <c:v>10.928423705780496</c:v>
                </c:pt>
                <c:pt idx="443">
                  <c:v>10.973150596269299</c:v>
                </c:pt>
                <c:pt idx="444">
                  <c:v>11.017811326825402</c:v>
                </c:pt>
                <c:pt idx="445">
                  <c:v>11.062404202919485</c:v>
                </c:pt>
                <c:pt idx="446">
                  <c:v>11.106927528890468</c:v>
                </c:pt>
                <c:pt idx="447">
                  <c:v>11.151379608012586</c:v>
                </c:pt>
                <c:pt idx="448">
                  <c:v>11.195758742562509</c:v>
                </c:pt>
                <c:pt idx="449">
                  <c:v>11.240063233886437</c:v>
                </c:pt>
                <c:pt idx="450">
                  <c:v>11.284291382467378</c:v>
                </c:pt>
                <c:pt idx="451">
                  <c:v>11.328441487992396</c:v>
                </c:pt>
                <c:pt idx="452">
                  <c:v>11.372511849419885</c:v>
                </c:pt>
                <c:pt idx="453">
                  <c:v>11.416500765046983</c:v>
                </c:pt>
                <c:pt idx="454">
                  <c:v>11.46040653257695</c:v>
                </c:pt>
                <c:pt idx="455">
                  <c:v>11.504227449186613</c:v>
                </c:pt>
                <c:pt idx="456">
                  <c:v>11.547961811593847</c:v>
                </c:pt>
                <c:pt idx="457">
                  <c:v>11.591607916125122</c:v>
                </c:pt>
                <c:pt idx="458">
                  <c:v>11.635164058783007</c:v>
                </c:pt>
                <c:pt idx="459">
                  <c:v>11.678628535313798</c:v>
                </c:pt>
                <c:pt idx="460">
                  <c:v>11.721999641275115</c:v>
                </c:pt>
                <c:pt idx="461">
                  <c:v>11.765275672103519</c:v>
                </c:pt>
                <c:pt idx="462">
                  <c:v>11.8084549231822</c:v>
                </c:pt>
                <c:pt idx="463">
                  <c:v>11.851535689908637</c:v>
                </c:pt>
                <c:pt idx="464">
                  <c:v>11.894516267762288</c:v>
                </c:pt>
                <c:pt idx="465">
                  <c:v>11.937394952372324</c:v>
                </c:pt>
                <c:pt idx="466">
                  <c:v>11.980170039585321</c:v>
                </c:pt>
                <c:pt idx="467">
                  <c:v>12.022839825533014</c:v>
                </c:pt>
                <c:pt idx="468">
                  <c:v>12.065402606700019</c:v>
                </c:pt>
                <c:pt idx="469">
                  <c:v>12.107856679991581</c:v>
                </c:pt>
                <c:pt idx="470">
                  <c:v>12.150200342801313</c:v>
                </c:pt>
                <c:pt idx="471">
                  <c:v>12.192431893078931</c:v>
                </c:pt>
                <c:pt idx="472">
                  <c:v>12.234549629397998</c:v>
                </c:pt>
                <c:pt idx="473">
                  <c:v>12.276551851023655</c:v>
                </c:pt>
                <c:pt idx="474">
                  <c:v>12.318436857980318</c:v>
                </c:pt>
                <c:pt idx="475">
                  <c:v>12.360202951119414</c:v>
                </c:pt>
                <c:pt idx="476">
                  <c:v>12.40184843218705</c:v>
                </c:pt>
                <c:pt idx="477">
                  <c:v>12.443371603891691</c:v>
                </c:pt>
                <c:pt idx="478">
                  <c:v>12.484770769971835</c:v>
                </c:pt>
                <c:pt idx="479">
                  <c:v>12.526044235263617</c:v>
                </c:pt>
                <c:pt idx="480">
                  <c:v>12.567190305768415</c:v>
                </c:pt>
                <c:pt idx="481">
                  <c:v>12.60820728872044</c:v>
                </c:pt>
                <c:pt idx="482">
                  <c:v>12.649093492654286</c:v>
                </c:pt>
                <c:pt idx="483">
                  <c:v>12.689847227472425</c:v>
                </c:pt>
                <c:pt idx="484">
                  <c:v>12.730466804512691</c:v>
                </c:pt>
                <c:pt idx="485">
                  <c:v>12.770950536615716</c:v>
                </c:pt>
                <c:pt idx="486">
                  <c:v>12.811296738192331</c:v>
                </c:pt>
                <c:pt idx="487">
                  <c:v>12.851503725290913</c:v>
                </c:pt>
                <c:pt idx="488">
                  <c:v>12.891569815664672</c:v>
                </c:pt>
                <c:pt idx="489">
                  <c:v>12.931493328838949</c:v>
                </c:pt>
                <c:pt idx="490">
                  <c:v>12.971272586178381</c:v>
                </c:pt>
                <c:pt idx="491">
                  <c:v>13.010905910954051</c:v>
                </c:pt>
                <c:pt idx="492">
                  <c:v>13.050391628410617</c:v>
                </c:pt>
                <c:pt idx="493">
                  <c:v>13.089728065833285</c:v>
                </c:pt>
                <c:pt idx="494">
                  <c:v>13.128913552614828</c:v>
                </c:pt>
                <c:pt idx="495">
                  <c:v>13.167946420322458</c:v>
                </c:pt>
                <c:pt idx="496">
                  <c:v>13.206825002764674</c:v>
                </c:pt>
                <c:pt idx="497">
                  <c:v>13.245547636058031</c:v>
                </c:pt>
                <c:pt idx="498">
                  <c:v>13.284112658693822</c:v>
                </c:pt>
                <c:pt idx="499">
                  <c:v>13.322518411604696</c:v>
                </c:pt>
                <c:pt idx="500">
                  <c:v>13.360763238231199</c:v>
                </c:pt>
                <c:pt idx="501">
                  <c:v>13.39884548458822</c:v>
                </c:pt>
                <c:pt idx="502">
                  <c:v>13.436763499331407</c:v>
                </c:pt>
                <c:pt idx="503">
                  <c:v>13.47451563382338</c:v>
                </c:pt>
                <c:pt idx="504">
                  <c:v>13.512100242200002</c:v>
                </c:pt>
                <c:pt idx="505">
                  <c:v>13.549515681436443</c:v>
                </c:pt>
                <c:pt idx="506">
                  <c:v>13.58676031141321</c:v>
                </c:pt>
                <c:pt idx="507">
                  <c:v>13.623832494982068</c:v>
                </c:pt>
                <c:pt idx="508">
                  <c:v>13.660730598031854</c:v>
                </c:pt>
                <c:pt idx="509">
                  <c:v>13.697452989554179</c:v>
                </c:pt>
                <c:pt idx="510">
                  <c:v>13.733998041709073</c:v>
                </c:pt>
                <c:pt idx="511">
                  <c:v>13.770364129890476</c:v>
                </c:pt>
                <c:pt idx="512">
                  <c:v>13.80654963279161</c:v>
                </c:pt>
                <c:pt idx="513">
                  <c:v>13.842552932470321</c:v>
                </c:pt>
                <c:pt idx="514">
                  <c:v>13.878372414414203</c:v>
                </c:pt>
                <c:pt idx="515">
                  <c:v>13.914006467605669</c:v>
                </c:pt>
                <c:pt idx="516">
                  <c:v>13.949453484586888</c:v>
                </c:pt>
                <c:pt idx="517">
                  <c:v>13.984711861524607</c:v>
                </c:pt>
                <c:pt idx="518">
                  <c:v>14.019779998274821</c:v>
                </c:pt>
                <c:pt idx="519">
                  <c:v>14.054656298447352</c:v>
                </c:pt>
                <c:pt idx="520">
                  <c:v>14.089339169470273</c:v>
                </c:pt>
                <c:pt idx="521">
                  <c:v>14.123827022654233</c:v>
                </c:pt>
                <c:pt idx="522">
                  <c:v>14.158118273256576</c:v>
                </c:pt>
                <c:pt idx="523">
                  <c:v>14.192211340545422</c:v>
                </c:pt>
                <c:pt idx="524">
                  <c:v>14.22610464786354</c:v>
                </c:pt>
                <c:pt idx="525">
                  <c:v>14.259796622692091</c:v>
                </c:pt>
                <c:pt idx="526">
                  <c:v>14.293285696714236</c:v>
                </c:pt>
                <c:pt idx="527">
                  <c:v>14.326570305878606</c:v>
                </c:pt>
                <c:pt idx="528">
                  <c:v>14.359648890462594</c:v>
                </c:pt>
                <c:pt idx="529">
                  <c:v>14.392519895135541</c:v>
                </c:pt>
                <c:pt idx="530">
                  <c:v>14.425181769021712</c:v>
                </c:pt>
                <c:pt idx="531">
                  <c:v>14.457632965763155</c:v>
                </c:pt>
                <c:pt idx="532">
                  <c:v>14.489871943582393</c:v>
                </c:pt>
                <c:pt idx="533">
                  <c:v>14.521897165344948</c:v>
                </c:pt>
                <c:pt idx="534">
                  <c:v>14.553707098621715</c:v>
                </c:pt>
                <c:pt idx="535">
                  <c:v>14.585300215751138</c:v>
                </c:pt>
                <c:pt idx="536">
                  <c:v>14.616674993901279</c:v>
                </c:pt>
                <c:pt idx="537">
                  <c:v>14.647829915131618</c:v>
                </c:pt>
                <c:pt idx="538">
                  <c:v>14.678763466454809</c:v>
                </c:pt>
                <c:pt idx="539">
                  <c:v>14.709474139898127</c:v>
                </c:pt>
                <c:pt idx="540">
                  <c:v>14.739960432564837</c:v>
                </c:pt>
                <c:pt idx="541">
                  <c:v>14.770220846695343</c:v>
                </c:pt>
                <c:pt idx="542">
                  <c:v>14.800253889728141</c:v>
                </c:pt>
                <c:pt idx="543">
                  <c:v>14.83005807436062</c:v>
                </c:pt>
                <c:pt idx="544">
                  <c:v>14.859631918609638</c:v>
                </c:pt>
                <c:pt idx="545">
                  <c:v>14.888973945871962</c:v>
                </c:pt>
                <c:pt idx="546">
                  <c:v>14.91808268498445</c:v>
                </c:pt>
                <c:pt idx="547">
                  <c:v>14.946956670284091</c:v>
                </c:pt>
                <c:pt idx="548">
                  <c:v>14.975594441667814</c:v>
                </c:pt>
                <c:pt idx="549">
                  <c:v>15.003994544652146</c:v>
                </c:pt>
                <c:pt idx="550">
                  <c:v>15.032155530432586</c:v>
                </c:pt>
                <c:pt idx="551">
                  <c:v>15.060075955942864</c:v>
                </c:pt>
                <c:pt idx="552">
                  <c:v>15.087754383913952</c:v>
                </c:pt>
                <c:pt idx="553">
                  <c:v>15.115189382932845</c:v>
                </c:pt>
                <c:pt idx="554">
                  <c:v>15.142379527501193</c:v>
                </c:pt>
                <c:pt idx="555">
                  <c:v>15.169323398093665</c:v>
                </c:pt>
                <c:pt idx="556">
                  <c:v>15.19601958121611</c:v>
                </c:pt>
                <c:pt idx="557">
                  <c:v>15.222466669463529</c:v>
                </c:pt>
                <c:pt idx="558">
                  <c:v>15.248663261577803</c:v>
                </c:pt>
                <c:pt idx="559">
                  <c:v>15.274607962505202</c:v>
                </c:pt>
                <c:pt idx="560">
                  <c:v>15.300299383453664</c:v>
                </c:pt>
                <c:pt idx="561">
                  <c:v>15.325736141949873</c:v>
                </c:pt>
                <c:pt idx="562">
                  <c:v>15.350916861896096</c:v>
                </c:pt>
                <c:pt idx="563">
                  <c:v>15.375840173626758</c:v>
                </c:pt>
                <c:pt idx="564">
                  <c:v>15.400504713964864</c:v>
                </c:pt>
                <c:pt idx="565">
                  <c:v>15.424909126278081</c:v>
                </c:pt>
                <c:pt idx="566">
                  <c:v>15.449052060534688</c:v>
                </c:pt>
                <c:pt idx="567">
                  <c:v>15.472932173359204</c:v>
                </c:pt>
                <c:pt idx="568">
                  <c:v>15.496548128087845</c:v>
                </c:pt>
                <c:pt idx="569">
                  <c:v>15.519898594823653</c:v>
                </c:pt>
                <c:pt idx="570">
                  <c:v>15.542982250491487</c:v>
                </c:pt>
                <c:pt idx="571">
                  <c:v>15.565797778892662</c:v>
                </c:pt>
                <c:pt idx="572">
                  <c:v>15.588343870759422</c:v>
                </c:pt>
                <c:pt idx="573">
                  <c:v>15.610619223809099</c:v>
                </c:pt>
                <c:pt idx="574">
                  <c:v>15.63262254279808</c:v>
                </c:pt>
                <c:pt idx="575">
                  <c:v>15.654352539575443</c:v>
                </c:pt>
                <c:pt idx="576">
                  <c:v>15.675807933136415</c:v>
                </c:pt>
                <c:pt idx="577">
                  <c:v>15.696987449675515</c:v>
                </c:pt>
                <c:pt idx="578">
                  <c:v>15.717889822639465</c:v>
                </c:pt>
                <c:pt idx="579">
                  <c:v>15.738513792779806</c:v>
                </c:pt>
                <c:pt idx="580">
                  <c:v>15.758858108205285</c:v>
                </c:pt>
                <c:pt idx="581">
                  <c:v>15.778921524433978</c:v>
                </c:pt>
                <c:pt idx="582">
                  <c:v>15.798702804445071</c:v>
                </c:pt>
                <c:pt idx="583">
                  <c:v>15.818200718730482</c:v>
                </c:pt>
                <c:pt idx="584">
                  <c:v>15.837414045346124</c:v>
                </c:pt>
                <c:pt idx="585">
                  <c:v>15.856341569962902</c:v>
                </c:pt>
                <c:pt idx="586">
                  <c:v>15.874982085917502</c:v>
                </c:pt>
                <c:pt idx="587">
                  <c:v>15.893334394262791</c:v>
                </c:pt>
                <c:pt idx="588">
                  <c:v>15.911397303818038</c:v>
                </c:pt>
                <c:pt idx="589">
                  <c:v>15.929169631218793</c:v>
                </c:pt>
                <c:pt idx="590">
                  <c:v>15.946650200966497</c:v>
                </c:pt>
                <c:pt idx="591">
                  <c:v>15.9638378454778</c:v>
                </c:pt>
                <c:pt idx="592">
                  <c:v>15.980731405133627</c:v>
                </c:pt>
                <c:pt idx="593">
                  <c:v>15.997329728327882</c:v>
                </c:pt>
                <c:pt idx="594">
                  <c:v>16.013631671515927</c:v>
                </c:pt>
                <c:pt idx="595">
                  <c:v>16.029636099262731</c:v>
                </c:pt>
                <c:pt idx="596">
                  <c:v>16.045341884290757</c:v>
                </c:pt>
                <c:pt idx="597">
                  <c:v>16.060747907527489</c:v>
                </c:pt>
                <c:pt idx="598">
                  <c:v>16.075853058152727</c:v>
                </c:pt>
                <c:pt idx="599">
                  <c:v>16.090656233645554</c:v>
                </c:pt>
                <c:pt idx="600">
                  <c:v>16.105156339830973</c:v>
                </c:pt>
                <c:pt idx="601">
                  <c:v>16.119352290926312</c:v>
                </c:pt>
                <c:pt idx="602">
                  <c:v>16.133243009587218</c:v>
                </c:pt>
                <c:pt idx="603">
                  <c:v>16.146827426953468</c:v>
                </c:pt>
                <c:pt idx="604">
                  <c:v>16.160104482694326</c:v>
                </c:pt>
                <c:pt idx="605">
                  <c:v>16.173073125053744</c:v>
                </c:pt>
                <c:pt idx="606">
                  <c:v>16.18573231089513</c:v>
                </c:pt>
                <c:pt idx="607">
                  <c:v>16.198081005745831</c:v>
                </c:pt>
                <c:pt idx="608">
                  <c:v>16.210118183841352</c:v>
                </c:pt>
                <c:pt idx="609">
                  <c:v>16.221842828169187</c:v>
                </c:pt>
                <c:pt idx="610">
                  <c:v>16.23325393051238</c:v>
                </c:pt>
                <c:pt idx="611">
                  <c:v>16.244350491492721</c:v>
                </c:pt>
                <c:pt idx="612">
                  <c:v>16.255131520613677</c:v>
                </c:pt>
                <c:pt idx="613">
                  <c:v>16.265596036302917</c:v>
                </c:pt>
                <c:pt idx="614">
                  <c:v>16.275743065954611</c:v>
                </c:pt>
                <c:pt idx="615">
                  <c:v>16.285571645971324</c:v>
                </c:pt>
                <c:pt idx="616">
                  <c:v>16.295080821805591</c:v>
                </c:pt>
                <c:pt idx="617">
                  <c:v>16.304269648001199</c:v>
                </c:pt>
                <c:pt idx="618">
                  <c:v>16.313137188234116</c:v>
                </c:pt>
                <c:pt idx="619">
                  <c:v>16.321682515353043</c:v>
                </c:pt>
                <c:pt idx="620">
                  <c:v>16.329904711419744</c:v>
                </c:pt>
                <c:pt idx="621">
                  <c:v>16.337802867748898</c:v>
                </c:pt>
                <c:pt idx="622">
                  <c:v>16.345376084947713</c:v>
                </c:pt>
                <c:pt idx="623">
                  <c:v>16.352623472955166</c:v>
                </c:pt>
                <c:pt idx="624">
                  <c:v>16.359544151080907</c:v>
                </c:pt>
                <c:pt idx="625">
                  <c:v>16.36613724804381</c:v>
                </c:pt>
                <c:pt idx="626">
                  <c:v>16.372401902010189</c:v>
                </c:pt>
                <c:pt idx="627">
                  <c:v>16.378337260631675</c:v>
                </c:pt>
                <c:pt idx="628">
                  <c:v>16.383942481082734</c:v>
                </c:pt>
                <c:pt idx="629">
                  <c:v>16.389216730097846</c:v>
                </c:pt>
                <c:pt idx="630">
                  <c:v>16.394159184008316</c:v>
                </c:pt>
                <c:pt idx="631">
                  <c:v>16.398769028778766</c:v>
                </c:pt>
                <c:pt idx="632">
                  <c:v>16.403045460043238</c:v>
                </c:pt>
                <c:pt idx="633">
                  <c:v>16.406987683140994</c:v>
                </c:pt>
                <c:pt idx="634">
                  <c:v>16.41059491315189</c:v>
                </c:pt>
                <c:pt idx="635">
                  <c:v>16.413866374931466</c:v>
                </c:pt>
                <c:pt idx="636">
                  <c:v>16.416801303145608</c:v>
                </c:pt>
                <c:pt idx="637">
                  <c:v>16.419398942304944</c:v>
                </c:pt>
                <c:pt idx="638">
                  <c:v>16.421658546798771</c:v>
                </c:pt>
                <c:pt idx="639">
                  <c:v>16.423579380928711</c:v>
                </c:pt>
                <c:pt idx="640">
                  <c:v>16.425160718941939</c:v>
                </c:pt>
                <c:pt idx="641">
                  <c:v>16.426401845064117</c:v>
                </c:pt>
                <c:pt idx="642">
                  <c:v>16.427302053531882</c:v>
                </c:pt>
                <c:pt idx="643">
                  <c:v>16.427860648625028</c:v>
                </c:pt>
                <c:pt idx="644">
                  <c:v>16.428076944698304</c:v>
                </c:pt>
                <c:pt idx="645">
                  <c:v>16.427950266212843</c:v>
                </c:pt>
                <c:pt idx="646">
                  <c:v>16.4274799477672</c:v>
                </c:pt>
                <c:pt idx="647">
                  <c:v>16.426665334128074</c:v>
                </c:pt>
                <c:pt idx="648">
                  <c:v>16.425505780260586</c:v>
                </c:pt>
                <c:pt idx="649">
                  <c:v>16.424000651358245</c:v>
                </c:pt>
                <c:pt idx="650">
                  <c:v>16.422149322872517</c:v>
                </c:pt>
                <c:pt idx="651">
                  <c:v>16.419951180542029</c:v>
                </c:pt>
                <c:pt idx="652">
                  <c:v>16.417405620421338</c:v>
                </c:pt>
                <c:pt idx="653">
                  <c:v>16.41451204890943</c:v>
                </c:pt>
                <c:pt idx="654">
                  <c:v>16.41126988277777</c:v>
                </c:pt>
                <c:pt idx="655">
                  <c:v>16.407678549197961</c:v>
                </c:pt>
                <c:pt idx="656">
                  <c:v>16.403737485769064</c:v>
                </c:pt>
                <c:pt idx="657">
                  <c:v>16.399446140544526</c:v>
                </c:pt>
                <c:pt idx="658">
                  <c:v>16.394803972058732</c:v>
                </c:pt>
                <c:pt idx="659">
                  <c:v>16.389810449353121</c:v>
                </c:pt>
                <c:pt idx="660">
                  <c:v>16.384465052002017</c:v>
                </c:pt>
                <c:pt idx="661">
                  <c:v>16.378767270137974</c:v>
                </c:pt>
                <c:pt idx="662">
                  <c:v>16.3727166044768</c:v>
                </c:pt>
                <c:pt idx="663">
                  <c:v>16.36631256634217</c:v>
                </c:pt>
                <c:pt idx="664">
                  <c:v>16.359554677689861</c:v>
                </c:pt>
                <c:pt idx="665">
                  <c:v>16.352442471131603</c:v>
                </c:pt>
                <c:pt idx="666">
                  <c:v>16.3449754899585</c:v>
                </c:pt>
                <c:pt idx="667">
                  <c:v>16.337153288164135</c:v>
                </c:pt>
                <c:pt idx="668">
                  <c:v>16.328975430467221</c:v>
                </c:pt>
                <c:pt idx="669">
                  <c:v>16.32044149233386</c:v>
                </c:pt>
                <c:pt idx="670">
                  <c:v>16.311551059999484</c:v>
                </c:pt>
                <c:pt idx="671">
                  <c:v>16.302303730490319</c:v>
                </c:pt>
                <c:pt idx="672">
                  <c:v>16.292699111644474</c:v>
                </c:pt>
                <c:pt idx="673">
                  <c:v>16.28273682213268</c:v>
                </c:pt>
                <c:pt idx="674">
                  <c:v>16.272416491478598</c:v>
                </c:pt>
                <c:pt idx="675">
                  <c:v>16.261737760078702</c:v>
                </c:pt>
                <c:pt idx="676">
                  <c:v>16.250700279221842</c:v>
                </c:pt>
                <c:pt idx="677">
                  <c:v>16.239303711108342</c:v>
                </c:pt>
                <c:pt idx="678">
                  <c:v>16.227547728868736</c:v>
                </c:pt>
                <c:pt idx="679">
                  <c:v>16.215432016582085</c:v>
                </c:pt>
                <c:pt idx="680">
                  <c:v>16.20295626929391</c:v>
                </c:pt>
                <c:pt idx="681">
                  <c:v>16.190120193033724</c:v>
                </c:pt>
                <c:pt idx="682">
                  <c:v>16.17692350483215</c:v>
                </c:pt>
                <c:pt idx="683">
                  <c:v>16.163365932737655</c:v>
                </c:pt>
                <c:pt idx="684">
                  <c:v>16.149447215832854</c:v>
                </c:pt>
                <c:pt idx="685">
                  <c:v>16.135167104250481</c:v>
                </c:pt>
                <c:pt idx="686">
                  <c:v>16.12052535918885</c:v>
                </c:pt>
                <c:pt idx="687">
                  <c:v>16.105521752927018</c:v>
                </c:pt>
                <c:pt idx="688">
                  <c:v>16.090156068839466</c:v>
                </c:pt>
                <c:pt idx="689">
                  <c:v>16.074428101410433</c:v>
                </c:pt>
                <c:pt idx="690">
                  <c:v>16.058337656247815</c:v>
                </c:pt>
                <c:pt idx="691">
                  <c:v>16.041884550096643</c:v>
                </c:pt>
                <c:pt idx="692">
                  <c:v>16.025068610852216</c:v>
                </c:pt>
                <c:pt idx="693">
                  <c:v>16.007889677572752</c:v>
                </c:pt>
                <c:pt idx="694">
                  <c:v>15.990347600491701</c:v>
                </c:pt>
                <c:pt idx="695">
                  <c:v>15.972442241029595</c:v>
                </c:pt>
                <c:pt idx="696">
                  <c:v>15.954173471805545</c:v>
                </c:pt>
                <c:pt idx="697">
                  <c:v>15.935541176648277</c:v>
                </c:pt>
                <c:pt idx="698">
                  <c:v>15.916545250606797</c:v>
                </c:pt>
                <c:pt idx="699">
                  <c:v>15.897185599960631</c:v>
                </c:pt>
                <c:pt idx="700">
                  <c:v>15.877462142229678</c:v>
                </c:pt>
                <c:pt idx="701">
                  <c:v>15.857374806183627</c:v>
                </c:pt>
                <c:pt idx="702">
                  <c:v>15.836923531850969</c:v>
                </c:pt>
                <c:pt idx="703">
                  <c:v>15.816108270527623</c:v>
                </c:pt>
                <c:pt idx="704">
                  <c:v>15.794928984785132</c:v>
                </c:pt>
                <c:pt idx="705">
                  <c:v>15.77338564847846</c:v>
                </c:pt>
                <c:pt idx="706">
                  <c:v>15.751478246753345</c:v>
                </c:pt>
                <c:pt idx="707">
                  <c:v>15.729206776053339</c:v>
                </c:pt>
                <c:pt idx="708">
                  <c:v>15.70657124412628</c:v>
                </c:pt>
                <c:pt idx="709">
                  <c:v>15.683571670030517</c:v>
                </c:pt>
                <c:pt idx="710">
                  <c:v>15.660208084140613</c:v>
                </c:pt>
                <c:pt idx="711">
                  <c:v>15.636480528152687</c:v>
                </c:pt>
                <c:pt idx="712">
                  <c:v>15.612389055089327</c:v>
                </c:pt>
                <c:pt idx="713">
                  <c:v>15.587933729304106</c:v>
                </c:pt>
                <c:pt idx="714">
                  <c:v>15.563114626485683</c:v>
                </c:pt>
                <c:pt idx="715">
                  <c:v>15.537931833661476</c:v>
                </c:pt>
                <c:pt idx="716">
                  <c:v>15.512385449200931</c:v>
                </c:pt>
                <c:pt idx="717">
                  <c:v>15.48647558281843</c:v>
                </c:pt>
                <c:pt idx="718">
                  <c:v>15.460202355575689</c:v>
                </c:pt>
                <c:pt idx="719">
                  <c:v>15.433565899883824</c:v>
                </c:pt>
                <c:pt idx="720">
                  <c:v>15.406566359504994</c:v>
                </c:pt>
                <c:pt idx="721">
                  <c:v>15.379203889553605</c:v>
                </c:pt>
                <c:pt idx="722">
                  <c:v>15.351478656497109</c:v>
                </c:pt>
                <c:pt idx="723">
                  <c:v>15.323390838156435</c:v>
                </c:pt>
                <c:pt idx="724">
                  <c:v>15.294940623705923</c:v>
                </c:pt>
                <c:pt idx="725">
                  <c:v>15.266128213672955</c:v>
                </c:pt>
                <c:pt idx="726">
                  <c:v>15.236953819937096</c:v>
                </c:pt>
                <c:pt idx="727">
                  <c:v>15.207417665728816</c:v>
                </c:pt>
                <c:pt idx="728">
                  <c:v>15.177519985627891</c:v>
                </c:pt>
                <c:pt idx="729">
                  <c:v>15.147261025561304</c:v>
                </c:pt>
                <c:pt idx="730">
                  <c:v>15.116641042800753</c:v>
                </c:pt>
                <c:pt idx="731">
                  <c:v>15.085660305959795</c:v>
                </c:pt>
                <c:pt idx="732">
                  <c:v>15.054319094990538</c:v>
                </c:pt>
                <c:pt idx="733">
                  <c:v>15.02261770117992</c:v>
                </c:pt>
                <c:pt idx="734">
                  <c:v>14.9905564271456</c:v>
                </c:pt>
                <c:pt idx="735">
                  <c:v>14.958135586831451</c:v>
                </c:pt>
                <c:pt idx="736">
                  <c:v>14.925355505502585</c:v>
                </c:pt>
                <c:pt idx="737">
                  <c:v>14.892216519740046</c:v>
                </c:pt>
                <c:pt idx="738">
                  <c:v>14.858718977435048</c:v>
                </c:pt>
                <c:pt idx="739">
                  <c:v>14.824863237782791</c:v>
                </c:pt>
                <c:pt idx="740">
                  <c:v>14.790649671275933</c:v>
                </c:pt>
                <c:pt idx="741">
                  <c:v>14.756078659697582</c:v>
                </c:pt>
                <c:pt idx="742">
                  <c:v>14.721150596113933</c:v>
                </c:pt>
                <c:pt idx="743">
                  <c:v>14.685865884866468</c:v>
                </c:pt>
                <c:pt idx="744">
                  <c:v>14.650224941563749</c:v>
                </c:pt>
                <c:pt idx="745">
                  <c:v>14.614228193072854</c:v>
                </c:pt>
                <c:pt idx="746">
                  <c:v>14.577876077510329</c:v>
                </c:pt>
                <c:pt idx="747">
                  <c:v>14.541169044232793</c:v>
                </c:pt>
                <c:pt idx="748">
                  <c:v>14.504107553827122</c:v>
                </c:pt>
                <c:pt idx="749">
                  <c:v>14.466692078100236</c:v>
                </c:pt>
                <c:pt idx="750">
                  <c:v>14.42892310006844</c:v>
                </c:pt>
                <c:pt idx="751">
                  <c:v>14.390801113946425</c:v>
                </c:pt>
                <c:pt idx="752">
                  <c:v>14.352326625135843</c:v>
                </c:pt>
                <c:pt idx="753">
                  <c:v>14.313500150213443</c:v>
                </c:pt>
                <c:pt idx="754">
                  <c:v>14.274322216918856</c:v>
                </c:pt>
                <c:pt idx="755">
                  <c:v>14.234793364141964</c:v>
                </c:pt>
                <c:pt idx="756">
                  <c:v>14.194914141909827</c:v>
                </c:pt>
                <c:pt idx="757">
                  <c:v>14.154685111373301</c:v>
                </c:pt>
                <c:pt idx="758">
                  <c:v>14.114106844793156</c:v>
                </c:pt>
                <c:pt idx="759">
                  <c:v>14.073179925525848</c:v>
                </c:pt>
                <c:pt idx="760">
                  <c:v>14.031904948008895</c:v>
                </c:pt>
                <c:pt idx="761">
                  <c:v>13.990282517745854</c:v>
                </c:pt>
                <c:pt idx="762">
                  <c:v>13.948313251290864</c:v>
                </c:pt>
                <c:pt idx="763">
                  <c:v>13.905997776232843</c:v>
                </c:pt>
                <c:pt idx="764">
                  <c:v>13.86333673117927</c:v>
                </c:pt>
                <c:pt idx="765">
                  <c:v>13.820330765739534</c:v>
                </c:pt>
                <c:pt idx="766">
                  <c:v>13.776980540507973</c:v>
                </c:pt>
                <c:pt idx="767">
                  <c:v>13.733286727046442</c:v>
                </c:pt>
                <c:pt idx="768">
                  <c:v>13.68925000786651</c:v>
                </c:pt>
                <c:pt idx="769">
                  <c:v>13.644871076411306</c:v>
                </c:pt>
                <c:pt idx="770">
                  <c:v>13.600150637036901</c:v>
                </c:pt>
                <c:pt idx="771">
                  <c:v>13.555089404993344</c:v>
                </c:pt>
                <c:pt idx="772">
                  <c:v>13.509688106405335</c:v>
                </c:pt>
                <c:pt idx="773">
                  <c:v>13.463947478252447</c:v>
                </c:pt>
                <c:pt idx="774">
                  <c:v>13.417868268348981</c:v>
                </c:pt>
                <c:pt idx="775">
                  <c:v>13.371451235323468</c:v>
                </c:pt>
                <c:pt idx="776">
                  <c:v>13.324697148597759</c:v>
                </c:pt>
                <c:pt idx="777">
                  <c:v>13.277606788365695</c:v>
                </c:pt>
                <c:pt idx="778">
                  <c:v>13.230180945571469</c:v>
                </c:pt>
                <c:pt idx="779">
                  <c:v>13.182420421887524</c:v>
                </c:pt>
                <c:pt idx="780">
                  <c:v>13.13432602969214</c:v>
                </c:pt>
                <c:pt idx="781">
                  <c:v>13.085898592046583</c:v>
                </c:pt>
                <c:pt idx="782">
                  <c:v>13.037138942671906</c:v>
                </c:pt>
                <c:pt idx="783">
                  <c:v>12.988047925925352</c:v>
                </c:pt>
                <c:pt idx="784">
                  <c:v>12.938626396776403</c:v>
                </c:pt>
                <c:pt idx="785">
                  <c:v>12.888875220782388</c:v>
                </c:pt>
                <c:pt idx="786">
                  <c:v>12.838795274063825</c:v>
                </c:pt>
                <c:pt idx="787">
                  <c:v>12.788387443279277</c:v>
                </c:pt>
                <c:pt idx="788">
                  <c:v>12.737652625599864</c:v>
                </c:pt>
                <c:pt idx="789">
                  <c:v>12.686591728683476</c:v>
                </c:pt>
                <c:pt idx="790">
                  <c:v>12.635205670648498</c:v>
                </c:pt>
                <c:pt idx="791">
                  <c:v>12.583495380047214</c:v>
                </c:pt>
                <c:pt idx="792">
                  <c:v>12.531461795838883</c:v>
                </c:pt>
                <c:pt idx="793">
                  <c:v>12.479105867362385</c:v>
                </c:pt>
                <c:pt idx="794">
                  <c:v>12.426428554308497</c:v>
                </c:pt>
                <c:pt idx="795">
                  <c:v>12.373430826691859</c:v>
                </c:pt>
                <c:pt idx="796">
                  <c:v>12.320113664822522</c:v>
                </c:pt>
                <c:pt idx="797">
                  <c:v>12.266478059277127</c:v>
                </c:pt>
                <c:pt idx="798">
                  <c:v>12.212525010869783</c:v>
                </c:pt>
                <c:pt idx="799">
                  <c:v>12.158255530622508</c:v>
                </c:pt>
                <c:pt idx="800">
                  <c:v>12.103670639735331</c:v>
                </c:pt>
                <c:pt idx="801">
                  <c:v>12.048771369556068</c:v>
                </c:pt>
                <c:pt idx="802">
                  <c:v>11.993558761549718</c:v>
                </c:pt>
                <c:pt idx="803">
                  <c:v>11.938033867267432</c:v>
                </c:pt>
                <c:pt idx="804">
                  <c:v>11.882197748315273</c:v>
                </c:pt>
                <c:pt idx="805">
                  <c:v>11.826051476322505</c:v>
                </c:pt>
                <c:pt idx="806">
                  <c:v>11.769596132909502</c:v>
                </c:pt>
                <c:pt idx="807">
                  <c:v>11.712832809655456</c:v>
                </c:pt>
                <c:pt idx="808">
                  <c:v>11.655762608065583</c:v>
                </c:pt>
                <c:pt idx="809">
                  <c:v>11.598386639538017</c:v>
                </c:pt>
                <c:pt idx="810">
                  <c:v>11.540706025330426</c:v>
                </c:pt>
                <c:pt idx="811">
                  <c:v>11.482721896526192</c:v>
                </c:pt>
                <c:pt idx="812">
                  <c:v>11.424435394000266</c:v>
                </c:pt>
                <c:pt idx="813">
                  <c:v>11.36584766838472</c:v>
                </c:pt>
                <c:pt idx="814">
                  <c:v>11.306959880033922</c:v>
                </c:pt>
                <c:pt idx="815">
                  <c:v>11.247773198989327</c:v>
                </c:pt>
                <c:pt idx="816">
                  <c:v>11.188288804944065</c:v>
                </c:pt>
                <c:pt idx="817">
                  <c:v>11.12850788720697</c:v>
                </c:pt>
                <c:pt idx="818">
                  <c:v>11.068431644666523</c:v>
                </c:pt>
                <c:pt idx="819">
                  <c:v>11.008061285754266</c:v>
                </c:pt>
                <c:pt idx="820">
                  <c:v>10.947398028407923</c:v>
                </c:pt>
                <c:pt idx="821">
                  <c:v>10.88644310003429</c:v>
                </c:pt>
                <c:pt idx="822">
                  <c:v>10.825197737471658</c:v>
                </c:pt>
                <c:pt idx="823">
                  <c:v>10.763663186951959</c:v>
                </c:pt>
                <c:pt idx="824">
                  <c:v>10.701840704062619</c:v>
                </c:pt>
                <c:pt idx="825">
                  <c:v>10.639731553708032</c:v>
                </c:pt>
                <c:pt idx="826">
                  <c:v>10.577337010070696</c:v>
                </c:pt>
                <c:pt idx="827">
                  <c:v>10.51465835657212</c:v>
                </c:pt>
                <c:pt idx="828">
                  <c:v>10.451696885833284</c:v>
                </c:pt>
                <c:pt idx="829">
                  <c:v>10.388453899634829</c:v>
                </c:pt>
                <c:pt idx="830">
                  <c:v>10.324930708876987</c:v>
                </c:pt>
                <c:pt idx="831">
                  <c:v>10.261128633539098</c:v>
                </c:pt>
                <c:pt idx="832">
                  <c:v>10.197049002638833</c:v>
                </c:pt>
                <c:pt idx="833">
                  <c:v>10.132693154191152</c:v>
                </c:pt>
                <c:pt idx="834">
                  <c:v>10.068062435166913</c:v>
                </c:pt>
                <c:pt idx="835">
                  <c:v>10.003158201451125</c:v>
                </c:pt>
                <c:pt idx="836">
                  <c:v>9.9379818178009902</c:v>
                </c:pt>
                <c:pt idx="837">
                  <c:v>9.872534657803552</c:v>
                </c:pt>
                <c:pt idx="838">
                  <c:v>9.8068181038330522</c:v>
                </c:pt>
                <c:pt idx="839">
                  <c:v>9.7408335470080409</c:v>
                </c:pt>
                <c:pt idx="840">
                  <c:v>9.6745823871480905</c:v>
                </c:pt>
                <c:pt idx="841">
                  <c:v>9.6080660327302674</c:v>
                </c:pt>
                <c:pt idx="842">
                  <c:v>9.5412859008452973</c:v>
                </c:pt>
                <c:pt idx="843">
                  <c:v>9.4742434171534402</c:v>
                </c:pt>
                <c:pt idx="844">
                  <c:v>9.4069400158399876</c:v>
                </c:pt>
                <c:pt idx="845">
                  <c:v>9.3393771395706011</c:v>
                </c:pt>
                <c:pt idx="846">
                  <c:v>9.2715562394462552</c:v>
                </c:pt>
                <c:pt idx="847">
                  <c:v>9.2034787749578868</c:v>
                </c:pt>
                <c:pt idx="848">
                  <c:v>9.1351462139408373</c:v>
                </c:pt>
                <c:pt idx="849">
                  <c:v>9.0665600325289262</c:v>
                </c:pt>
                <c:pt idx="850">
                  <c:v>8.9977217151082431</c:v>
                </c:pt>
                <c:pt idx="851">
                  <c:v>8.9286327542707138</c:v>
                </c:pt>
                <c:pt idx="852">
                  <c:v>8.8592946507673513</c:v>
                </c:pt>
                <c:pt idx="853">
                  <c:v>8.7897089134611495</c:v>
                </c:pt>
                <c:pt idx="854">
                  <c:v>8.7198770592798702</c:v>
                </c:pt>
                <c:pt idx="855">
                  <c:v>8.6498006131683436</c:v>
                </c:pt>
                <c:pt idx="856">
                  <c:v>8.5794811080406905</c:v>
                </c:pt>
                <c:pt idx="857">
                  <c:v>8.5089200847321411</c:v>
                </c:pt>
                <c:pt idx="858">
                  <c:v>8.4381190919505702</c:v>
                </c:pt>
                <c:pt idx="859">
                  <c:v>8.3670796862279104</c:v>
                </c:pt>
                <c:pt idx="860">
                  <c:v>8.2958034318711231</c:v>
                </c:pt>
                <c:pt idx="861">
                  <c:v>8.2242919009129807</c:v>
                </c:pt>
                <c:pt idx="862">
                  <c:v>8.1525466730626235</c:v>
                </c:pt>
                <c:pt idx="863">
                  <c:v>8.0805693356557828</c:v>
                </c:pt>
                <c:pt idx="864">
                  <c:v>8.0083614836047374</c:v>
                </c:pt>
                <c:pt idx="865">
                  <c:v>7.9359247193481126</c:v>
                </c:pt>
                <c:pt idx="866">
                  <c:v>7.8632606528003128</c:v>
                </c:pt>
                <c:pt idx="867">
                  <c:v>7.7903709013007267</c:v>
                </c:pt>
                <c:pt idx="868">
                  <c:v>7.7172570895627199</c:v>
                </c:pt>
                <c:pt idx="869">
                  <c:v>7.6439208496223658</c:v>
                </c:pt>
                <c:pt idx="870">
                  <c:v>7.5703638207868291</c:v>
                </c:pt>
                <c:pt idx="871">
                  <c:v>7.4965876495826702</c:v>
                </c:pt>
                <c:pt idx="872">
                  <c:v>7.4225939897037962</c:v>
                </c:pt>
                <c:pt idx="873">
                  <c:v>7.3483845019591199</c:v>
                </c:pt>
                <c:pt idx="874">
                  <c:v>7.2739608542201539</c:v>
                </c:pt>
                <c:pt idx="875">
                  <c:v>7.1993247213681828</c:v>
                </c:pt>
                <c:pt idx="876">
                  <c:v>7.1244777852412717</c:v>
                </c:pt>
                <c:pt idx="877">
                  <c:v>7.0494217345810943</c:v>
                </c:pt>
                <c:pt idx="878">
                  <c:v>6.9741582649794269</c:v>
                </c:pt>
                <c:pt idx="879">
                  <c:v>6.8986890788244466</c:v>
                </c:pt>
                <c:pt idx="880">
                  <c:v>6.8230158852468668</c:v>
                </c:pt>
                <c:pt idx="881">
                  <c:v>6.747140400065752</c:v>
                </c:pt>
                <c:pt idx="882">
                  <c:v>6.671064345734111</c:v>
                </c:pt>
                <c:pt idx="883">
                  <c:v>6.5947894512843783</c:v>
                </c:pt>
                <c:pt idx="884">
                  <c:v>6.5183174522735543</c:v>
                </c:pt>
                <c:pt idx="885">
                  <c:v>6.4416500907281282</c:v>
                </c:pt>
                <c:pt idx="886">
                  <c:v>6.3647891150889189</c:v>
                </c:pt>
                <c:pt idx="887">
                  <c:v>6.2877362801555288</c:v>
                </c:pt>
                <c:pt idx="888">
                  <c:v>6.2104933470306696</c:v>
                </c:pt>
                <c:pt idx="889">
                  <c:v>6.1330620830643188</c:v>
                </c:pt>
                <c:pt idx="890">
                  <c:v>6.0554442617975841</c:v>
                </c:pt>
                <c:pt idx="891">
                  <c:v>5.9776416629063709</c:v>
                </c:pt>
                <c:pt idx="892">
                  <c:v>5.8996560721449409</c:v>
                </c:pt>
                <c:pt idx="893">
                  <c:v>5.8214892812891073</c:v>
                </c:pt>
                <c:pt idx="894">
                  <c:v>5.7431432850571422</c:v>
                </c:pt>
                <c:pt idx="895">
                  <c:v>5.6646212658060486</c:v>
                </c:pt>
                <c:pt idx="896">
                  <c:v>5.5859264107988684</c:v>
                </c:pt>
                <c:pt idx="897">
                  <c:v>5.5070619120767841</c:v>
                </c:pt>
                <c:pt idx="898">
                  <c:v>5.4280309663309945</c:v>
                </c:pt>
                <c:pt idx="899">
                  <c:v>5.3488367747745089</c:v>
                </c:pt>
                <c:pt idx="900">
                  <c:v>5.2694825430139325</c:v>
                </c:pt>
                <c:pt idx="901">
                  <c:v>5.1899714809210629</c:v>
                </c:pt>
                <c:pt idx="902">
                  <c:v>5.1103068025044029</c:v>
                </c:pt>
                <c:pt idx="903">
                  <c:v>5.0304917257806814</c:v>
                </c:pt>
                <c:pt idx="904">
                  <c:v>4.9505294726462115</c:v>
                </c:pt>
                <c:pt idx="905">
                  <c:v>4.8704232687481763</c:v>
                </c:pt>
                <c:pt idx="906">
                  <c:v>4.7901763433559257</c:v>
                </c:pt>
                <c:pt idx="907">
                  <c:v>4.7097919292321402</c:v>
                </c:pt>
                <c:pt idx="908">
                  <c:v>4.6292732625039301</c:v>
                </c:pt>
                <c:pt idx="909">
                  <c:v>4.5486235825339651</c:v>
                </c:pt>
                <c:pt idx="910">
                  <c:v>4.4678461317914939</c:v>
                </c:pt>
                <c:pt idx="911">
                  <c:v>4.3869441557232802</c:v>
                </c:pt>
                <c:pt idx="912">
                  <c:v>4.3059209026246412</c:v>
                </c:pt>
                <c:pt idx="913">
                  <c:v>4.2247796235103356</c:v>
                </c:pt>
                <c:pt idx="914">
                  <c:v>4.1435235719854173</c:v>
                </c:pt>
                <c:pt idx="915">
                  <c:v>4.062156004116189</c:v>
                </c:pt>
                <c:pt idx="916">
                  <c:v>3.9806801783010357</c:v>
                </c:pt>
                <c:pt idx="917">
                  <c:v>3.8990993551412303</c:v>
                </c:pt>
                <c:pt idx="918">
                  <c:v>3.8174167973118567</c:v>
                </c:pt>
                <c:pt idx="919">
                  <c:v>3.735635769432617</c:v>
                </c:pt>
                <c:pt idx="920">
                  <c:v>3.6537595379386514</c:v>
                </c:pt>
                <c:pt idx="921">
                  <c:v>3.5717913709514582</c:v>
                </c:pt>
                <c:pt idx="922">
                  <c:v>3.4897345381497478</c:v>
                </c:pt>
                <c:pt idx="923">
                  <c:v>3.4075923106402883</c:v>
                </c:pt>
                <c:pt idx="924">
                  <c:v>3.325367960828904</c:v>
                </c:pt>
                <c:pt idx="925">
                  <c:v>3.2430647622913864</c:v>
                </c:pt>
                <c:pt idx="926">
                  <c:v>3.1606859896444415</c:v>
                </c:pt>
                <c:pt idx="927">
                  <c:v>3.0782349184167868</c:v>
                </c:pt>
                <c:pt idx="928">
                  <c:v>2.995714824920185</c:v>
                </c:pt>
                <c:pt idx="929">
                  <c:v>2.9131289861205301</c:v>
                </c:pt>
                <c:pt idx="930">
                  <c:v>2.8304806795090931</c:v>
                </c:pt>
                <c:pt idx="931">
                  <c:v>2.7477731829736771</c:v>
                </c:pt>
                <c:pt idx="932">
                  <c:v>2.6650097746699886</c:v>
                </c:pt>
                <c:pt idx="933">
                  <c:v>2.582193732892974</c:v>
                </c:pt>
                <c:pt idx="934">
                  <c:v>2.499328335948233</c:v>
                </c:pt>
                <c:pt idx="935">
                  <c:v>2.4164168620236053</c:v>
                </c:pt>
                <c:pt idx="936">
                  <c:v>2.3334625890607508</c:v>
                </c:pt>
                <c:pt idx="937">
                  <c:v>2.2504687946268125</c:v>
                </c:pt>
                <c:pt idx="938">
                  <c:v>2.1674387557862791</c:v>
                </c:pt>
                <c:pt idx="939">
                  <c:v>2.0843757489728509</c:v>
                </c:pt>
                <c:pt idx="940">
                  <c:v>2.0012830498613936</c:v>
                </c:pt>
                <c:pt idx="941">
                  <c:v>1.918163933240125</c:v>
                </c:pt>
                <c:pt idx="942">
                  <c:v>1.8350216728828008</c:v>
                </c:pt>
                <c:pt idx="943">
                  <c:v>1.7518595414210276</c:v>
                </c:pt>
                <c:pt idx="944">
                  <c:v>1.6686808102167952</c:v>
                </c:pt>
                <c:pt idx="945">
                  <c:v>1.5854887492350394</c:v>
                </c:pt>
                <c:pt idx="946">
                  <c:v>1.5022866269163464</c:v>
                </c:pt>
                <c:pt idx="947">
                  <c:v>1.4190777100498881</c:v>
                </c:pt>
                <c:pt idx="948">
                  <c:v>1.3358652636464059</c:v>
                </c:pt>
                <c:pt idx="949">
                  <c:v>1.2526525508113384</c:v>
                </c:pt>
                <c:pt idx="950">
                  <c:v>1.1694428326182145</c:v>
                </c:pt>
                <c:pt idx="951">
                  <c:v>1.0862393679820916</c:v>
                </c:pt>
                <c:pt idx="952">
                  <c:v>1.0030454135331688</c:v>
                </c:pt>
                <c:pt idx="953">
                  <c:v>0.91986422349066033</c:v>
                </c:pt>
                <c:pt idx="954">
                  <c:v>0.83669904953674823</c:v>
                </c:pt>
                <c:pt idx="955">
                  <c:v>0.75355314069071355</c:v>
                </c:pt>
                <c:pt idx="956">
                  <c:v>0.67042974318334403</c:v>
                </c:pt>
                <c:pt idx="957">
                  <c:v>0.58733210033143834</c:v>
                </c:pt>
                <c:pt idx="958">
                  <c:v>0.50426345241249204</c:v>
                </c:pt>
                <c:pt idx="959">
                  <c:v>0.42122703653969762</c:v>
                </c:pt>
                <c:pt idx="960">
                  <c:v>0.33822608653702935</c:v>
                </c:pt>
                <c:pt idx="961">
                  <c:v>0.25526383281454557</c:v>
                </c:pt>
                <c:pt idx="962">
                  <c:v>0.17234350224399958</c:v>
                </c:pt>
                <c:pt idx="963">
                  <c:v>8.946831803457013E-2</c:v>
                </c:pt>
                <c:pt idx="964">
                  <c:v>6.6414996088043528E-3</c:v>
                </c:pt>
                <c:pt idx="965">
                  <c:v>-7.613373752109967E-2</c:v>
                </c:pt>
                <c:pt idx="966">
                  <c:v>-0.15885418187689065</c:v>
                </c:pt>
                <c:pt idx="967">
                  <c:v>-0.24151662613762287</c:v>
                </c:pt>
                <c:pt idx="968">
                  <c:v>-0.32411786726266195</c:v>
                </c:pt>
                <c:pt idx="969">
                  <c:v>-0.40665470661461861</c:v>
                </c:pt>
                <c:pt idx="970">
                  <c:v>-0.48912395008185278</c:v>
                </c:pt>
                <c:pt idx="971">
                  <c:v>-0.57152240820085254</c:v>
                </c:pt>
                <c:pt idx="972">
                  <c:v>-0.65384689627834325</c:v>
                </c:pt>
                <c:pt idx="973">
                  <c:v>-0.73609423451303324</c:v>
                </c:pt>
                <c:pt idx="974">
                  <c:v>-0.81826124811719547</c:v>
                </c:pt>
                <c:pt idx="975">
                  <c:v>-0.90034476743797687</c:v>
                </c:pt>
                <c:pt idx="976">
                  <c:v>-0.98234162807832615</c:v>
                </c:pt>
                <c:pt idx="977">
                  <c:v>-1.0642486710177439</c:v>
                </c:pt>
                <c:pt idx="978">
                  <c:v>-1.1460627427327452</c:v>
                </c:pt>
                <c:pt idx="979">
                  <c:v>-1.2277806953169328</c:v>
                </c:pt>
                <c:pt idx="980">
                  <c:v>-1.3093993866008695</c:v>
                </c:pt>
                <c:pt idx="981">
                  <c:v>-1.3909156802716593</c:v>
                </c:pt>
                <c:pt idx="982">
                  <c:v>-1.4723264459921162</c:v>
                </c:pt>
                <c:pt idx="983">
                  <c:v>-1.5536285595197299</c:v>
                </c:pt>
                <c:pt idx="984">
                  <c:v>-1.6348189028253175</c:v>
                </c:pt>
                <c:pt idx="985">
                  <c:v>-1.7158943642112505</c:v>
                </c:pt>
                <c:pt idx="986">
                  <c:v>-1.79685183842947</c:v>
                </c:pt>
                <c:pt idx="987">
                  <c:v>-1.8776882267991708</c:v>
                </c:pt>
                <c:pt idx="988">
                  <c:v>-1.9584004373240493</c:v>
                </c:pt>
                <c:pt idx="989">
                  <c:v>-2.0389853848093251</c:v>
                </c:pt>
                <c:pt idx="990">
                  <c:v>-2.1194399909784201</c:v>
                </c:pt>
                <c:pt idx="991">
                  <c:v>-2.199761184589184</c:v>
                </c:pt>
                <c:pt idx="992">
                  <c:v>-2.2799459015498904</c:v>
                </c:pt>
                <c:pt idx="993">
                  <c:v>-2.3599910850348604</c:v>
                </c:pt>
                <c:pt idx="994">
                  <c:v>-2.4398936855996407</c:v>
                </c:pt>
                <c:pt idx="995">
                  <c:v>-2.5196506612959184</c:v>
                </c:pt>
                <c:pt idx="996">
                  <c:v>-2.5992589777860693</c:v>
                </c:pt>
                <c:pt idx="997">
                  <c:v>-2.6787156084572312</c:v>
                </c:pt>
                <c:pt idx="998">
                  <c:v>-2.7580175345351163</c:v>
                </c:pt>
                <c:pt idx="999">
                  <c:v>-2.8371617451974309</c:v>
                </c:pt>
                <c:pt idx="1000">
                  <c:v>-2.9161452376868198</c:v>
                </c:pt>
                <c:pt idx="1001">
                  <c:v>-2.9949650174235209</c:v>
                </c:pt>
                <c:pt idx="1002">
                  <c:v>-3.0736180981176364</c:v>
                </c:pt>
                <c:pt idx="1003">
                  <c:v>-3.1521015018808969</c:v>
                </c:pt>
                <c:pt idx="1004">
                  <c:v>-3.2304122593381317</c:v>
                </c:pt>
                <c:pt idx="1005">
                  <c:v>-3.3085474097383458</c:v>
                </c:pt>
                <c:pt idx="1006">
                  <c:v>-3.3865040010652585</c:v>
                </c:pt>
                <c:pt idx="1007">
                  <c:v>-3.464279090147611</c:v>
                </c:pt>
                <c:pt idx="1008">
                  <c:v>-3.5418697427688914</c:v>
                </c:pt>
                <c:pt idx="1009">
                  <c:v>-3.6192730337767447</c:v>
                </c:pt>
                <c:pt idx="1010">
                  <c:v>-3.6964860471919634</c:v>
                </c:pt>
                <c:pt idx="1011">
                  <c:v>-3.7735058763169498</c:v>
                </c:pt>
                <c:pt idx="1012">
                  <c:v>-3.8503296238438467</c:v>
                </c:pt>
                <c:pt idx="1013">
                  <c:v>-3.9269544019622327</c:v>
                </c:pt>
                <c:pt idx="1014">
                  <c:v>-4.0033773324662736</c:v>
                </c:pt>
                <c:pt idx="1015">
                  <c:v>-4.0795955468615421</c:v>
                </c:pt>
                <c:pt idx="1016">
                  <c:v>-4.155606186471374</c:v>
                </c:pt>
                <c:pt idx="1017">
                  <c:v>-4.2314064025426843</c:v>
                </c:pt>
                <c:pt idx="1018">
                  <c:v>-4.3069933563514278</c:v>
                </c:pt>
                <c:pt idx="1019">
                  <c:v>-4.3823642193075933</c:v>
                </c:pt>
                <c:pt idx="1020">
                  <c:v>-4.457516173059644</c:v>
                </c:pt>
                <c:pt idx="1021">
                  <c:v>-4.5324464095985819</c:v>
                </c:pt>
                <c:pt idx="1022">
                  <c:v>-4.6071521313615547</c:v>
                </c:pt>
                <c:pt idx="1023">
                  <c:v>-4.6816305513348695</c:v>
                </c:pt>
                <c:pt idx="1024">
                  <c:v>-4.7558788931566527</c:v>
                </c:pt>
                <c:pt idx="1025">
                  <c:v>-4.8298943912190033</c:v>
                </c:pt>
                <c:pt idx="1026">
                  <c:v>-4.9036742907695841</c:v>
                </c:pt>
                <c:pt idx="1027">
                  <c:v>-4.9772158480128006</c:v>
                </c:pt>
                <c:pt idx="1028">
                  <c:v>-5.0505163302105096</c:v>
                </c:pt>
                <c:pt idx="1029">
                  <c:v>-5.1235730157821155</c:v>
                </c:pt>
                <c:pt idx="1030">
                  <c:v>-5.196383194404274</c:v>
                </c:pt>
                <c:pt idx="1031">
                  <c:v>-5.2689441671100878</c:v>
                </c:pt>
                <c:pt idx="1032">
                  <c:v>-5.3412532463877076</c:v>
                </c:pt>
                <c:pt idx="1033">
                  <c:v>-5.4133077562784973</c:v>
                </c:pt>
                <c:pt idx="1034">
                  <c:v>-5.4851050324747144</c:v>
                </c:pt>
                <c:pt idx="1035">
                  <c:v>-5.5566424224165463</c:v>
                </c:pt>
                <c:pt idx="1036">
                  <c:v>-5.6279172853887607</c:v>
                </c:pt>
                <c:pt idx="1037">
                  <c:v>-5.6989269926167747</c:v>
                </c:pt>
                <c:pt idx="1038">
                  <c:v>-5.769668927362158</c:v>
                </c:pt>
                <c:pt idx="1039">
                  <c:v>-5.8401404850176659</c:v>
                </c:pt>
                <c:pt idx="1040">
                  <c:v>-5.9103390732017473</c:v>
                </c:pt>
                <c:pt idx="1041">
                  <c:v>-5.980262111852416</c:v>
                </c:pt>
                <c:pt idx="1042">
                  <c:v>-6.0499070333206868</c:v>
                </c:pt>
                <c:pt idx="1043">
                  <c:v>-6.1192712824634388</c:v>
                </c:pt>
                <c:pt idx="1044">
                  <c:v>-6.1883523167356707</c:v>
                </c:pt>
                <c:pt idx="1045">
                  <c:v>-6.257147606282313</c:v>
                </c:pt>
                <c:pt idx="1046">
                  <c:v>-6.3256546340293607</c:v>
                </c:pt>
                <c:pt idx="1047">
                  <c:v>-6.3938708957745432</c:v>
                </c:pt>
                <c:pt idx="1048">
                  <c:v>-6.4617939002774376</c:v>
                </c:pt>
                <c:pt idx="1049">
                  <c:v>-6.5294211693489022</c:v>
                </c:pt>
                <c:pt idx="1050">
                  <c:v>-6.5967502379400687</c:v>
                </c:pt>
                <c:pt idx="1051">
                  <c:v>-6.6637786542307502</c:v>
                </c:pt>
                <c:pt idx="1052">
                  <c:v>-6.7305039797171622</c:v>
                </c:pt>
                <c:pt idx="1053">
                  <c:v>-6.7969237892991989</c:v>
                </c:pt>
                <c:pt idx="1054">
                  <c:v>-6.8630356713670935</c:v>
                </c:pt>
                <c:pt idx="1055">
                  <c:v>-6.9288372278874224</c:v>
                </c:pt>
                <c:pt idx="1056">
                  <c:v>-6.9943260744886233</c:v>
                </c:pt>
                <c:pt idx="1057">
                  <c:v>-7.0594998405458851</c:v>
                </c:pt>
                <c:pt idx="1058">
                  <c:v>-7.1243561692654156</c:v>
                </c:pt>
                <c:pt idx="1059">
                  <c:v>-7.1888927177681436</c:v>
                </c:pt>
                <c:pt idx="1060">
                  <c:v>-7.2531071571728702</c:v>
                </c:pt>
                <c:pt idx="1061">
                  <c:v>-7.3169971726786969</c:v>
                </c:pt>
                <c:pt idx="1062">
                  <c:v>-7.3805604636469759</c:v>
                </c:pt>
                <c:pt idx="1063">
                  <c:v>-7.4437947436825986</c:v>
                </c:pt>
                <c:pt idx="1064">
                  <c:v>-7.5066977407146469</c:v>
                </c:pt>
                <c:pt idx="1065">
                  <c:v>-7.569267197076492</c:v>
                </c:pt>
                <c:pt idx="1066">
                  <c:v>-7.6315008695852624</c:v>
                </c:pt>
                <c:pt idx="1067">
                  <c:v>-7.693396529620645</c:v>
                </c:pt>
                <c:pt idx="1068">
                  <c:v>-7.7549519632031245</c:v>
                </c:pt>
                <c:pt idx="1069">
                  <c:v>-7.8161649710716086</c:v>
                </c:pt>
                <c:pt idx="1070">
                  <c:v>-7.8770333687603404</c:v>
                </c:pt>
                <c:pt idx="1071">
                  <c:v>-7.9375549866752788</c:v>
                </c:pt>
                <c:pt idx="1072">
                  <c:v>-7.9977276701698345</c:v>
                </c:pt>
                <c:pt idx="1073">
                  <c:v>-8.0575492796198898</c:v>
                </c:pt>
                <c:pt idx="1074">
                  <c:v>-8.1170176904982831</c:v>
                </c:pt>
                <c:pt idx="1075">
                  <c:v>-8.1761307934486176</c:v>
                </c:pt>
                <c:pt idx="1076">
                  <c:v>-8.2348864943584061</c:v>
                </c:pt>
                <c:pt idx="1077">
                  <c:v>-8.2932827144315908</c:v>
                </c:pt>
                <c:pt idx="1078">
                  <c:v>-8.351317390260462</c:v>
                </c:pt>
                <c:pt idx="1079">
                  <c:v>-8.4089884738968266</c:v>
                </c:pt>
                <c:pt idx="1080">
                  <c:v>-8.4662939329226194</c:v>
                </c:pt>
                <c:pt idx="1081">
                  <c:v>-8.5232317505198427</c:v>
                </c:pt>
                <c:pt idx="1082">
                  <c:v>-8.5797999255398043</c:v>
                </c:pt>
                <c:pt idx="1083">
                  <c:v>-8.6359964725717244</c:v>
                </c:pt>
                <c:pt idx="1084">
                  <c:v>-8.6918194220107541</c:v>
                </c:pt>
                <c:pt idx="1085">
                  <c:v>-8.7472668201251729</c:v>
                </c:pt>
                <c:pt idx="1086">
                  <c:v>-8.8023367291231036</c:v>
                </c:pt>
                <c:pt idx="1087">
                  <c:v>-8.8570272272184045</c:v>
                </c:pt>
                <c:pt idx="1088">
                  <c:v>-8.9113364086959876</c:v>
                </c:pt>
                <c:pt idx="1089">
                  <c:v>-8.9652623839764729</c:v>
                </c:pt>
                <c:pt idx="1090">
                  <c:v>-9.0188032796800766</c:v>
                </c:pt>
                <c:pt idx="1091">
                  <c:v>-9.0719572386899188</c:v>
                </c:pt>
                <c:pt idx="1092">
                  <c:v>-9.1247224202146349</c:v>
                </c:pt>
                <c:pt idx="1093">
                  <c:v>-9.177096999850253</c:v>
                </c:pt>
                <c:pt idx="1094">
                  <c:v>-9.2290791696414587</c:v>
                </c:pt>
                <c:pt idx="1095">
                  <c:v>-9.2806671381421566</c:v>
                </c:pt>
                <c:pt idx="1096">
                  <c:v>-9.331859130475312</c:v>
                </c:pt>
                <c:pt idx="1097">
                  <c:v>-9.3826533883921499</c:v>
                </c:pt>
                <c:pt idx="1098">
                  <c:v>-9.433048170330661</c:v>
                </c:pt>
                <c:pt idx="1099">
                  <c:v>-9.4830417514733689</c:v>
                </c:pt>
                <c:pt idx="1100">
                  <c:v>-9.5326324238044737</c:v>
                </c:pt>
                <c:pt idx="1101">
                  <c:v>-9.5818184961662709</c:v>
                </c:pt>
                <c:pt idx="1102">
                  <c:v>-9.6305982943148383</c:v>
                </c:pt>
                <c:pt idx="1103">
                  <c:v>-9.6789701609750871</c:v>
                </c:pt>
                <c:pt idx="1104">
                  <c:v>-9.7269324558951009</c:v>
                </c:pt>
                <c:pt idx="1105">
                  <c:v>-9.7744835558997032</c:v>
                </c:pt>
                <c:pt idx="1106">
                  <c:v>-9.8216218549434231</c:v>
                </c:pt>
                <c:pt idx="1107">
                  <c:v>-9.8683457641627133</c:v>
                </c:pt>
                <c:pt idx="1108">
                  <c:v>-9.9146537119274303</c:v>
                </c:pt>
                <c:pt idx="1109">
                  <c:v>-9.9605441438916476</c:v>
                </c:pt>
                <c:pt idx="1110">
                  <c:v>-10.006015523043772</c:v>
                </c:pt>
                <c:pt idx="1111">
                  <c:v>-10.05106632975588</c:v>
                </c:pt>
                <c:pt idx="1112">
                  <c:v>-10.095695061832426</c:v>
                </c:pt>
                <c:pt idx="1113">
                  <c:v>-10.139900234558199</c:v>
                </c:pt>
                <c:pt idx="1114">
                  <c:v>-10.183680380745534</c:v>
                </c:pt>
                <c:pt idx="1115">
                  <c:v>-10.227034050780848</c:v>
                </c:pt>
                <c:pt idx="1116">
                  <c:v>-10.269959812670486</c:v>
                </c:pt>
                <c:pt idx="1117">
                  <c:v>-10.312456252085742</c:v>
                </c:pt>
                <c:pt idx="1118">
                  <c:v>-10.354521972407277</c:v>
                </c:pt>
                <c:pt idx="1119">
                  <c:v>-10.396155594768755</c:v>
                </c:pt>
                <c:pt idx="1120">
                  <c:v>-10.437355758099748</c:v>
                </c:pt>
                <c:pt idx="1121">
                  <c:v>-10.478121119167946</c:v>
                </c:pt>
                <c:pt idx="1122">
                  <c:v>-10.518450352620649</c:v>
                </c:pt>
                <c:pt idx="1123">
                  <c:v>-10.558342151025469</c:v>
                </c:pt>
                <c:pt idx="1124">
                  <c:v>-10.597795224910399</c:v>
                </c:pt>
                <c:pt idx="1125">
                  <c:v>-10.636808302803068</c:v>
                </c:pt>
                <c:pt idx="1126">
                  <c:v>-10.675380131269302</c:v>
                </c:pt>
                <c:pt idx="1127">
                  <c:v>-10.713509474950978</c:v>
                </c:pt>
                <c:pt idx="1128">
                  <c:v>-10.751195116603103</c:v>
                </c:pt>
                <c:pt idx="1129">
                  <c:v>-10.788435857130171</c:v>
                </c:pt>
                <c:pt idx="1130">
                  <c:v>-10.825230515621818</c:v>
                </c:pt>
                <c:pt idx="1131">
                  <c:v>-10.861577929387686</c:v>
                </c:pt>
                <c:pt idx="1132">
                  <c:v>-10.897476953991594</c:v>
                </c:pt>
                <c:pt idx="1133">
                  <c:v>-10.932926463284987</c:v>
                </c:pt>
                <c:pt idx="1134">
                  <c:v>-10.967925349439581</c:v>
                </c:pt>
                <c:pt idx="1135">
                  <c:v>-11.002472522979319</c:v>
                </c:pt>
                <c:pt idx="1136">
                  <c:v>-11.036566912811601</c:v>
                </c:pt>
                <c:pt idx="1137">
                  <c:v>-11.070207466257729</c:v>
                </c:pt>
                <c:pt idx="1138">
                  <c:v>-11.103393149082635</c:v>
                </c:pt>
                <c:pt idx="1139">
                  <c:v>-11.136122945523873</c:v>
                </c:pt>
                <c:pt idx="1140">
                  <c:v>-11.168395858319871</c:v>
                </c:pt>
                <c:pt idx="1141">
                  <c:v>-11.200210908737402</c:v>
                </c:pt>
                <c:pt idx="1142">
                  <c:v>-11.231567136598386</c:v>
                </c:pt>
                <c:pt idx="1143">
                  <c:v>-11.26246360030585</c:v>
                </c:pt>
                <c:pt idx="1144">
                  <c:v>-11.29289937686924</c:v>
                </c:pt>
                <c:pt idx="1145">
                  <c:v>-11.322873561928928</c:v>
                </c:pt>
                <c:pt idx="1146">
                  <c:v>-11.352385269779994</c:v>
                </c:pt>
                <c:pt idx="1147">
                  <c:v>-11.381433633395243</c:v>
                </c:pt>
                <c:pt idx="1148">
                  <c:v>-11.410017804447529</c:v>
                </c:pt>
                <c:pt idx="1149">
                  <c:v>-11.438136953331252</c:v>
                </c:pt>
                <c:pt idx="1150">
                  <c:v>-11.465790269183163</c:v>
                </c:pt>
                <c:pt idx="1151">
                  <c:v>-11.492976959902443</c:v>
                </c:pt>
                <c:pt idx="1152">
                  <c:v>-11.519696252169943</c:v>
                </c:pt>
                <c:pt idx="1153">
                  <c:v>-11.545947391466774</c:v>
                </c:pt>
                <c:pt idx="1154">
                  <c:v>-11.571729642092102</c:v>
                </c:pt>
                <c:pt idx="1155">
                  <c:v>-11.597042287180175</c:v>
                </c:pt>
                <c:pt idx="1156">
                  <c:v>-11.621884628716664</c:v>
                </c:pt>
                <c:pt idx="1157">
                  <c:v>-11.646255987554188</c:v>
                </c:pt>
                <c:pt idx="1158">
                  <c:v>-11.670155703427129</c:v>
                </c:pt>
                <c:pt idx="1159">
                  <c:v>-11.693583134965692</c:v>
                </c:pt>
                <c:pt idx="1160">
                  <c:v>-11.716537659709211</c:v>
                </c:pt>
                <c:pt idx="1161">
                  <c:v>-11.739018674118691</c:v>
                </c:pt>
                <c:pt idx="1162">
                  <c:v>-11.761025593588652</c:v>
                </c:pt>
                <c:pt idx="1163">
                  <c:v>-11.782557852458144</c:v>
                </c:pt>
                <c:pt idx="1164">
                  <c:v>-11.803614904021078</c:v>
                </c:pt>
                <c:pt idx="1165">
                  <c:v>-11.8241962205358</c:v>
                </c:pt>
                <c:pt idx="1166">
                  <c:v>-11.844301293233872</c:v>
                </c:pt>
                <c:pt idx="1167">
                  <c:v>-11.863929632328158</c:v>
                </c:pt>
                <c:pt idx="1168">
                  <c:v>-11.883080767020131</c:v>
                </c:pt>
                <c:pt idx="1169">
                  <c:v>-11.901754245506421</c:v>
                </c:pt>
                <c:pt idx="1170">
                  <c:v>-11.919949634984661</c:v>
                </c:pt>
                <c:pt idx="1171">
                  <c:v>-11.937666521658532</c:v>
                </c:pt>
                <c:pt idx="1172">
                  <c:v>-11.954904510742082</c:v>
                </c:pt>
                <c:pt idx="1173">
                  <c:v>-11.971663226463319</c:v>
                </c:pt>
                <c:pt idx="1174">
                  <c:v>-11.987942312067014</c:v>
                </c:pt>
                <c:pt idx="1175">
                  <c:v>-12.003741429816788</c:v>
                </c:pt>
                <c:pt idx="1176">
                  <c:v>-12.019060260996438</c:v>
                </c:pt>
                <c:pt idx="1177">
                  <c:v>-12.033898505910535</c:v>
                </c:pt>
                <c:pt idx="1178">
                  <c:v>-12.048255883884252</c:v>
                </c:pt>
                <c:pt idx="1179">
                  <c:v>-12.062132133262452</c:v>
                </c:pt>
                <c:pt idx="1180">
                  <c:v>-12.075527011408049</c:v>
                </c:pt>
                <c:pt idx="1181">
                  <c:v>-12.088440294699618</c:v>
                </c:pt>
                <c:pt idx="1182">
                  <c:v>-12.100871778528228</c:v>
                </c:pt>
                <c:pt idx="1183">
                  <c:v>-12.112821277293605</c:v>
                </c:pt>
                <c:pt idx="1184">
                  <c:v>-12.12428862439946</c:v>
                </c:pt>
                <c:pt idx="1185">
                  <c:v>-12.135273672248154</c:v>
                </c:pt>
                <c:pt idx="1186">
                  <c:v>-12.145776292234579</c:v>
                </c:pt>
                <c:pt idx="1187">
                  <c:v>-12.155796374739321</c:v>
                </c:pt>
                <c:pt idx="1188">
                  <c:v>-12.165333829121051</c:v>
                </c:pt>
                <c:pt idx="1189">
                  <c:v>-12.174388583708224</c:v>
                </c:pt>
                <c:pt idx="1190">
                  <c:v>-12.182960585789994</c:v>
                </c:pt>
                <c:pt idx="1191">
                  <c:v>-12.191049801606425</c:v>
                </c:pt>
                <c:pt idx="1192">
                  <c:v>-12.198656216337952</c:v>
                </c:pt>
                <c:pt idx="1193">
                  <c:v>-12.205779834094088</c:v>
                </c:pt>
                <c:pt idx="1194">
                  <c:v>-12.212420677901445</c:v>
                </c:pt>
                <c:pt idx="1195">
                  <c:v>-12.218578789690973</c:v>
                </c:pt>
                <c:pt idx="1196">
                  <c:v>-12.224254230284481</c:v>
                </c:pt>
                <c:pt idx="1197">
                  <c:v>-12.229447079380449</c:v>
                </c:pt>
                <c:pt idx="1198">
                  <c:v>-12.234157435539064</c:v>
                </c:pt>
                <c:pt idx="1199">
                  <c:v>-12.238385416166574</c:v>
                </c:pt>
                <c:pt idx="1200">
                  <c:v>-12.242131157498878</c:v>
                </c:pt>
                <c:pt idx="1201">
                  <c:v>-12.245394814584415</c:v>
                </c:pt>
                <c:pt idx="1202">
                  <c:v>-12.248176561266293</c:v>
                </c:pt>
                <c:pt idx="1203">
                  <c:v>-12.250476590163737</c:v>
                </c:pt>
                <c:pt idx="1204">
                  <c:v>-12.252295112652762</c:v>
                </c:pt>
                <c:pt idx="1205">
                  <c:v>-12.253632358846181</c:v>
                </c:pt>
                <c:pt idx="1206">
                  <c:v>-12.254488577572825</c:v>
                </c:pt>
                <c:pt idx="1207">
                  <c:v>-12.254864036356112</c:v>
                </c:pt>
                <c:pt idx="1208">
                  <c:v>-12.254759021391838</c:v>
                </c:pt>
                <c:pt idx="1209">
                  <c:v>-12.254173837525281</c:v>
                </c:pt>
                <c:pt idx="1210">
                  <c:v>-12.253108808227585</c:v>
                </c:pt>
                <c:pt idx="1211">
                  <c:v>-12.251564275571432</c:v>
                </c:pt>
                <c:pt idx="1212">
                  <c:v>-12.249540600205975</c:v>
                </c:pt>
                <c:pt idx="1213">
                  <c:v>-12.247038161331101</c:v>
                </c:pt>
                <c:pt idx="1214">
                  <c:v>-12.244057356670938</c:v>
                </c:pt>
                <c:pt idx="1215">
                  <c:v>-12.240598602446696</c:v>
                </c:pt>
                <c:pt idx="1216">
                  <c:v>-12.236662333348761</c:v>
                </c:pt>
                <c:pt idx="1217">
                  <c:v>-12.232249002508114</c:v>
                </c:pt>
                <c:pt idx="1218">
                  <c:v>-12.227359081467021</c:v>
                </c:pt>
                <c:pt idx="1219">
                  <c:v>-12.221993060149037</c:v>
                </c:pt>
                <c:pt idx="1220">
                  <c:v>-12.216151446828309</c:v>
                </c:pt>
                <c:pt idx="1221">
                  <c:v>-12.209834768098153</c:v>
                </c:pt>
                <c:pt idx="1222">
                  <c:v>-12.203043568838968</c:v>
                </c:pt>
                <c:pt idx="1223">
                  <c:v>-12.195778412185433</c:v>
                </c:pt>
                <c:pt idx="1224">
                  <c:v>-12.188039879493012</c:v>
                </c:pt>
                <c:pt idx="1225">
                  <c:v>-12.179828570303766</c:v>
                </c:pt>
                <c:pt idx="1226">
                  <c:v>-12.171145102311495</c:v>
                </c:pt>
                <c:pt idx="1227">
                  <c:v>-12.16199011132613</c:v>
                </c:pt>
                <c:pt idx="1228">
                  <c:v>-12.15236425123752</c:v>
                </c:pt>
                <c:pt idx="1229">
                  <c:v>-12.142268193978465</c:v>
                </c:pt>
                <c:pt idx="1230">
                  <c:v>-12.13170262948711</c:v>
                </c:pt>
                <c:pt idx="1231">
                  <c:v>-12.120668265668613</c:v>
                </c:pt>
                <c:pt idx="1232">
                  <c:v>-12.10916582835619</c:v>
                </c:pt>
                <c:pt idx="1233">
                  <c:v>-12.097196061271422</c:v>
                </c:pt>
                <c:pt idx="1234">
                  <c:v>-12.084759725983936</c:v>
                </c:pt>
                <c:pt idx="1235">
                  <c:v>-12.071857601870372</c:v>
                </c:pt>
                <c:pt idx="1236">
                  <c:v>-12.058490486072708</c:v>
                </c:pt>
                <c:pt idx="1237">
                  <c:v>-12.044659193455889</c:v>
                </c:pt>
                <c:pt idx="1238">
                  <c:v>-12.030364556564825</c:v>
                </c:pt>
                <c:pt idx="1239">
                  <c:v>-12.015607425580678</c:v>
                </c:pt>
                <c:pt idx="1240">
                  <c:v>-12.000388668276505</c:v>
                </c:pt>
                <c:pt idx="1241">
                  <c:v>-11.984709169972266</c:v>
                </c:pt>
                <c:pt idx="1242">
                  <c:v>-11.968569833489127</c:v>
                </c:pt>
                <c:pt idx="1243">
                  <c:v>-11.951971579103118</c:v>
                </c:pt>
                <c:pt idx="1244">
                  <c:v>-11.934915344498178</c:v>
                </c:pt>
                <c:pt idx="1245">
                  <c:v>-11.917402084718477</c:v>
                </c:pt>
                <c:pt idx="1246">
                  <c:v>-11.899432772120161</c:v>
                </c:pt>
                <c:pt idx="1247">
                  <c:v>-11.881008396322366</c:v>
                </c:pt>
                <c:pt idx="1248">
                  <c:v>-11.862129964157681</c:v>
                </c:pt>
                <c:pt idx="1249">
                  <c:v>-11.842798499621887</c:v>
                </c:pt>
                <c:pt idx="1250">
                  <c:v>-11.823015043823089</c:v>
                </c:pt>
                <c:pt idx="1251">
                  <c:v>-11.802780654930224</c:v>
                </c:pt>
                <c:pt idx="1252">
                  <c:v>-11.782096408120903</c:v>
                </c:pt>
                <c:pt idx="1253">
                  <c:v>-11.760963395528631</c:v>
                </c:pt>
                <c:pt idx="1254">
                  <c:v>-11.739382726189392</c:v>
                </c:pt>
                <c:pt idx="1255">
                  <c:v>-11.717355525987637</c:v>
                </c:pt>
                <c:pt idx="1256">
                  <c:v>-11.694882937601568</c:v>
                </c:pt>
                <c:pt idx="1257">
                  <c:v>-11.671966120447898</c:v>
                </c:pt>
                <c:pt idx="1258">
                  <c:v>-11.648606250625914</c:v>
                </c:pt>
                <c:pt idx="1259">
                  <c:v>-11.624804520860945</c:v>
                </c:pt>
                <c:pt idx="1260">
                  <c:v>-11.600562140447222</c:v>
                </c:pt>
                <c:pt idx="1261">
                  <c:v>-11.575880335190124</c:v>
                </c:pt>
                <c:pt idx="1262">
                  <c:v>-11.550760347347799</c:v>
                </c:pt>
                <c:pt idx="1263">
                  <c:v>-11.525203435572182</c:v>
                </c:pt>
                <c:pt idx="1264">
                  <c:v>-11.499210874849419</c:v>
                </c:pt>
                <c:pt idx="1265">
                  <c:v>-11.472783956439677</c:v>
                </c:pt>
                <c:pt idx="1266">
                  <c:v>-11.445923987816355</c:v>
                </c:pt>
                <c:pt idx="1267">
                  <c:v>-11.418632292604704</c:v>
                </c:pt>
                <c:pt idx="1268">
                  <c:v>-11.390910210519833</c:v>
                </c:pt>
                <c:pt idx="1269">
                  <c:v>-11.362759097304163</c:v>
                </c:pt>
                <c:pt idx="1270">
                  <c:v>-11.334180324664244</c:v>
                </c:pt>
                <c:pt idx="1271">
                  <c:v>-11.305175280207022</c:v>
                </c:pt>
                <c:pt idx="1272">
                  <c:v>-11.275745367375499</c:v>
                </c:pt>
                <c:pt idx="1273">
                  <c:v>-11.245892005383851</c:v>
                </c:pt>
                <c:pt idx="1274">
                  <c:v>-11.215616629151894</c:v>
                </c:pt>
                <c:pt idx="1275">
                  <c:v>-11.184920689239073</c:v>
                </c:pt>
                <c:pt idx="1276">
                  <c:v>-11.153805651777791</c:v>
                </c:pt>
                <c:pt idx="1277">
                  <c:v>-11.122272998406221</c:v>
                </c:pt>
                <c:pt idx="1278">
                  <c:v>-11.090324226200565</c:v>
                </c:pt>
                <c:pt idx="1279">
                  <c:v>-11.057960847606669</c:v>
                </c:pt>
                <c:pt idx="1280">
                  <c:v>-11.025184390371177</c:v>
                </c:pt>
                <c:pt idx="1281">
                  <c:v>-10.991996397472082</c:v>
                </c:pt>
                <c:pt idx="1282">
                  <c:v>-10.95839842704871</c:v>
                </c:pt>
                <c:pt idx="1283">
                  <c:v>-10.924392052331186</c:v>
                </c:pt>
                <c:pt idx="1284">
                  <c:v>-10.889978861569316</c:v>
                </c:pt>
                <c:pt idx="1285">
                  <c:v>-10.855160457960968</c:v>
                </c:pt>
                <c:pt idx="1286">
                  <c:v>-10.819938459579896</c:v>
                </c:pt>
                <c:pt idx="1287">
                  <c:v>-10.784314499302992</c:v>
                </c:pt>
                <c:pt idx="1288">
                  <c:v>-10.74829022473706</c:v>
                </c:pt>
                <c:pt idx="1289">
                  <c:v>-10.711867298145023</c:v>
                </c:pt>
                <c:pt idx="1290">
                  <c:v>-10.675047396371578</c:v>
                </c:pt>
                <c:pt idx="1291">
                  <c:v>-10.637832210768416</c:v>
                </c:pt>
                <c:pt idx="1292">
                  <c:v>-10.600223447118818</c:v>
                </c:pt>
                <c:pt idx="1293">
                  <c:v>-10.562222825561793</c:v>
                </c:pt>
                <c:pt idx="1294">
                  <c:v>-10.523832080515694</c:v>
                </c:pt>
                <c:pt idx="1295">
                  <c:v>-10.485052960601264</c:v>
                </c:pt>
                <c:pt idx="1296">
                  <c:v>-10.445887228564301</c:v>
                </c:pt>
                <c:pt idx="1297">
                  <c:v>-10.406336661197674</c:v>
                </c:pt>
                <c:pt idx="1298">
                  <c:v>-10.366403049262928</c:v>
                </c:pt>
                <c:pt idx="1299">
                  <c:v>-10.326088197411377</c:v>
                </c:pt>
                <c:pt idx="1300">
                  <c:v>-10.285393924104669</c:v>
                </c:pt>
                <c:pt idx="1301">
                  <c:v>-10.24432206153487</c:v>
                </c:pt>
                <c:pt idx="1302">
                  <c:v>-10.202874455544112</c:v>
                </c:pt>
                <c:pt idx="1303">
                  <c:v>-10.161052965543693</c:v>
                </c:pt>
                <c:pt idx="1304">
                  <c:v>-10.118859464432704</c:v>
                </c:pt>
                <c:pt idx="1305">
                  <c:v>-10.076295838516216</c:v>
                </c:pt>
                <c:pt idx="1306">
                  <c:v>-10.033363987422977</c:v>
                </c:pt>
                <c:pt idx="1307">
                  <c:v>-9.9900658240225617</c:v>
                </c:pt>
                <c:pt idx="1308">
                  <c:v>-9.9464032743422219</c:v>
                </c:pt>
                <c:pt idx="1309">
                  <c:v>-9.9023782774831162</c:v>
                </c:pt>
                <c:pt idx="1310">
                  <c:v>-9.8579927855361404</c:v>
                </c:pt>
                <c:pt idx="1311">
                  <c:v>-9.8132487634973238</c:v>
                </c:pt>
                <c:pt idx="1312">
                  <c:v>-9.7681481891827389</c:v>
                </c:pt>
                <c:pt idx="1313">
                  <c:v>-9.7226930531429208</c:v>
                </c:pt>
                <c:pt idx="1314">
                  <c:v>-9.6768853585769872</c:v>
                </c:pt>
                <c:pt idx="1315">
                  <c:v>-9.6307271212461494</c:v>
                </c:pt>
                <c:pt idx="1316">
                  <c:v>-9.5842203693868875</c:v>
                </c:pt>
                <c:pt idx="1317">
                  <c:v>-9.5373671436236371</c:v>
                </c:pt>
                <c:pt idx="1318">
                  <c:v>-9.4901694968811068</c:v>
                </c:pt>
                <c:pt idx="1319">
                  <c:v>-9.4426294942960691</c:v>
                </c:pt>
                <c:pt idx="1320">
                  <c:v>-9.3947492131288541</c:v>
                </c:pt>
                <c:pt idx="1321">
                  <c:v>-9.3465307426743234</c:v>
                </c:pt>
                <c:pt idx="1322">
                  <c:v>-9.2979761841724731</c:v>
                </c:pt>
                <c:pt idx="1323">
                  <c:v>-9.2490876507186037</c:v>
                </c:pt>
                <c:pt idx="1324">
                  <c:v>-9.1998672671731185</c:v>
                </c:pt>
                <c:pt idx="1325">
                  <c:v>-9.150317170070835</c:v>
                </c:pt>
                <c:pt idx="1326">
                  <c:v>-9.1004395075300355</c:v>
                </c:pt>
                <c:pt idx="1327">
                  <c:v>-9.0502364391609635</c:v>
                </c:pt>
                <c:pt idx="1328">
                  <c:v>-8.9997101359740466</c:v>
                </c:pt>
                <c:pt idx="1329">
                  <c:v>-8.9488627802876604</c:v>
                </c:pt>
                <c:pt idx="1330">
                  <c:v>-8.8976965656355524</c:v>
                </c:pt>
                <c:pt idx="1331">
                  <c:v>-8.8462136966738107</c:v>
                </c:pt>
                <c:pt idx="1332">
                  <c:v>-8.7944163890875853</c:v>
                </c:pt>
                <c:pt idx="1333">
                  <c:v>-8.7423068694973054</c:v>
                </c:pt>
                <c:pt idx="1334">
                  <c:v>-8.689887375364588</c:v>
                </c:pt>
                <c:pt idx="1335">
                  <c:v>-8.6371601548977956</c:v>
                </c:pt>
                <c:pt idx="1336">
                  <c:v>-8.5841274669571419</c:v>
                </c:pt>
                <c:pt idx="1337">
                  <c:v>-8.5307915809595887</c:v>
                </c:pt>
                <c:pt idx="1338">
                  <c:v>-8.4771547767832622</c:v>
                </c:pt>
                <c:pt idx="1339">
                  <c:v>-8.4232193446715673</c:v>
                </c:pt>
                <c:pt idx="1340">
                  <c:v>-8.3689875851369422</c:v>
                </c:pt>
                <c:pt idx="1341">
                  <c:v>-8.3144618088643121</c:v>
                </c:pt>
                <c:pt idx="1342">
                  <c:v>-8.2596443366141017</c:v>
                </c:pt>
                <c:pt idx="1343">
                  <c:v>-8.2045374991250792</c:v>
                </c:pt>
                <c:pt idx="1344">
                  <c:v>-8.1491436370167047</c:v>
                </c:pt>
                <c:pt idx="1345">
                  <c:v>-8.0934651006912439</c:v>
                </c:pt>
                <c:pt idx="1346">
                  <c:v>-8.0375042502355463</c:v>
                </c:pt>
                <c:pt idx="1347">
                  <c:v>-7.9812634553225026</c:v>
                </c:pt>
                <c:pt idx="1348">
                  <c:v>-7.9247450951121179</c:v>
                </c:pt>
                <c:pt idx="1349">
                  <c:v>-7.8679515581524475</c:v>
                </c:pt>
                <c:pt idx="1350">
                  <c:v>-7.8108852422800394</c:v>
                </c:pt>
                <c:pt idx="1351">
                  <c:v>-7.7535485545201874</c:v>
                </c:pt>
                <c:pt idx="1352">
                  <c:v>-7.6959439109868475</c:v>
                </c:pt>
                <c:pt idx="1353">
                  <c:v>-7.6380737367822782</c:v>
                </c:pt>
                <c:pt idx="1354">
                  <c:v>-7.5799404658963212</c:v>
                </c:pt>
                <c:pt idx="1355">
                  <c:v>-7.5215465411055566</c:v>
                </c:pt>
                <c:pt idx="1356">
                  <c:v>-7.4628944138720117</c:v>
                </c:pt>
                <c:pt idx="1357">
                  <c:v>-7.4039865442416621</c:v>
                </c:pt>
                <c:pt idx="1358">
                  <c:v>-7.3448254007426703</c:v>
                </c:pt>
                <c:pt idx="1359">
                  <c:v>-7.2854134602833529</c:v>
                </c:pt>
                <c:pt idx="1360">
                  <c:v>-7.2257532080497997</c:v>
                </c:pt>
                <c:pt idx="1361">
                  <c:v>-7.1658471374034098</c:v>
                </c:pt>
                <c:pt idx="1362">
                  <c:v>-7.105697749777999</c:v>
                </c:pt>
                <c:pt idx="1363">
                  <c:v>-7.0453075545767367</c:v>
                </c:pt>
                <c:pt idx="1364">
                  <c:v>-6.9846790690688181</c:v>
                </c:pt>
                <c:pt idx="1365">
                  <c:v>-6.9238148182859183</c:v>
                </c:pt>
                <c:pt idx="1366">
                  <c:v>-6.862717334918309</c:v>
                </c:pt>
                <c:pt idx="1367">
                  <c:v>-6.8013891592109239</c:v>
                </c:pt>
                <c:pt idx="1368">
                  <c:v>-6.7398328388590079</c:v>
                </c:pt>
                <c:pt idx="1369">
                  <c:v>-6.6780509289036409</c:v>
                </c:pt>
                <c:pt idx="1370">
                  <c:v>-6.6160459916270318</c:v>
                </c:pt>
                <c:pt idx="1371">
                  <c:v>-6.5538205964474914</c:v>
                </c:pt>
                <c:pt idx="1372">
                  <c:v>-6.4913773198144016</c:v>
                </c:pt>
                <c:pt idx="1373">
                  <c:v>-6.4287187451027732</c:v>
                </c:pt>
                <c:pt idx="1374">
                  <c:v>-6.3658474625076806</c:v>
                </c:pt>
                <c:pt idx="1375">
                  <c:v>-6.3027660689385083</c:v>
                </c:pt>
                <c:pt idx="1376">
                  <c:v>-6.2394771679129857</c:v>
                </c:pt>
                <c:pt idx="1377">
                  <c:v>-6.1759833694509609</c:v>
                </c:pt>
                <c:pt idx="1378">
                  <c:v>-6.1122872899681537</c:v>
                </c:pt>
                <c:pt idx="1379">
                  <c:v>-6.048391552169555</c:v>
                </c:pt>
                <c:pt idx="1380">
                  <c:v>-5.984298784942724</c:v>
                </c:pt>
                <c:pt idx="1381">
                  <c:v>-5.920011623250903</c:v>
                </c:pt>
                <c:pt idx="1382">
                  <c:v>-5.8555327080259731</c:v>
                </c:pt>
                <c:pt idx="1383">
                  <c:v>-5.7908646860611572</c:v>
                </c:pt>
                <c:pt idx="1384">
                  <c:v>-5.7260102099037358</c:v>
                </c:pt>
                <c:pt idx="1385">
                  <c:v>-5.6609719377474255</c:v>
                </c:pt>
                <c:pt idx="1386">
                  <c:v>-5.5957525333246991</c:v>
                </c:pt>
                <c:pt idx="1387">
                  <c:v>-5.5303546657989244</c:v>
                </c:pt>
                <c:pt idx="1388">
                  <c:v>-5.4647810096563978</c:v>
                </c:pt>
                <c:pt idx="1389">
                  <c:v>-5.3990342445981172</c:v>
                </c:pt>
                <c:pt idx="1390">
                  <c:v>-5.3331170554316385</c:v>
                </c:pt>
                <c:pt idx="1391">
                  <c:v>-5.267032131962571</c:v>
                </c:pt>
                <c:pt idx="1392">
                  <c:v>-5.2007821688860778</c:v>
                </c:pt>
                <c:pt idx="1393">
                  <c:v>-5.1343698656782086</c:v>
                </c:pt>
                <c:pt idx="1394">
                  <c:v>-5.0677979264871418</c:v>
                </c:pt>
                <c:pt idx="1395">
                  <c:v>-5.0010690600242187</c:v>
                </c:pt>
                <c:pt idx="1396">
                  <c:v>-4.9341859794550471</c:v>
                </c:pt>
                <c:pt idx="1397">
                  <c:v>-4.8671514022903173</c:v>
                </c:pt>
                <c:pt idx="1398">
                  <c:v>-4.7999680502766147</c:v>
                </c:pt>
                <c:pt idx="1399">
                  <c:v>-4.732638649287102</c:v>
                </c:pt>
                <c:pt idx="1400">
                  <c:v>-4.6651659292121348</c:v>
                </c:pt>
                <c:pt idx="1401">
                  <c:v>-4.597552623849702</c:v>
                </c:pt>
                <c:pt idx="1402">
                  <c:v>-4.529801470795956</c:v>
                </c:pt>
                <c:pt idx="1403">
                  <c:v>-4.4619152113354774</c:v>
                </c:pt>
                <c:pt idx="1404">
                  <c:v>-4.3938965903315683</c:v>
                </c:pt>
                <c:pt idx="1405">
                  <c:v>-4.3257483561164412</c:v>
                </c:pt>
                <c:pt idx="1406">
                  <c:v>-4.2574732603813707</c:v>
                </c:pt>
                <c:pt idx="1407">
                  <c:v>-4.189074058066681</c:v>
                </c:pt>
                <c:pt idx="1408">
                  <c:v>-4.12055350725187</c:v>
                </c:pt>
                <c:pt idx="1409">
                  <c:v>-4.0519143690454742</c:v>
                </c:pt>
                <c:pt idx="1410">
                  <c:v>-3.983159407475013</c:v>
                </c:pt>
                <c:pt idx="1411">
                  <c:v>-3.9142913893768374</c:v>
                </c:pt>
                <c:pt idx="1412">
                  <c:v>-3.8453130842858938</c:v>
                </c:pt>
                <c:pt idx="1413">
                  <c:v>-3.776227264325605</c:v>
                </c:pt>
                <c:pt idx="1414">
                  <c:v>-3.7070367040975416</c:v>
                </c:pt>
                <c:pt idx="1415">
                  <c:v>-3.6377441805711705</c:v>
                </c:pt>
                <c:pt idx="1416">
                  <c:v>-3.5683524729735328</c:v>
                </c:pt>
                <c:pt idx="1417">
                  <c:v>-3.4988643626789528</c:v>
                </c:pt>
                <c:pt idx="1418">
                  <c:v>-3.4292826330986155</c:v>
                </c:pt>
                <c:pt idx="1419">
                  <c:v>-3.3596100695703361</c:v>
                </c:pt>
                <c:pt idx="1420">
                  <c:v>-3.2898494592481216</c:v>
                </c:pt>
                <c:pt idx="1421">
                  <c:v>-3.2200035909918339</c:v>
                </c:pt>
                <c:pt idx="1422">
                  <c:v>-3.150075255256831</c:v>
                </c:pt>
                <c:pt idx="1423">
                  <c:v>-3.0800672439836427</c:v>
                </c:pt>
                <c:pt idx="1424">
                  <c:v>-3.0099823504875478</c:v>
                </c:pt>
                <c:pt idx="1425">
                  <c:v>-2.9398233693483675</c:v>
                </c:pt>
                <c:pt idx="1426">
                  <c:v>-2.8695930963000844</c:v>
                </c:pt>
                <c:pt idx="1427">
                  <c:v>-2.7992943281205838</c:v>
                </c:pt>
                <c:pt idx="1428">
                  <c:v>-2.7289298625214</c:v>
                </c:pt>
                <c:pt idx="1429">
                  <c:v>-2.6585024980375098</c:v>
                </c:pt>
                <c:pt idx="1430">
                  <c:v>-2.5880150339170829</c:v>
                </c:pt>
                <c:pt idx="1431">
                  <c:v>-2.5174702700114442</c:v>
                </c:pt>
                <c:pt idx="1432">
                  <c:v>-2.4468710066649106</c:v>
                </c:pt>
                <c:pt idx="1433">
                  <c:v>-2.3762200446047514</c:v>
                </c:pt>
                <c:pt idx="1434">
                  <c:v>-2.305520184831205</c:v>
                </c:pt>
                <c:pt idx="1435">
                  <c:v>-2.2347742285075585</c:v>
                </c:pt>
                <c:pt idx="1436">
                  <c:v>-2.1639849768501942</c:v>
                </c:pt>
                <c:pt idx="1437">
                  <c:v>-2.0931552310189057</c:v>
                </c:pt>
                <c:pt idx="1438">
                  <c:v>-2.0222877920070821</c:v>
                </c:pt>
                <c:pt idx="1439">
                  <c:v>-1.951385460532066</c:v>
                </c:pt>
                <c:pt idx="1440">
                  <c:v>-1.8804510369255762</c:v>
                </c:pt>
                <c:pt idx="1441">
                  <c:v>-1.8094873210242308</c:v>
                </c:pt>
                <c:pt idx="1442">
                  <c:v>-1.7384971120600494</c:v>
                </c:pt>
                <c:pt idx="1443">
                  <c:v>-1.6674832085512696</c:v>
                </c:pt>
                <c:pt idx="1444">
                  <c:v>-1.5964484081930397</c:v>
                </c:pt>
                <c:pt idx="1445">
                  <c:v>-1.5253955077483157</c:v>
                </c:pt>
                <c:pt idx="1446">
                  <c:v>-1.4543273029388732</c:v>
                </c:pt>
                <c:pt idx="1447">
                  <c:v>-1.3832465883363201</c:v>
                </c:pt>
                <c:pt idx="1448">
                  <c:v>-1.3121561572534162</c:v>
                </c:pt>
                <c:pt idx="1449">
                  <c:v>-1.2410588016353281</c:v>
                </c:pt>
                <c:pt idx="1450">
                  <c:v>-1.1699573119510913</c:v>
                </c:pt>
                <c:pt idx="1451">
                  <c:v>-1.0988544770851811</c:v>
                </c:pt>
                <c:pt idx="1452">
                  <c:v>-1.0277530842292371</c:v>
                </c:pt>
                <c:pt idx="1453">
                  <c:v>-0.95665591877381551</c:v>
                </c:pt>
                <c:pt idx="1454">
                  <c:v>-0.88556576420048938</c:v>
                </c:pt>
                <c:pt idx="1455">
                  <c:v>-0.81448540197388064</c:v>
                </c:pt>
                <c:pt idx="1456">
                  <c:v>-0.74341761143394569</c:v>
                </c:pt>
                <c:pt idx="1457">
                  <c:v>-0.67236516968838989</c:v>
                </c:pt>
                <c:pt idx="1458">
                  <c:v>-0.60133085150525489</c:v>
                </c:pt>
                <c:pt idx="1459">
                  <c:v>-0.53031742920556968</c:v>
                </c:pt>
                <c:pt idx="1460">
                  <c:v>-0.45932767255635504</c:v>
                </c:pt>
                <c:pt idx="1461">
                  <c:v>-0.38836434866361014</c:v>
                </c:pt>
                <c:pt idx="1462">
                  <c:v>-0.31743022186555725</c:v>
                </c:pt>
                <c:pt idx="1463">
                  <c:v>-0.24652805362604391</c:v>
                </c:pt>
                <c:pt idx="1464">
                  <c:v>-0.17566060242815099</c:v>
                </c:pt>
                <c:pt idx="1465">
                  <c:v>-0.10483062366788057</c:v>
                </c:pt>
                <c:pt idx="1466">
                  <c:v>-3.4040869548227201E-2</c:v>
                </c:pt>
                <c:pt idx="1467">
                  <c:v>3.670591102675419E-2</c:v>
                </c:pt>
                <c:pt idx="1468">
                  <c:v>0.10740697255758698</c:v>
                </c:pt>
                <c:pt idx="1469">
                  <c:v>0.17805957305482967</c:v>
                </c:pt>
                <c:pt idx="1470">
                  <c:v>0.2486609741443116</c:v>
                </c:pt>
                <c:pt idx="1471">
                  <c:v>0.31920844117226371</c:v>
                </c:pt>
                <c:pt idx="1472">
                  <c:v>0.38969924331002825</c:v>
                </c:pt>
                <c:pt idx="1473">
                  <c:v>0.46013065365876515</c:v>
                </c:pt>
                <c:pt idx="1474">
                  <c:v>0.53049994935383016</c:v>
                </c:pt>
                <c:pt idx="1475">
                  <c:v>0.60080441166895149</c:v>
                </c:pt>
                <c:pt idx="1476">
                  <c:v>0.67104132612016287</c:v>
                </c:pt>
                <c:pt idx="1477">
                  <c:v>0.74120798256960052</c:v>
                </c:pt>
                <c:pt idx="1478">
                  <c:v>0.81130167532886521</c:v>
                </c:pt>
                <c:pt idx="1479">
                  <c:v>0.88131970326235087</c:v>
                </c:pt>
                <c:pt idx="1480">
                  <c:v>0.95125936989022208</c:v>
                </c:pt>
                <c:pt idx="1481">
                  <c:v>1.0211179834911708</c:v>
                </c:pt>
                <c:pt idx="1482">
                  <c:v>1.0908928572049004</c:v>
                </c:pt>
                <c:pt idx="1483">
                  <c:v>1.1605813091344517</c:v>
                </c:pt>
                <c:pt idx="1484">
                  <c:v>1.2301806624480769</c:v>
                </c:pt>
                <c:pt idx="1485">
                  <c:v>1.299688245481047</c:v>
                </c:pt>
                <c:pt idx="1486">
                  <c:v>1.3691013918370931</c:v>
                </c:pt>
                <c:pt idx="1487">
                  <c:v>1.4384174404895773</c:v>
                </c:pt>
                <c:pt idx="1488">
                  <c:v>1.5076337358824961</c:v>
                </c:pt>
                <c:pt idx="1489">
                  <c:v>1.5767476280309951</c:v>
                </c:pt>
                <c:pt idx="1490">
                  <c:v>1.6457564726218119</c:v>
                </c:pt>
                <c:pt idx="1491">
                  <c:v>1.7146576311133306</c:v>
                </c:pt>
                <c:pt idx="1492">
                  <c:v>1.7834484708353653</c:v>
                </c:pt>
                <c:pt idx="1493">
                  <c:v>1.8521263650886364</c:v>
                </c:pt>
                <c:pt idx="1494">
                  <c:v>1.9206886932440446</c:v>
                </c:pt>
                <c:pt idx="1495">
                  <c:v>1.9891328408414479</c:v>
                </c:pt>
                <c:pt idx="1496">
                  <c:v>2.0574561996883385</c:v>
                </c:pt>
                <c:pt idx="1497">
                  <c:v>2.1256561679581032</c:v>
                </c:pt>
                <c:pt idx="1498">
                  <c:v>2.1937301502880016</c:v>
                </c:pt>
                <c:pt idx="1499">
                  <c:v>2.2616755578768073</c:v>
                </c:pt>
                <c:pt idx="1500">
                  <c:v>2.3294898085822267</c:v>
                </c:pt>
                <c:pt idx="1501">
                  <c:v>2.3971703270178004</c:v>
                </c:pt>
                <c:pt idx="1502">
                  <c:v>2.4647145446496821</c:v>
                </c:pt>
                <c:pt idx="1503">
                  <c:v>2.5321198998929746</c:v>
                </c:pt>
                <c:pt idx="1504">
                  <c:v>2.5993838382077752</c:v>
                </c:pt>
                <c:pt idx="1505">
                  <c:v>2.6665038121948426</c:v>
                </c:pt>
                <c:pt idx="1506">
                  <c:v>2.7334772816910351</c:v>
                </c:pt>
                <c:pt idx="1507">
                  <c:v>2.8003017138642119</c:v>
                </c:pt>
                <c:pt idx="1508">
                  <c:v>2.8669745833079716</c:v>
                </c:pt>
                <c:pt idx="1509">
                  <c:v>2.933493372135954</c:v>
                </c:pt>
                <c:pt idx="1510">
                  <c:v>2.9998555700758001</c:v>
                </c:pt>
                <c:pt idx="1511">
                  <c:v>3.0660586745627434</c:v>
                </c:pt>
                <c:pt idx="1512">
                  <c:v>3.1321001908329249</c:v>
                </c:pt>
                <c:pt idx="1513">
                  <c:v>3.1979776320161672</c:v>
                </c:pt>
                <c:pt idx="1514">
                  <c:v>3.263688519228559</c:v>
                </c:pt>
                <c:pt idx="1515">
                  <c:v>3.3292303816645821</c:v>
                </c:pt>
                <c:pt idx="1516">
                  <c:v>3.3946007566888761</c:v>
                </c:pt>
                <c:pt idx="1517">
                  <c:v>3.4597971899276185</c:v>
                </c:pt>
                <c:pt idx="1518">
                  <c:v>3.5248172353596012</c:v>
                </c:pt>
                <c:pt idx="1519">
                  <c:v>3.589658455406747</c:v>
                </c:pt>
                <c:pt idx="1520">
                  <c:v>3.6543184210244251</c:v>
                </c:pt>
                <c:pt idx="1521">
                  <c:v>3.718794711791277</c:v>
                </c:pt>
                <c:pt idx="1522">
                  <c:v>3.7830849159986517</c:v>
                </c:pt>
                <c:pt idx="1523">
                  <c:v>3.8471866307397384</c:v>
                </c:pt>
                <c:pt idx="1524">
                  <c:v>3.9110974619981036</c:v>
                </c:pt>
                <c:pt idx="1525">
                  <c:v>3.9748150247360217</c:v>
                </c:pt>
                <c:pt idx="1526">
                  <c:v>4.0383369429823031</c:v>
                </c:pt>
                <c:pt idx="1527">
                  <c:v>4.1016608499197229</c:v>
                </c:pt>
                <c:pt idx="1528">
                  <c:v>4.1647843879720217</c:v>
                </c:pt>
                <c:pt idx="1529">
                  <c:v>4.2277052088905895</c:v>
                </c:pt>
                <c:pt idx="1530">
                  <c:v>4.2904209738405328</c:v>
                </c:pt>
                <c:pt idx="1531">
                  <c:v>4.3529293534865152</c:v>
                </c:pt>
                <c:pt idx="1532">
                  <c:v>4.4152280280780678</c:v>
                </c:pt>
                <c:pt idx="1533">
                  <c:v>4.4773146875345038</c:v>
                </c:pt>
                <c:pt idx="1534">
                  <c:v>4.5391870315293641</c:v>
                </c:pt>
                <c:pt idx="1535">
                  <c:v>4.600842769574542</c:v>
                </c:pt>
                <c:pt idx="1536">
                  <c:v>4.6622796211037612</c:v>
                </c:pt>
                <c:pt idx="1537">
                  <c:v>4.723495315555815</c:v>
                </c:pt>
                <c:pt idx="1538">
                  <c:v>4.7844875924572703</c:v>
                </c:pt>
                <c:pt idx="1539">
                  <c:v>4.8452542015047246</c:v>
                </c:pt>
                <c:pt idx="1540">
                  <c:v>4.9057929026466072</c:v>
                </c:pt>
                <c:pt idx="1541">
                  <c:v>4.9661014661646314</c:v>
                </c:pt>
                <c:pt idx="1542">
                  <c:v>5.0261776727545797</c:v>
                </c:pt>
                <c:pt idx="1543">
                  <c:v>5.0860193136068332</c:v>
                </c:pt>
                <c:pt idx="1544">
                  <c:v>5.1456241904863429</c:v>
                </c:pt>
                <c:pt idx="1545">
                  <c:v>5.2049901158121532</c:v>
                </c:pt>
                <c:pt idx="1546">
                  <c:v>5.2641149127364493</c:v>
                </c:pt>
                <c:pt idx="1547">
                  <c:v>5.3229964152232014</c:v>
                </c:pt>
                <c:pt idx="1548">
                  <c:v>5.3816324681261847</c:v>
                </c:pt>
                <c:pt idx="1549">
                  <c:v>5.4400209272666835</c:v>
                </c:pt>
                <c:pt idx="1550">
                  <c:v>5.4981596595106446</c:v>
                </c:pt>
                <c:pt idx="1551">
                  <c:v>5.5560465428453352</c:v>
                </c:pt>
                <c:pt idx="1552">
                  <c:v>5.6136794664555438</c:v>
                </c:pt>
                <c:pt idx="1553">
                  <c:v>5.6710563307993471</c:v>
                </c:pt>
                <c:pt idx="1554">
                  <c:v>5.7281750476832265</c:v>
                </c:pt>
                <c:pt idx="1555">
                  <c:v>5.7850335403368724</c:v>
                </c:pt>
                <c:pt idx="1556">
                  <c:v>5.8416297434873901</c:v>
                </c:pt>
                <c:pt idx="1557">
                  <c:v>5.897961603433048</c:v>
                </c:pt>
                <c:pt idx="1558">
                  <c:v>5.9540270781164857</c:v>
                </c:pt>
                <c:pt idx="1559">
                  <c:v>6.0098241371975316</c:v>
                </c:pt>
                <c:pt idx="1560">
                  <c:v>6.0653507621253162</c:v>
                </c:pt>
                <c:pt idx="1561">
                  <c:v>6.1206049462100758</c:v>
                </c:pt>
                <c:pt idx="1562">
                  <c:v>6.17558469469434</c:v>
                </c:pt>
                <c:pt idx="1563">
                  <c:v>6.230288024823623</c:v>
                </c:pt>
                <c:pt idx="1564">
                  <c:v>6.2847129659166692</c:v>
                </c:pt>
                <c:pt idx="1565">
                  <c:v>6.3388575594350343</c:v>
                </c:pt>
                <c:pt idx="1566">
                  <c:v>6.3927198590522876</c:v>
                </c:pt>
                <c:pt idx="1567">
                  <c:v>6.4462979307226371</c:v>
                </c:pt>
                <c:pt idx="1568">
                  <c:v>6.4995898527490272</c:v>
                </c:pt>
                <c:pt idx="1569">
                  <c:v>6.5525937158506968</c:v>
                </c:pt>
                <c:pt idx="1570">
                  <c:v>6.6053076232303027</c:v>
                </c:pt>
                <c:pt idx="1571">
                  <c:v>6.6577296906403314</c:v>
                </c:pt>
                <c:pt idx="1572">
                  <c:v>6.7098580464491508</c:v>
                </c:pt>
                <c:pt idx="1573">
                  <c:v>6.7616908317064386</c:v>
                </c:pt>
                <c:pt idx="1574">
                  <c:v>6.8132262002081037</c:v>
                </c:pt>
                <c:pt idx="1575">
                  <c:v>6.8644623185606308</c:v>
                </c:pt>
                <c:pt idx="1576">
                  <c:v>6.9153973662449735</c:v>
                </c:pt>
                <c:pt idx="1577">
                  <c:v>6.9660295356797457</c:v>
                </c:pt>
                <c:pt idx="1578">
                  <c:v>7.0163570322840165</c:v>
                </c:pt>
                <c:pt idx="1579">
                  <c:v>7.066378074539494</c:v>
                </c:pt>
                <c:pt idx="1580">
                  <c:v>7.1160908940521512</c:v>
                </c:pt>
                <c:pt idx="1581">
                  <c:v>7.1654937356132962</c:v>
                </c:pt>
                <c:pt idx="1582">
                  <c:v>7.2145848572601761</c:v>
                </c:pt>
                <c:pt idx="1583">
                  <c:v>7.2633625303358347</c:v>
                </c:pt>
                <c:pt idx="1584">
                  <c:v>7.3118250395486148</c:v>
                </c:pt>
                <c:pt idx="1585">
                  <c:v>7.359970683030971</c:v>
                </c:pt>
                <c:pt idx="1586">
                  <c:v>7.4077977723977799</c:v>
                </c:pt>
                <c:pt idx="1587">
                  <c:v>7.4553046328040296</c:v>
                </c:pt>
                <c:pt idx="1588">
                  <c:v>7.5024896030020622</c:v>
                </c:pt>
                <c:pt idx="1589">
                  <c:v>7.5493510353980477</c:v>
                </c:pt>
                <c:pt idx="1590">
                  <c:v>7.5958872961080823</c:v>
                </c:pt>
                <c:pt idx="1591">
                  <c:v>7.6420967650136173</c:v>
                </c:pt>
                <c:pt idx="1592">
                  <c:v>7.6879778358163255</c:v>
                </c:pt>
                <c:pt idx="1593">
                  <c:v>7.7335289160923848</c:v>
                </c:pt>
                <c:pt idx="1594">
                  <c:v>7.7787484273462573</c:v>
                </c:pt>
                <c:pt idx="1595">
                  <c:v>7.8236348050637456</c:v>
                </c:pt>
                <c:pt idx="1596">
                  <c:v>7.8681864987646088</c:v>
                </c:pt>
                <c:pt idx="1597">
                  <c:v>7.9124019720545071</c:v>
                </c:pt>
                <c:pt idx="1598">
                  <c:v>7.9562797026764072</c:v>
                </c:pt>
                <c:pt idx="1599">
                  <c:v>7.9998181825614196</c:v>
                </c:pt>
                <c:pt idx="1600">
                  <c:v>8.0430159178789467</c:v>
                </c:pt>
                <c:pt idx="1601">
                  <c:v>8.0858714290863585</c:v>
                </c:pt>
                <c:pt idx="1602">
                  <c:v>8.1283832509780147</c:v>
                </c:pt>
                <c:pt idx="1603">
                  <c:v>8.1705499327337208</c:v>
                </c:pt>
                <c:pt idx="1604">
                  <c:v>8.212370037966549</c:v>
                </c:pt>
                <c:pt idx="1605">
                  <c:v>8.2538421447701555</c:v>
                </c:pt>
                <c:pt idx="1606">
                  <c:v>8.2949648457653478</c:v>
                </c:pt>
                <c:pt idx="1607">
                  <c:v>8.3357367481462301</c:v>
                </c:pt>
                <c:pt idx="1608">
                  <c:v>8.3761564737255991</c:v>
                </c:pt>
                <c:pt idx="1609">
                  <c:v>8.4162226589798408</c:v>
                </c:pt>
                <c:pt idx="1610">
                  <c:v>8.4559339550931565</c:v>
                </c:pt>
                <c:pt idx="1611">
                  <c:v>8.4952890280012738</c:v>
                </c:pt>
                <c:pt idx="1612">
                  <c:v>8.5342865584343972</c:v>
                </c:pt>
                <c:pt idx="1613">
                  <c:v>8.5729252419597284</c:v>
                </c:pt>
                <c:pt idx="1614">
                  <c:v>8.6112037890232518</c:v>
                </c:pt>
                <c:pt idx="1615">
                  <c:v>8.6491209249909886</c:v>
                </c:pt>
                <c:pt idx="1616">
                  <c:v>8.6866753901895652</c:v>
                </c:pt>
                <c:pt idx="1617">
                  <c:v>8.7238659399462843</c:v>
                </c:pt>
                <c:pt idx="1618">
                  <c:v>8.7606913446284285</c:v>
                </c:pt>
                <c:pt idx="1619">
                  <c:v>8.7971503896820824</c:v>
                </c:pt>
                <c:pt idx="1620">
                  <c:v>8.8332418756702822</c:v>
                </c:pt>
                <c:pt idx="1621">
                  <c:v>8.8689646183105495</c:v>
                </c:pt>
                <c:pt idx="1622">
                  <c:v>8.9043174485118133</c:v>
                </c:pt>
                <c:pt idx="1623">
                  <c:v>8.9392992124107522</c:v>
                </c:pt>
                <c:pt idx="1624">
                  <c:v>8.9739087714074177</c:v>
                </c:pt>
                <c:pt idx="1625">
                  <c:v>9.0081450022003491</c:v>
                </c:pt>
                <c:pt idx="1626">
                  <c:v>9.0420067968209903</c:v>
                </c:pt>
                <c:pt idx="1627">
                  <c:v>9.075493062667535</c:v>
                </c:pt>
                <c:pt idx="1628">
                  <c:v>9.1086027225380874</c:v>
                </c:pt>
                <c:pt idx="1629">
                  <c:v>9.1413347146633015</c:v>
                </c:pt>
                <c:pt idx="1630">
                  <c:v>9.1736879927382642</c:v>
                </c:pt>
                <c:pt idx="1631">
                  <c:v>9.2056615259538379</c:v>
                </c:pt>
                <c:pt idx="1632">
                  <c:v>9.2372542990273754</c:v>
                </c:pt>
                <c:pt idx="1633">
                  <c:v>9.2684653122327703</c:v>
                </c:pt>
                <c:pt idx="1634">
                  <c:v>9.2992935814298949</c:v>
                </c:pt>
                <c:pt idx="1635">
                  <c:v>9.3297381380934432</c:v>
                </c:pt>
                <c:pt idx="1636">
                  <c:v>9.3597980293410608</c:v>
                </c:pt>
                <c:pt idx="1637">
                  <c:v>9.3894723179609265</c:v>
                </c:pt>
                <c:pt idx="1638">
                  <c:v>9.4187600824386717</c:v>
                </c:pt>
                <c:pt idx="1639">
                  <c:v>9.4476604169836538</c:v>
                </c:pt>
                <c:pt idx="1640">
                  <c:v>9.4761724315546321</c:v>
                </c:pt>
                <c:pt idx="1641">
                  <c:v>9.5042952518847592</c:v>
                </c:pt>
                <c:pt idx="1642">
                  <c:v>9.5320280195059883</c:v>
                </c:pt>
                <c:pt idx="1643">
                  <c:v>9.5593698917728194</c:v>
                </c:pt>
                <c:pt idx="1644">
                  <c:v>9.586320041885422</c:v>
                </c:pt>
                <c:pt idx="1645">
                  <c:v>9.6128776589121046</c:v>
                </c:pt>
                <c:pt idx="1646">
                  <c:v>9.6390419478111955</c:v>
                </c:pt>
                <c:pt idx="1647">
                  <c:v>9.6648121294522085</c:v>
                </c:pt>
                <c:pt idx="1648">
                  <c:v>9.6901874406364374</c:v>
                </c:pt>
                <c:pt idx="1649">
                  <c:v>9.7151671341168946</c:v>
                </c:pt>
                <c:pt idx="1650">
                  <c:v>9.7397504786176032</c:v>
                </c:pt>
                <c:pt idx="1651">
                  <c:v>9.7639367588522639</c:v>
                </c:pt>
                <c:pt idx="1652">
                  <c:v>9.7877252755422788</c:v>
                </c:pt>
                <c:pt idx="1653">
                  <c:v>9.8111153454341249</c:v>
                </c:pt>
                <c:pt idx="1654">
                  <c:v>9.834106301316103</c:v>
                </c:pt>
                <c:pt idx="1655">
                  <c:v>9.8566974920344457</c:v>
                </c:pt>
                <c:pt idx="1656">
                  <c:v>9.878888282508786</c:v>
                </c:pt>
                <c:pt idx="1657">
                  <c:v>9.9006780537469723</c:v>
                </c:pt>
                <c:pt idx="1658">
                  <c:v>9.9220662028592876</c:v>
                </c:pt>
                <c:pt idx="1659">
                  <c:v>9.9430521430719487</c:v>
                </c:pt>
                <c:pt idx="1660">
                  <c:v>9.9636353037400553</c:v>
                </c:pt>
                <c:pt idx="1661">
                  <c:v>9.9838151303598313</c:v>
                </c:pt>
                <c:pt idx="1662">
                  <c:v>10.003591084580259</c:v>
                </c:pt>
                <c:pt idx="1663">
                  <c:v>10.022962644214072</c:v>
                </c:pt>
                <c:pt idx="1664">
                  <c:v>10.041929303248104</c:v>
                </c:pt>
                <c:pt idx="1665">
                  <c:v>10.060490571852974</c:v>
                </c:pt>
                <c:pt idx="1666">
                  <c:v>10.078645976392176</c:v>
                </c:pt>
                <c:pt idx="1667">
                  <c:v>10.09639505943049</c:v>
                </c:pt>
                <c:pt idx="1668">
                  <c:v>10.113737379741776</c:v>
                </c:pt>
                <c:pt idx="1669">
                  <c:v>10.130672512316101</c:v>
                </c:pt>
                <c:pt idx="1670">
                  <c:v>10.147200048366285</c:v>
                </c:pt>
                <c:pt idx="1671">
                  <c:v>10.163319595333714</c:v>
                </c:pt>
                <c:pt idx="1672">
                  <c:v>10.179030776893605</c:v>
                </c:pt>
                <c:pt idx="1673">
                  <c:v>10.194333232959579</c:v>
                </c:pt>
                <c:pt idx="1674">
                  <c:v>10.209226619687595</c:v>
                </c:pt>
                <c:pt idx="1675">
                  <c:v>10.223710609479296</c:v>
                </c:pt>
                <c:pt idx="1676">
                  <c:v>10.237784890984637</c:v>
                </c:pt>
                <c:pt idx="1677">
                  <c:v>10.251449169103937</c:v>
                </c:pt>
                <c:pt idx="1678">
                  <c:v>10.264703164989267</c:v>
                </c:pt>
                <c:pt idx="1679">
                  <c:v>10.277546616045216</c:v>
                </c:pt>
                <c:pt idx="1680">
                  <c:v>10.289979275928982</c:v>
                </c:pt>
                <c:pt idx="1681">
                  <c:v>10.3020009145499</c:v>
                </c:pt>
                <c:pt idx="1682">
                  <c:v>10.313611318068228</c:v>
                </c:pt>
                <c:pt idx="1683">
                  <c:v>10.324810288893401</c:v>
                </c:pt>
                <c:pt idx="1684">
                  <c:v>10.335597645681581</c:v>
                </c:pt>
                <c:pt idx="1685">
                  <c:v>10.34597322333261</c:v>
                </c:pt>
                <c:pt idx="1686">
                  <c:v>10.355936872986291</c:v>
                </c:pt>
                <c:pt idx="1687">
                  <c:v>10.365488462018083</c:v>
                </c:pt>
                <c:pt idx="1688">
                  <c:v>10.374627874034113</c:v>
                </c:pt>
                <c:pt idx="1689">
                  <c:v>10.383355008865594</c:v>
                </c:pt>
                <c:pt idx="1690">
                  <c:v>10.391669782562591</c:v>
                </c:pt>
                <c:pt idx="1691">
                  <c:v>10.399572127387152</c:v>
                </c:pt>
                <c:pt idx="1692">
                  <c:v>10.40706199180582</c:v>
                </c:pt>
                <c:pt idx="1693">
                  <c:v>10.414139340481523</c:v>
                </c:pt>
                <c:pt idx="1694">
                  <c:v>10.420804154264802</c:v>
                </c:pt>
                <c:pt idx="1695">
                  <c:v>10.42705643018444</c:v>
                </c:pt>
                <c:pt idx="1696">
                  <c:v>10.432896181437441</c:v>
                </c:pt>
                <c:pt idx="1697">
                  <c:v>10.438323437378413</c:v>
                </c:pt>
                <c:pt idx="1698">
                  <c:v>10.443338243508281</c:v>
                </c:pt>
                <c:pt idx="1699">
                  <c:v>10.447940661462427</c:v>
                </c:pt>
                <c:pt idx="1700">
                  <c:v>10.452130768998153</c:v>
                </c:pt>
                <c:pt idx="1701">
                  <c:v>10.455908659981537</c:v>
                </c:pt>
                <c:pt idx="1702">
                  <c:v>10.459274444373699</c:v>
                </c:pt>
                <c:pt idx="1703">
                  <c:v>10.462228248216405</c:v>
                </c:pt>
                <c:pt idx="1704">
                  <c:v>10.46477021361704</c:v>
                </c:pt>
                <c:pt idx="1705">
                  <c:v>10.466900498733036</c:v>
                </c:pt>
                <c:pt idx="1706">
                  <c:v>10.46861927775557</c:v>
                </c:pt>
                <c:pt idx="1707">
                  <c:v>10.469926740892754</c:v>
                </c:pt>
                <c:pt idx="1708">
                  <c:v>10.470823094352108</c:v>
                </c:pt>
                <c:pt idx="1709">
                  <c:v>10.4713085603225</c:v>
                </c:pt>
                <c:pt idx="1710">
                  <c:v>10.471383376955432</c:v>
                </c:pt>
                <c:pt idx="1711">
                  <c:v>10.471047798345692</c:v>
                </c:pt>
                <c:pt idx="1712">
                  <c:v>10.470302094511457</c:v>
                </c:pt>
                <c:pt idx="1713">
                  <c:v>10.469146551373704</c:v>
                </c:pt>
                <c:pt idx="1714">
                  <c:v>10.467581470735084</c:v>
                </c:pt>
                <c:pt idx="1715">
                  <c:v>10.46560717025813</c:v>
                </c:pt>
                <c:pt idx="1716">
                  <c:v>10.463223983442907</c:v>
                </c:pt>
                <c:pt idx="1717">
                  <c:v>10.460432259604008</c:v>
                </c:pt>
                <c:pt idx="1718">
                  <c:v>10.457232363846977</c:v>
                </c:pt>
                <c:pt idx="1719">
                  <c:v>10.453624677044115</c:v>
                </c:pt>
                <c:pt idx="1720">
                  <c:v>10.449609595809697</c:v>
                </c:pt>
                <c:pt idx="1721">
                  <c:v>10.445187532474552</c:v>
                </c:pt>
                <c:pt idx="1722">
                  <c:v>10.440358915060092</c:v>
                </c:pt>
                <c:pt idx="1723">
                  <c:v>10.435124187251708</c:v>
                </c:pt>
                <c:pt idx="1724">
                  <c:v>10.429483808371581</c:v>
                </c:pt>
                <c:pt idx="1725">
                  <c:v>10.423438253350897</c:v>
                </c:pt>
                <c:pt idx="1726">
                  <c:v>10.416988012701447</c:v>
                </c:pt>
                <c:pt idx="1727">
                  <c:v>10.410133592486689</c:v>
                </c:pt>
                <c:pt idx="1728">
                  <c:v>10.40287551429215</c:v>
                </c:pt>
                <c:pt idx="1729">
                  <c:v>10.395214315195284</c:v>
                </c:pt>
                <c:pt idx="1730">
                  <c:v>10.387150547734741</c:v>
                </c:pt>
                <c:pt idx="1731">
                  <c:v>10.378684779879007</c:v>
                </c:pt>
                <c:pt idx="1732">
                  <c:v>10.369817594994524</c:v>
                </c:pt>
                <c:pt idx="1733">
                  <c:v>10.360549591813161</c:v>
                </c:pt>
                <c:pt idx="1734">
                  <c:v>10.350881384399147</c:v>
                </c:pt>
                <c:pt idx="1735">
                  <c:v>10.340813602115421</c:v>
                </c:pt>
                <c:pt idx="1736">
                  <c:v>10.330346889589379</c:v>
                </c:pt>
                <c:pt idx="1737">
                  <c:v>10.319481906678053</c:v>
                </c:pt>
                <c:pt idx="1738">
                  <c:v>10.308219328432752</c:v>
                </c:pt>
                <c:pt idx="1739">
                  <c:v>10.296559845063053</c:v>
                </c:pt>
                <c:pt idx="1740">
                  <c:v>10.284504161900299</c:v>
                </c:pt>
                <c:pt idx="1741">
                  <c:v>10.27205299936049</c:v>
                </c:pt>
                <c:pt idx="1742">
                  <c:v>10.259207092906596</c:v>
                </c:pt>
                <c:pt idx="1743">
                  <c:v>10.245967193010332</c:v>
                </c:pt>
                <c:pt idx="1744">
                  <c:v>10.232334065113342</c:v>
                </c:pt>
                <c:pt idx="1745">
                  <c:v>10.218308489587843</c:v>
                </c:pt>
                <c:pt idx="1746">
                  <c:v>10.203891261696702</c:v>
                </c:pt>
                <c:pt idx="1747">
                  <c:v>10.189083191552941</c:v>
                </c:pt>
                <c:pt idx="1748">
                  <c:v>10.173885104078696</c:v>
                </c:pt>
                <c:pt idx="1749">
                  <c:v>10.158297838963641</c:v>
                </c:pt>
                <c:pt idx="1750">
                  <c:v>10.142322250622811</c:v>
                </c:pt>
                <c:pt idx="1751">
                  <c:v>10.125959208153921</c:v>
                </c:pt>
                <c:pt idx="1752">
                  <c:v>10.109209595294109</c:v>
                </c:pt>
                <c:pt idx="1753">
                  <c:v>10.092074310376157</c:v>
                </c:pt>
                <c:pt idx="1754">
                  <c:v>10.074554266284128</c:v>
                </c:pt>
                <c:pt idx="1755">
                  <c:v>10.05665039040851</c:v>
                </c:pt>
                <c:pt idx="1756">
                  <c:v>10.038363624600782</c:v>
                </c:pt>
                <c:pt idx="1757">
                  <c:v>10.019694925127435</c:v>
                </c:pt>
                <c:pt idx="1758">
                  <c:v>10.000645262623516</c:v>
                </c:pt>
                <c:pt idx="1759">
                  <c:v>9.9812156220455659</c:v>
                </c:pt>
                <c:pt idx="1760">
                  <c:v>9.9614070026240711</c:v>
                </c:pt>
                <c:pt idx="1761">
                  <c:v>9.9412204178153765</c:v>
                </c:pt>
                <c:pt idx="1762">
                  <c:v>9.9206568952530461</c:v>
                </c:pt>
                <c:pt idx="1763">
                  <c:v>9.8997174766987328</c:v>
                </c:pt>
                <c:pt idx="1764">
                  <c:v>9.8784032179925205</c:v>
                </c:pt>
                <c:pt idx="1765">
                  <c:v>9.8567151890027187</c:v>
                </c:pt>
                <c:pt idx="1766">
                  <c:v>9.8346544735751671</c:v>
                </c:pt>
                <c:pt idx="1767">
                  <c:v>9.812222169482018</c:v>
                </c:pt>
                <c:pt idx="1768">
                  <c:v>9.789419388369982</c:v>
                </c:pt>
                <c:pt idx="1769">
                  <c:v>9.7662472557080946</c:v>
                </c:pt>
                <c:pt idx="1770">
                  <c:v>9.7427069107349649</c:v>
                </c:pt>
                <c:pt idx="1771">
                  <c:v>9.7187995064055066</c:v>
                </c:pt>
                <c:pt idx="1772">
                  <c:v>9.6945262093371607</c:v>
                </c:pt>
                <c:pt idx="1773">
                  <c:v>9.6698881997556594</c:v>
                </c:pt>
                <c:pt idx="1774">
                  <c:v>9.6448866714402186</c:v>
                </c:pt>
                <c:pt idx="1775">
                  <c:v>9.619522831668295</c:v>
                </c:pt>
                <c:pt idx="1776">
                  <c:v>9.5937979011598244</c:v>
                </c:pt>
                <c:pt idx="1777">
                  <c:v>9.5677131140209788</c:v>
                </c:pt>
                <c:pt idx="1778">
                  <c:v>9.5412697176874133</c:v>
                </c:pt>
                <c:pt idx="1779">
                  <c:v>9.5144689728670357</c:v>
                </c:pt>
                <c:pt idx="1780">
                  <c:v>9.4873121534823301</c:v>
                </c:pt>
                <c:pt idx="1781">
                  <c:v>9.4598005466120938</c:v>
                </c:pt>
                <c:pt idx="1782">
                  <c:v>9.4319354524328407</c:v>
                </c:pt>
                <c:pt idx="1783">
                  <c:v>9.4037181841596187</c:v>
                </c:pt>
                <c:pt idx="1784">
                  <c:v>9.3751500679863806</c:v>
                </c:pt>
                <c:pt idx="1785">
                  <c:v>9.3462324430258974</c:v>
                </c:pt>
                <c:pt idx="1786">
                  <c:v>9.3169666612492108</c:v>
                </c:pt>
                <c:pt idx="1787">
                  <c:v>9.2873540874245748</c:v>
                </c:pt>
                <c:pt idx="1788">
                  <c:v>9.2573960990559723</c:v>
                </c:pt>
                <c:pt idx="1789">
                  <c:v>9.2270940863212072</c:v>
                </c:pt>
                <c:pt idx="1790">
                  <c:v>9.196449452009416</c:v>
                </c:pt>
                <c:pt idx="1791">
                  <c:v>9.1654636114582697</c:v>
                </c:pt>
                <c:pt idx="1792">
                  <c:v>9.1341379924906168</c:v>
                </c:pt>
                <c:pt idx="1793">
                  <c:v>9.1024740353507312</c:v>
                </c:pt>
                <c:pt idx="1794">
                  <c:v>9.0704731926401028</c:v>
                </c:pt>
                <c:pt idx="1795">
                  <c:v>9.0381369292527474</c:v>
                </c:pt>
                <c:pt idx="1796">
                  <c:v>9.0054667223101781</c:v>
                </c:pt>
                <c:pt idx="1797">
                  <c:v>8.9724640610957813</c:v>
                </c:pt>
                <c:pt idx="1798">
                  <c:v>8.9391304469888908</c:v>
                </c:pt>
                <c:pt idx="1799">
                  <c:v>8.905467393398375</c:v>
                </c:pt>
                <c:pt idx="1800">
                  <c:v>8.8714764256958034</c:v>
                </c:pt>
                <c:pt idx="1801">
                  <c:v>8.8371590811481724</c:v>
                </c:pt>
                <c:pt idx="1802">
                  <c:v>8.8025169088502349</c:v>
                </c:pt>
                <c:pt idx="1803">
                  <c:v>8.7675514696563486</c:v>
                </c:pt>
                <c:pt idx="1804">
                  <c:v>8.7322643361120456</c:v>
                </c:pt>
                <c:pt idx="1805">
                  <c:v>8.696657092384962</c:v>
                </c:pt>
                <c:pt idx="1806">
                  <c:v>8.6607313341955869</c:v>
                </c:pt>
                <c:pt idx="1807">
                  <c:v>8.6244886687474533</c:v>
                </c:pt>
                <c:pt idx="1808">
                  <c:v>8.5879307146569683</c:v>
                </c:pt>
                <c:pt idx="1809">
                  <c:v>8.5510591018828528</c:v>
                </c:pt>
                <c:pt idx="1810">
                  <c:v>8.5138754716551723</c:v>
                </c:pt>
                <c:pt idx="1811">
                  <c:v>8.4763814764039349</c:v>
                </c:pt>
                <c:pt idx="1812">
                  <c:v>8.4385787796873863</c:v>
                </c:pt>
                <c:pt idx="1813">
                  <c:v>8.4004690561197837</c:v>
                </c:pt>
                <c:pt idx="1814">
                  <c:v>8.3620539912988932</c:v>
                </c:pt>
                <c:pt idx="1815">
                  <c:v>8.3233352817330513</c:v>
                </c:pt>
                <c:pt idx="1816">
                  <c:v>8.2843146347678651</c:v>
                </c:pt>
                <c:pt idx="1817">
                  <c:v>8.244993768512499</c:v>
                </c:pt>
                <c:pt idx="1818">
                  <c:v>8.2053744117656162</c:v>
                </c:pt>
                <c:pt idx="1819">
                  <c:v>8.1654583039409765</c:v>
                </c:pt>
                <c:pt idx="1820">
                  <c:v>8.1252471949925695</c:v>
                </c:pt>
                <c:pt idx="1821">
                  <c:v>8.0847428453394787</c:v>
                </c:pt>
                <c:pt idx="1822">
                  <c:v>8.0439470257903363</c:v>
                </c:pt>
                <c:pt idx="1823">
                  <c:v>8.00286151746743</c:v>
                </c:pt>
                <c:pt idx="1824">
                  <c:v>7.9614881117304437</c:v>
                </c:pt>
                <c:pt idx="1825">
                  <c:v>7.9198286100998461</c:v>
                </c:pt>
                <c:pt idx="1826">
                  <c:v>7.8778848241799464</c:v>
                </c:pt>
                <c:pt idx="1827">
                  <c:v>7.8356585755816042</c:v>
                </c:pt>
                <c:pt idx="1828">
                  <c:v>7.7931516958445313</c:v>
                </c:pt>
                <c:pt idx="1829">
                  <c:v>7.7503660263593552</c:v>
                </c:pt>
                <c:pt idx="1830">
                  <c:v>7.7073034182892615</c:v>
                </c:pt>
                <c:pt idx="1831">
                  <c:v>7.6639657324913504</c:v>
                </c:pt>
                <c:pt idx="1832">
                  <c:v>7.6203548394376464</c:v>
                </c:pt>
                <c:pt idx="1833">
                  <c:v>7.5764726191357763</c:v>
                </c:pt>
                <c:pt idx="1834">
                  <c:v>7.5323209610493098</c:v>
                </c:pt>
                <c:pt idx="1835">
                  <c:v>7.487901764017864</c:v>
                </c:pt>
                <c:pt idx="1836">
                  <c:v>7.4432169361767286</c:v>
                </c:pt>
                <c:pt idx="1837">
                  <c:v>7.3982683948763439</c:v>
                </c:pt>
                <c:pt idx="1838">
                  <c:v>7.3530580666013643</c:v>
                </c:pt>
                <c:pt idx="1839">
                  <c:v>7.3075878868894542</c:v>
                </c:pt>
                <c:pt idx="1840">
                  <c:v>7.2618598002497841</c:v>
                </c:pt>
                <c:pt idx="1841">
                  <c:v>7.2158757600811825</c:v>
                </c:pt>
                <c:pt idx="1842">
                  <c:v>7.1696377285900885</c:v>
                </c:pt>
                <c:pt idx="1843">
                  <c:v>7.123147676708057</c:v>
                </c:pt>
                <c:pt idx="1844">
                  <c:v>7.0764075840091269</c:v>
                </c:pt>
                <c:pt idx="1845">
                  <c:v>7.0294194386268121</c:v>
                </c:pt>
                <c:pt idx="1846">
                  <c:v>6.9821852371708291</c:v>
                </c:pt>
                <c:pt idx="1847">
                  <c:v>6.9347069846435794</c:v>
                </c:pt>
                <c:pt idx="1848">
                  <c:v>6.886986694356275</c:v>
                </c:pt>
                <c:pt idx="1849">
                  <c:v>6.8390263878448829</c:v>
                </c:pt>
                <c:pt idx="1850">
                  <c:v>6.7908280947857715</c:v>
                </c:pt>
                <c:pt idx="1851">
                  <c:v>6.7423938529110075</c:v>
                </c:pt>
                <c:pt idx="1852">
                  <c:v>6.6937257079235319</c:v>
                </c:pt>
                <c:pt idx="1853">
                  <c:v>6.6448257134119615</c:v>
                </c:pt>
                <c:pt idx="1854">
                  <c:v>6.5956959307651992</c:v>
                </c:pt>
                <c:pt idx="1855">
                  <c:v>6.546338429086763</c:v>
                </c:pt>
                <c:pt idx="1856">
                  <c:v>6.4967552851088621</c:v>
                </c:pt>
                <c:pt idx="1857">
                  <c:v>6.4469485831062956</c:v>
                </c:pt>
                <c:pt idx="1858">
                  <c:v>6.3969204148099719</c:v>
                </c:pt>
                <c:pt idx="1859">
                  <c:v>6.3466728793203204</c:v>
                </c:pt>
                <c:pt idx="1860">
                  <c:v>6.2962080830204155</c:v>
                </c:pt>
                <c:pt idx="1861">
                  <c:v>6.2455281394888704</c:v>
                </c:pt>
                <c:pt idx="1862">
                  <c:v>6.194635169412507</c:v>
                </c:pt>
                <c:pt idx="1863">
                  <c:v>6.1435313004988021</c:v>
                </c:pt>
                <c:pt idx="1864">
                  <c:v>6.0922186673880931</c:v>
                </c:pt>
                <c:pt idx="1865">
                  <c:v>6.0406994115656651</c:v>
                </c:pt>
                <c:pt idx="1866">
                  <c:v>5.988975681273434</c:v>
                </c:pt>
                <c:pt idx="1867">
                  <c:v>5.9370496314216101</c:v>
                </c:pt>
                <c:pt idx="1868">
                  <c:v>5.8849234235000552</c:v>
                </c:pt>
                <c:pt idx="1869">
                  <c:v>5.8325992254894583</c:v>
                </c:pt>
                <c:pt idx="1870">
                  <c:v>5.780079211772331</c:v>
                </c:pt>
                <c:pt idx="1871">
                  <c:v>5.727365563043767</c:v>
                </c:pt>
                <c:pt idx="1872">
                  <c:v>5.6744604662220466</c:v>
                </c:pt>
                <c:pt idx="1873">
                  <c:v>5.6213661143590743</c:v>
                </c:pt>
                <c:pt idx="1874">
                  <c:v>5.5680847065505361</c:v>
                </c:pt>
                <c:pt idx="1875">
                  <c:v>5.5146184478459741</c:v>
                </c:pt>
                <c:pt idx="1876">
                  <c:v>5.4609695491586594</c:v>
                </c:pt>
                <c:pt idx="1877">
                  <c:v>5.4071402271752556</c:v>
                </c:pt>
                <c:pt idx="1878">
                  <c:v>5.3531327042653629</c:v>
                </c:pt>
                <c:pt idx="1879">
                  <c:v>5.29894920839084</c:v>
                </c:pt>
                <c:pt idx="1880">
                  <c:v>5.2445919730150621</c:v>
                </c:pt>
                <c:pt idx="1881">
                  <c:v>5.1900632370118647</c:v>
                </c:pt>
                <c:pt idx="1882">
                  <c:v>5.1353652445744746</c:v>
                </c:pt>
                <c:pt idx="1883">
                  <c:v>5.0805002451242274</c:v>
                </c:pt>
                <c:pt idx="1884">
                  <c:v>5.0254704932191441</c:v>
                </c:pt>
                <c:pt idx="1885">
                  <c:v>4.9702782484623604</c:v>
                </c:pt>
                <c:pt idx="1886">
                  <c:v>4.9149257754104347</c:v>
                </c:pt>
                <c:pt idx="1887">
                  <c:v>4.8594153434814684</c:v>
                </c:pt>
                <c:pt idx="1888">
                  <c:v>4.8037492268632107</c:v>
                </c:pt>
                <c:pt idx="1889">
                  <c:v>4.7479297044208515</c:v>
                </c:pt>
                <c:pt idx="1890">
                  <c:v>4.6919590596048497</c:v>
                </c:pt>
                <c:pt idx="1891">
                  <c:v>4.6358395803585744</c:v>
                </c:pt>
                <c:pt idx="1892">
                  <c:v>4.5795735590258282</c:v>
                </c:pt>
                <c:pt idx="1893">
                  <c:v>4.5231632922582614</c:v>
                </c:pt>
                <c:pt idx="1894">
                  <c:v>4.4666110809226707</c:v>
                </c:pt>
                <c:pt idx="1895">
                  <c:v>4.4099192300081933</c:v>
                </c:pt>
                <c:pt idx="1896">
                  <c:v>4.3530900485334429</c:v>
                </c:pt>
                <c:pt idx="1897">
                  <c:v>4.2961258494534356</c:v>
                </c:pt>
                <c:pt idx="1898">
                  <c:v>4.2390289495665172</c:v>
                </c:pt>
                <c:pt idx="1899">
                  <c:v>4.1818016694211817</c:v>
                </c:pt>
                <c:pt idx="1900">
                  <c:v>4.1244463332227665</c:v>
                </c:pt>
                <c:pt idx="1901">
                  <c:v>4.0669652687400912</c:v>
                </c:pt>
                <c:pt idx="1902">
                  <c:v>4.0093608072120031</c:v>
                </c:pt>
                <c:pt idx="1903">
                  <c:v>3.9516352832538857</c:v>
                </c:pt>
                <c:pt idx="1904">
                  <c:v>3.8937910347639915</c:v>
                </c:pt>
                <c:pt idx="1905">
                  <c:v>3.8358304028298131</c:v>
                </c:pt>
                <c:pt idx="1906">
                  <c:v>3.7777557316343424</c:v>
                </c:pt>
                <c:pt idx="1907">
                  <c:v>3.7195693683622628</c:v>
                </c:pt>
                <c:pt idx="1908">
                  <c:v>3.6612736631060909</c:v>
                </c:pt>
                <c:pt idx="1909">
                  <c:v>3.6028709687722698</c:v>
                </c:pt>
                <c:pt idx="1910">
                  <c:v>3.5443636409871697</c:v>
                </c:pt>
                <c:pt idx="1911">
                  <c:v>3.4857540380031602</c:v>
                </c:pt>
                <c:pt idx="1912">
                  <c:v>3.4270445206044395</c:v>
                </c:pt>
                <c:pt idx="1913">
                  <c:v>3.3682374520130094</c:v>
                </c:pt>
                <c:pt idx="1914">
                  <c:v>3.3093351977945176</c:v>
                </c:pt>
                <c:pt idx="1915">
                  <c:v>3.2503401257640943</c:v>
                </c:pt>
                <c:pt idx="1916">
                  <c:v>3.1912546058921558</c:v>
                </c:pt>
                <c:pt idx="1917">
                  <c:v>3.1320810102101651</c:v>
                </c:pt>
                <c:pt idx="1918">
                  <c:v>3.0728217127164523</c:v>
                </c:pt>
                <c:pt idx="1919">
                  <c:v>3.0134790892818506</c:v>
                </c:pt>
                <c:pt idx="1920">
                  <c:v>2.9540555175554921</c:v>
                </c:pt>
                <c:pt idx="1921">
                  <c:v>2.894553376870499</c:v>
                </c:pt>
                <c:pt idx="1922">
                  <c:v>2.8349750481496936</c:v>
                </c:pt>
                <c:pt idx="1923">
                  <c:v>2.7753229138112925</c:v>
                </c:pt>
                <c:pt idx="1924">
                  <c:v>2.7155993576746194</c:v>
                </c:pt>
                <c:pt idx="1925">
                  <c:v>2.6558067648657873</c:v>
                </c:pt>
                <c:pt idx="1926">
                  <c:v>2.5959475217234873</c:v>
                </c:pt>
                <c:pt idx="1927">
                  <c:v>2.5360240157046032</c:v>
                </c:pt>
                <c:pt idx="1928">
                  <c:v>2.4760386352900379</c:v>
                </c:pt>
                <c:pt idx="1929">
                  <c:v>2.4159937698904352</c:v>
                </c:pt>
                <c:pt idx="1930">
                  <c:v>2.3558918097519799</c:v>
                </c:pt>
                <c:pt idx="1931">
                  <c:v>2.2957351458621966</c:v>
                </c:pt>
                <c:pt idx="1932">
                  <c:v>2.2355261698557962</c:v>
                </c:pt>
                <c:pt idx="1933">
                  <c:v>2.1752672739205248</c:v>
                </c:pt>
                <c:pt idx="1934">
                  <c:v>2.1149608507031448</c:v>
                </c:pt>
                <c:pt idx="1935">
                  <c:v>2.0546092932152833</c:v>
                </c:pt>
                <c:pt idx="1936">
                  <c:v>1.9942149947394934</c:v>
                </c:pt>
                <c:pt idx="1937">
                  <c:v>1.9337803487352845</c:v>
                </c:pt>
                <c:pt idx="1938">
                  <c:v>1.8733077487452141</c:v>
                </c:pt>
                <c:pt idx="1939">
                  <c:v>1.8127995883010388</c:v>
                </c:pt>
                <c:pt idx="1940">
                  <c:v>1.752258260829912</c:v>
                </c:pt>
                <c:pt idx="1941">
                  <c:v>1.6916861595607149</c:v>
                </c:pt>
                <c:pt idx="1942">
                  <c:v>1.6310856774303051</c:v>
                </c:pt>
                <c:pt idx="1943">
                  <c:v>1.5704592069899856</c:v>
                </c:pt>
                <c:pt idx="1944">
                  <c:v>1.5098091403119756</c:v>
                </c:pt>
                <c:pt idx="1945">
                  <c:v>1.4491378688959677</c:v>
                </c:pt>
                <c:pt idx="1946">
                  <c:v>1.3884477835757716</c:v>
                </c:pt>
                <c:pt idx="1947">
                  <c:v>1.3277412744260368</c:v>
                </c:pt>
                <c:pt idx="1948">
                  <c:v>1.2670207306690515</c:v>
                </c:pt>
                <c:pt idx="1949">
                  <c:v>1.2062885405817181</c:v>
                </c:pt>
                <c:pt idx="1950">
                  <c:v>1.1455470914024479</c:v>
                </c:pt>
                <c:pt idx="1951">
                  <c:v>1.0847987692383321</c:v>
                </c:pt>
                <c:pt idx="1952">
                  <c:v>1.0240459589723234</c:v>
                </c:pt>
                <c:pt idx="1953">
                  <c:v>0.96329104417055156</c:v>
                </c:pt>
                <c:pt idx="1954">
                  <c:v>0.90253640698973159</c:v>
                </c:pt>
                <c:pt idx="1955">
                  <c:v>0.84178442808470255</c:v>
                </c:pt>
                <c:pt idx="1956">
                  <c:v>0.78103748651605709</c:v>
                </c:pt>
                <c:pt idx="1957">
                  <c:v>0.72029795965797372</c:v>
                </c:pt>
                <c:pt idx="1958">
                  <c:v>0.65956822310601082</c:v>
                </c:pt>
                <c:pt idx="1959">
                  <c:v>0.59885065058519349</c:v>
                </c:pt>
                <c:pt idx="1960">
                  <c:v>0.53814761385814369</c:v>
                </c:pt>
                <c:pt idx="1961">
                  <c:v>0.47746148263336796</c:v>
                </c:pt>
                <c:pt idx="1962">
                  <c:v>0.41679462447367877</c:v>
                </c:pt>
                <c:pt idx="1963">
                  <c:v>0.3561494047047411</c:v>
                </c:pt>
                <c:pt idx="1964">
                  <c:v>0.29552818632385108</c:v>
                </c:pt>
                <c:pt idx="1965">
                  <c:v>0.23493332990868901</c:v>
                </c:pt>
                <c:pt idx="1966">
                  <c:v>0.17436719352639751</c:v>
                </c:pt>
                <c:pt idx="1967">
                  <c:v>0.11383213264272657</c:v>
                </c:pt>
                <c:pt idx="1968">
                  <c:v>5.3330500031359938E-2</c:v>
                </c:pt>
                <c:pt idx="1969">
                  <c:v>-7.1353543166004924E-3</c:v>
                </c:pt>
                <c:pt idx="1970">
                  <c:v>-6.7563083282983896E-2</c:v>
                </c:pt>
                <c:pt idx="1971">
                  <c:v>-0.1279503427127483</c:v>
                </c:pt>
                <c:pt idx="1972">
                  <c:v>-0.18829479150391609</c:v>
                </c:pt>
                <c:pt idx="1973">
                  <c:v>-0.24859409169751373</c:v>
                </c:pt>
                <c:pt idx="1974">
                  <c:v>-0.30884590856714805</c:v>
                </c:pt>
                <c:pt idx="1975">
                  <c:v>-0.36904791070849857</c:v>
                </c:pt>
                <c:pt idx="1976">
                  <c:v>-0.42919777012859728</c:v>
                </c:pt>
                <c:pt idx="1977">
                  <c:v>-0.48929316233492093</c:v>
                </c:pt>
                <c:pt idx="1978">
                  <c:v>-0.54933176642431081</c:v>
                </c:pt>
                <c:pt idx="1979">
                  <c:v>-0.60931126517160794</c:v>
                </c:pt>
                <c:pt idx="1980">
                  <c:v>-0.6692293451182596</c:v>
                </c:pt>
                <c:pt idx="1981">
                  <c:v>-0.72908369666055206</c:v>
                </c:pt>
                <c:pt idx="1982">
                  <c:v>-0.78887201413772212</c:v>
                </c:pt>
                <c:pt idx="1983">
                  <c:v>-0.8485919959198458</c:v>
                </c:pt>
                <c:pt idx="1984">
                  <c:v>-0.90824134449550564</c:v>
                </c:pt>
                <c:pt idx="1985">
                  <c:v>-0.96781776655925289</c:v>
                </c:pt>
                <c:pt idx="1986">
                  <c:v>-1.027318973098855</c:v>
                </c:pt>
                <c:pt idx="1987">
                  <c:v>-1.0867426794822457</c:v>
                </c:pt>
                <c:pt idx="1988">
                  <c:v>-1.1460866055444137</c:v>
                </c:pt>
                <c:pt idx="1989">
                  <c:v>-1.2053484756738908</c:v>
                </c:pt>
                <c:pt idx="1990">
                  <c:v>-1.264526018899099</c:v>
                </c:pt>
                <c:pt idx="1991">
                  <c:v>-1.3236169689744348</c:v>
                </c:pt>
                <c:pt idx="1992">
                  <c:v>-1.3826190644661245</c:v>
                </c:pt>
                <c:pt idx="1993">
                  <c:v>-1.4415300488378313</c:v>
                </c:pt>
                <c:pt idx="1994">
                  <c:v>-1.5003476705360324</c:v>
                </c:pt>
                <c:pt idx="1995">
                  <c:v>-1.559069683075071</c:v>
                </c:pt>
                <c:pt idx="1996">
                  <c:v>-1.617693845122115</c:v>
                </c:pt>
                <c:pt idx="1997">
                  <c:v>-1.6762179205816992</c:v>
                </c:pt>
                <c:pt idx="1998">
                  <c:v>-1.7346396786800913</c:v>
                </c:pt>
                <c:pt idx="1999">
                  <c:v>-1.7929568940493787</c:v>
                </c:pt>
                <c:pt idx="2000">
                  <c:v>-1.8511673468112924</c:v>
                </c:pt>
                <c:pt idx="2001">
                  <c:v>-1.9092688226607799</c:v>
                </c:pt>
                <c:pt idx="2002">
                  <c:v>-1.9672591129492232</c:v>
                </c:pt>
                <c:pt idx="2003">
                  <c:v>-2.0251360147675479</c:v>
                </c:pt>
                <c:pt idx="2004">
                  <c:v>-2.0828973310288954</c:v>
                </c:pt>
                <c:pt idx="2005">
                  <c:v>-2.1405408705510913</c:v>
                </c:pt>
                <c:pt idx="2006">
                  <c:v>-2.198064448138815</c:v>
                </c:pt>
                <c:pt idx="2007">
                  <c:v>-2.2554658846654885</c:v>
                </c:pt>
                <c:pt idx="2008">
                  <c:v>-2.3127430071548698</c:v>
                </c:pt>
                <c:pt idx="2009">
                  <c:v>-2.369893648862377</c:v>
                </c:pt>
                <c:pt idx="2010">
                  <c:v>-2.4269156493560291</c:v>
                </c:pt>
                <c:pt idx="2011">
                  <c:v>-2.4838068545972543</c:v>
                </c:pt>
                <c:pt idx="2012">
                  <c:v>-2.5405651170212393</c:v>
                </c:pt>
                <c:pt idx="2013">
                  <c:v>-2.5971882956170464</c:v>
                </c:pt>
                <c:pt idx="2014">
                  <c:v>-2.6536742560074154</c:v>
                </c:pt>
                <c:pt idx="2015">
                  <c:v>-2.71002087052825</c:v>
                </c:pt>
                <c:pt idx="2016">
                  <c:v>-2.7662260183078002</c:v>
                </c:pt>
                <c:pt idx="2017">
                  <c:v>-2.8222875853455314</c:v>
                </c:pt>
                <c:pt idx="2018">
                  <c:v>-2.8782034645906052</c:v>
                </c:pt>
                <c:pt idx="2019">
                  <c:v>-2.9339715560201989</c:v>
                </c:pt>
                <c:pt idx="2020">
                  <c:v>-2.9895897667173328</c:v>
                </c:pt>
                <c:pt idx="2021">
                  <c:v>-3.0450560109484575</c:v>
                </c:pt>
                <c:pt idx="2022">
                  <c:v>-3.1003682102406911</c:v>
                </c:pt>
                <c:pt idx="2023">
                  <c:v>-3.1555242934587286</c:v>
                </c:pt>
                <c:pt idx="2024">
                  <c:v>-3.2105221968814233</c:v>
                </c:pt>
                <c:pt idx="2025">
                  <c:v>-3.2653598642779582</c:v>
                </c:pt>
                <c:pt idx="2026">
                  <c:v>-3.3200352469838315</c:v>
                </c:pt>
                <c:pt idx="2027">
                  <c:v>-3.3745463039763388</c:v>
                </c:pt>
                <c:pt idx="2028">
                  <c:v>-3.4288910019497858</c:v>
                </c:pt>
                <c:pt idx="2029">
                  <c:v>-3.4830673153903469</c:v>
                </c:pt>
                <c:pt idx="2030">
                  <c:v>-3.5370732266505542</c:v>
                </c:pt>
                <c:pt idx="2031">
                  <c:v>-3.5909067260234475</c:v>
                </c:pt>
                <c:pt idx="2032">
                  <c:v>-3.6445658118163688</c:v>
                </c:pt>
                <c:pt idx="2033">
                  <c:v>-3.6980484904243327</c:v>
                </c:pt>
                <c:pt idx="2034">
                  <c:v>-3.7513527764031758</c:v>
                </c:pt>
                <c:pt idx="2035">
                  <c:v>-3.8044766925421967</c:v>
                </c:pt>
                <c:pt idx="2036">
                  <c:v>-3.8574182699364972</c:v>
                </c:pt>
                <c:pt idx="2037">
                  <c:v>-3.9101755480589393</c:v>
                </c:pt>
                <c:pt idx="2038">
                  <c:v>-3.9627465748317348</c:v>
                </c:pt>
                <c:pt idx="2039">
                  <c:v>-4.015129406697648</c:v>
                </c:pt>
                <c:pt idx="2040">
                  <c:v>-4.0673221086908464</c:v>
                </c:pt>
                <c:pt idx="2041">
                  <c:v>-4.1193227545072846</c:v>
                </c:pt>
                <c:pt idx="2042">
                  <c:v>-4.1711294265748666</c:v>
                </c:pt>
                <c:pt idx="2043">
                  <c:v>-4.2227402161230598</c:v>
                </c:pt>
                <c:pt idx="2044">
                  <c:v>-4.2741532232522044</c:v>
                </c:pt>
                <c:pt idx="2045">
                  <c:v>-4.3253665570024076</c:v>
                </c:pt>
                <c:pt idx="2046">
                  <c:v>-4.3763783354220642</c:v>
                </c:pt>
                <c:pt idx="2047">
                  <c:v>-4.4271866856359674</c:v>
                </c:pt>
                <c:pt idx="2048">
                  <c:v>-4.477789743912969</c:v>
                </c:pt>
                <c:pt idx="2049">
                  <c:v>-4.5281856557333811</c:v>
                </c:pt>
                <c:pt idx="2050">
                  <c:v>-4.5783725758558198</c:v>
                </c:pt>
                <c:pt idx="2051">
                  <c:v>-4.6283486683837314</c:v>
                </c:pt>
                <c:pt idx="2052">
                  <c:v>-4.678112106831481</c:v>
                </c:pt>
                <c:pt idx="2053">
                  <c:v>-4.7276610741900393</c:v>
                </c:pt>
                <c:pt idx="2054">
                  <c:v>-4.7769937629922614</c:v>
                </c:pt>
                <c:pt idx="2055">
                  <c:v>-4.8261083753777498</c:v>
                </c:pt>
                <c:pt idx="2056">
                  <c:v>-4.875003123157243</c:v>
                </c:pt>
                <c:pt idx="2057">
                  <c:v>-4.9236762278767232</c:v>
                </c:pt>
                <c:pt idx="2058">
                  <c:v>-4.9721259208809609</c:v>
                </c:pt>
                <c:pt idx="2059">
                  <c:v>-5.0203504433766959</c:v>
                </c:pt>
                <c:pt idx="2060">
                  <c:v>-5.0683480464954016</c:v>
                </c:pt>
                <c:pt idx="2061">
                  <c:v>-5.1161169913555975</c:v>
                </c:pt>
                <c:pt idx="2062">
                  <c:v>-5.1636555491247575</c:v>
                </c:pt>
                <c:pt idx="2063">
                  <c:v>-5.2109620010807109</c:v>
                </c:pt>
                <c:pt idx="2064">
                  <c:v>-5.258034638672755</c:v>
                </c:pt>
                <c:pt idx="2065">
                  <c:v>-5.3048717635821898</c:v>
                </c:pt>
                <c:pt idx="2066">
                  <c:v>-5.3514716877824657</c:v>
                </c:pt>
                <c:pt idx="2067">
                  <c:v>-5.3978327335989071</c:v>
                </c:pt>
                <c:pt idx="2068">
                  <c:v>-5.4439532337679699</c:v>
                </c:pt>
                <c:pt idx="2069">
                  <c:v>-5.4898315314960646</c:v>
                </c:pt>
                <c:pt idx="2070">
                  <c:v>-5.5354659805179374</c:v>
                </c:pt>
                <c:pt idx="2071">
                  <c:v>-5.5808549451545462</c:v>
                </c:pt>
                <c:pt idx="2072">
                  <c:v>-5.6259968003706096</c:v>
                </c:pt>
                <c:pt idx="2073">
                  <c:v>-5.67088993183157</c:v>
                </c:pt>
                <c:pt idx="2074">
                  <c:v>-5.7155327359601804</c:v>
                </c:pt>
                <c:pt idx="2075">
                  <c:v>-5.7599236199925992</c:v>
                </c:pt>
                <c:pt idx="2076">
                  <c:v>-5.8040610020340493</c:v>
                </c:pt>
                <c:pt idx="2077">
                  <c:v>-5.8479433111140038</c:v>
                </c:pt>
                <c:pt idx="2078">
                  <c:v>-5.8915689872409152</c:v>
                </c:pt>
                <c:pt idx="2079">
                  <c:v>-5.9349364814564369</c:v>
                </c:pt>
                <c:pt idx="2080">
                  <c:v>-5.978044255889289</c:v>
                </c:pt>
                <c:pt idx="2081">
                  <c:v>-6.020890783808527</c:v>
                </c:pt>
                <c:pt idx="2082">
                  <c:v>-6.0634745496764246</c:v>
                </c:pt>
                <c:pt idx="2083">
                  <c:v>-6.1057940492008456</c:v>
                </c:pt>
                <c:pt idx="2084">
                  <c:v>-6.1478477893871579</c:v>
                </c:pt>
                <c:pt idx="2085">
                  <c:v>-6.1896342885896862</c:v>
                </c:pt>
                <c:pt idx="2086">
                  <c:v>-6.2311520765626192</c:v>
                </c:pt>
                <c:pt idx="2087">
                  <c:v>-6.2723996945105585</c:v>
                </c:pt>
                <c:pt idx="2088">
                  <c:v>-6.3133756951384807</c:v>
                </c:pt>
                <c:pt idx="2089">
                  <c:v>-6.3540786427012508</c:v>
                </c:pt>
                <c:pt idx="2090">
                  <c:v>-6.3945071130526721</c:v>
                </c:pt>
                <c:pt idx="2091">
                  <c:v>-6.4346596936940355</c:v>
                </c:pt>
                <c:pt idx="2092">
                  <c:v>-6.47453498382216</c:v>
                </c:pt>
                <c:pt idx="2093">
                  <c:v>-6.5141315943770088</c:v>
                </c:pt>
                <c:pt idx="2094">
                  <c:v>-6.5534481480887017</c:v>
                </c:pt>
                <c:pt idx="2095">
                  <c:v>-6.5924832795241919</c:v>
                </c:pt>
                <c:pt idx="2096">
                  <c:v>-6.6312356351333177</c:v>
                </c:pt>
                <c:pt idx="2097">
                  <c:v>-6.6697038732944058</c:v>
                </c:pt>
                <c:pt idx="2098">
                  <c:v>-6.7078866643593953</c:v>
                </c:pt>
                <c:pt idx="2099">
                  <c:v>-6.745782690698447</c:v>
                </c:pt>
                <c:pt idx="2100">
                  <c:v>-6.7833906467440475</c:v>
                </c:pt>
                <c:pt idx="2101">
                  <c:v>-6.8207092390346356</c:v>
                </c:pt>
                <c:pt idx="2102">
                  <c:v>-6.8577371862576797</c:v>
                </c:pt>
                <c:pt idx="2103">
                  <c:v>-6.8944732192923297</c:v>
                </c:pt>
                <c:pt idx="2104">
                  <c:v>-6.9309160812514987</c:v>
                </c:pt>
                <c:pt idx="2105">
                  <c:v>-6.9670645275234593</c:v>
                </c:pt>
                <c:pt idx="2106">
                  <c:v>-7.0029173258129278</c:v>
                </c:pt>
                <c:pt idx="2107">
                  <c:v>-7.0384732561816641</c:v>
                </c:pt>
                <c:pt idx="2108">
                  <c:v>-7.073731111088537</c:v>
                </c:pt>
                <c:pt idx="2109">
                  <c:v>-7.1086896954290548</c:v>
                </c:pt>
                <c:pt idx="2110">
                  <c:v>-7.1433478265744688</c:v>
                </c:pt>
                <c:pt idx="2111">
                  <c:v>-7.1777043344102731</c:v>
                </c:pt>
                <c:pt idx="2112">
                  <c:v>-7.2117580613742351</c:v>
                </c:pt>
                <c:pt idx="2113">
                  <c:v>-7.2455078624939038</c:v>
                </c:pt>
                <c:pt idx="2114">
                  <c:v>-7.278952605423588</c:v>
                </c:pt>
                <c:pt idx="2115">
                  <c:v>-7.3120911704808353</c:v>
                </c:pt>
                <c:pt idx="2116">
                  <c:v>-7.3449224506824011</c:v>
                </c:pt>
                <c:pt idx="2117">
                  <c:v>-7.3774453517796248</c:v>
                </c:pt>
                <c:pt idx="2118">
                  <c:v>-7.4096587922934098</c:v>
                </c:pt>
                <c:pt idx="2119">
                  <c:v>-7.4415617035485679</c:v>
                </c:pt>
                <c:pt idx="2120">
                  <c:v>-7.4731530297076976</c:v>
                </c:pt>
                <c:pt idx="2121">
                  <c:v>-7.5044317278045147</c:v>
                </c:pt>
                <c:pt idx="2122">
                  <c:v>-7.5353967677766862</c:v>
                </c:pt>
                <c:pt idx="2123">
                  <c:v>-7.566047132498114</c:v>
                </c:pt>
                <c:pt idx="2124">
                  <c:v>-7.5963818178106566</c:v>
                </c:pt>
                <c:pt idx="2125">
                  <c:v>-7.626399832555431</c:v>
                </c:pt>
                <c:pt idx="2126">
                  <c:v>-7.6561001986034762</c:v>
                </c:pt>
                <c:pt idx="2127">
                  <c:v>-7.6854819508859382</c:v>
                </c:pt>
                <c:pt idx="2128">
                  <c:v>-7.7145441374237027</c:v>
                </c:pt>
                <c:pt idx="2129">
                  <c:v>-7.7432858193565242</c:v>
                </c:pt>
                <c:pt idx="2130">
                  <c:v>-7.7717060709716037</c:v>
                </c:pt>
                <c:pt idx="2131">
                  <c:v>-7.7998039797316299</c:v>
                </c:pt>
                <c:pt idx="2132">
                  <c:v>-7.8275786463022792</c:v>
                </c:pt>
                <c:pt idx="2133">
                  <c:v>-7.8550291845792319</c:v>
                </c:pt>
                <c:pt idx="2134">
                  <c:v>-7.8821547217145866</c:v>
                </c:pt>
                <c:pt idx="2135">
                  <c:v>-7.9089543981427788</c:v>
                </c:pt>
                <c:pt idx="2136">
                  <c:v>-7.9354273676059455</c:v>
                </c:pt>
                <c:pt idx="2137">
                  <c:v>-7.9615727971787642</c:v>
                </c:pt>
                <c:pt idx="2138">
                  <c:v>-7.9873898672927401</c:v>
                </c:pt>
                <c:pt idx="2139">
                  <c:v>-8.0128777717599906</c:v>
                </c:pt>
                <c:pt idx="2140">
                  <c:v>-8.0380357177963973</c:v>
                </c:pt>
                <c:pt idx="2141">
                  <c:v>-8.0628629260443709</c:v>
                </c:pt>
                <c:pt idx="2142">
                  <c:v>-8.0873586305949221</c:v>
                </c:pt>
                <c:pt idx="2143">
                  <c:v>-8.1115220790092994</c:v>
                </c:pt>
                <c:pt idx="2144">
                  <c:v>-8.135352532340006</c:v>
                </c:pt>
                <c:pt idx="2145">
                  <c:v>-8.1588492651513516</c:v>
                </c:pt>
                <c:pt idx="2146">
                  <c:v>-8.182011565539403</c:v>
                </c:pt>
                <c:pt idx="2147">
                  <c:v>-8.2048387351513927</c:v>
                </c:pt>
                <c:pt idx="2148">
                  <c:v>-8.2273300892046546</c:v>
                </c:pt>
                <c:pt idx="2149">
                  <c:v>-8.2494849565049204</c:v>
                </c:pt>
                <c:pt idx="2150">
                  <c:v>-8.271302679464144</c:v>
                </c:pt>
                <c:pt idx="2151">
                  <c:v>-8.2927826141177352</c:v>
                </c:pt>
                <c:pt idx="2152">
                  <c:v>-8.313924130141281</c:v>
                </c:pt>
                <c:pt idx="2153">
                  <c:v>-8.3347266108667135</c:v>
                </c:pt>
                <c:pt idx="2154">
                  <c:v>-8.3551894532979123</c:v>
                </c:pt>
                <c:pt idx="2155">
                  <c:v>-8.3753120681257691</c:v>
                </c:pt>
                <c:pt idx="2156">
                  <c:v>-8.3950938797427579</c:v>
                </c:pt>
                <c:pt idx="2157">
                  <c:v>-8.4145343262568701</c:v>
                </c:pt>
                <c:pt idx="2158">
                  <c:v>-8.4336328595050745</c:v>
                </c:pt>
                <c:pt idx="2159">
                  <c:v>-8.4523889450662004</c:v>
                </c:pt>
                <c:pt idx="2160">
                  <c:v>-8.47080206227327</c:v>
                </c:pt>
                <c:pt idx="2161">
                  <c:v>-8.4888717042253035</c:v>
                </c:pt>
                <c:pt idx="2162">
                  <c:v>-8.5065973777985704</c:v>
                </c:pt>
                <c:pt idx="2163">
                  <c:v>-8.5239786036572625</c:v>
                </c:pt>
                <c:pt idx="2164">
                  <c:v>-8.5410149162636966</c:v>
                </c:pt>
                <c:pt idx="2165">
                  <c:v>-8.5577058638878754</c:v>
                </c:pt>
                <c:pt idx="2166">
                  <c:v>-8.574051008616582</c:v>
                </c:pt>
                <c:pt idx="2167">
                  <c:v>-8.5900499263618624</c:v>
                </c:pt>
                <c:pt idx="2168">
                  <c:v>-8.6057022068690188</c:v>
                </c:pt>
                <c:pt idx="2169">
                  <c:v>-8.6210074537240065</c:v>
                </c:pt>
                <c:pt idx="2170">
                  <c:v>-8.6359652843603154</c:v>
                </c:pt>
                <c:pt idx="2171">
                  <c:v>-8.6505753300652994</c:v>
                </c:pt>
                <c:pt idx="2172">
                  <c:v>-8.6648372359859405</c:v>
                </c:pt>
                <c:pt idx="2173">
                  <c:v>-8.6787506611340994</c:v>
                </c:pt>
                <c:pt idx="2174">
                  <c:v>-8.6923152783911792</c:v>
                </c:pt>
                <c:pt idx="2175">
                  <c:v>-8.7055307745122743</c:v>
                </c:pt>
                <c:pt idx="2176">
                  <c:v>-8.7183968501297624</c:v>
                </c:pt>
                <c:pt idx="2177">
                  <c:v>-8.7309132197563493</c:v>
                </c:pt>
                <c:pt idx="2178">
                  <c:v>-8.7430796117875644</c:v>
                </c:pt>
                <c:pt idx="2179">
                  <c:v>-8.7548957685037152</c:v>
                </c:pt>
                <c:pt idx="2180">
                  <c:v>-8.7663614460713095</c:v>
                </c:pt>
                <c:pt idx="2181">
                  <c:v>-8.7774764145439015</c:v>
                </c:pt>
                <c:pt idx="2182">
                  <c:v>-8.7882404578624218</c:v>
                </c:pt>
                <c:pt idx="2183">
                  <c:v>-8.7986533738549451</c:v>
                </c:pt>
                <c:pt idx="2184">
                  <c:v>-8.8087149742359312</c:v>
                </c:pt>
                <c:pt idx="2185">
                  <c:v>-8.8184250846048897</c:v>
                </c:pt>
                <c:pt idx="2186">
                  <c:v>-8.8277835444445554</c:v>
                </c:pt>
                <c:pt idx="2187">
                  <c:v>-8.8367902071184687</c:v>
                </c:pt>
                <c:pt idx="2188">
                  <c:v>-8.8454449398680328</c:v>
                </c:pt>
                <c:pt idx="2189">
                  <c:v>-8.853747623809042</c:v>
                </c:pt>
                <c:pt idx="2190">
                  <c:v>-8.8616981539276409</c:v>
                </c:pt>
                <c:pt idx="2191">
                  <c:v>-8.8692964390757787</c:v>
                </c:pt>
                <c:pt idx="2192">
                  <c:v>-8.876542401966077</c:v>
                </c:pt>
                <c:pt idx="2193">
                  <c:v>-8.8834359791662028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2CA-455B-9E35-F728C427321C}"/>
            </c:ext>
          </c:extLst>
        </c:ser>
        <c:ser>
          <c:idx val="0"/>
          <c:order val="1"/>
          <c:tx>
            <c:strRef>
              <c:f>'Integral Duhamel 1GL'!$R$1</c:f>
              <c:strCache>
                <c:ptCount val="1"/>
                <c:pt idx="0">
                  <c:v>x em mm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1GL'!$R$2:$R$2195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1.378841290676883E-6</c:v>
                </c:pt>
                <c:pt idx="3">
                  <c:v>5.5144310375863085E-6</c:v>
                </c:pt>
                <c:pt idx="4">
                  <c:v>1.3783671798533949E-5</c:v>
                </c:pt>
                <c:pt idx="5">
                  <c:v>2.7562391124852915E-5</c:v>
                </c:pt>
                <c:pt idx="6">
                  <c:v>4.8225271249504832E-5</c:v>
                </c:pt>
                <c:pt idx="7">
                  <c:v>7.7145778864917054E-5</c:v>
                </c:pt>
                <c:pt idx="8">
                  <c:v>1.1569609499346268E-4</c:v>
                </c:pt>
                <c:pt idx="9">
                  <c:v>1.6524704495348577E-4</c:v>
                </c:pt>
                <c:pt idx="10">
                  <c:v>2.2716802842376606E-4</c:v>
                </c:pt>
                <c:pt idx="11">
                  <c:v>3.0282694960931541E-4</c:v>
                </c:pt>
                <c:pt idx="12">
                  <c:v>3.9359014751138926E-4</c:v>
                </c:pt>
                <c:pt idx="13">
                  <c:v>5.0082232630459093E-4</c:v>
                </c:pt>
                <c:pt idx="14">
                  <c:v>6.2588648582394409E-4</c:v>
                </c:pt>
                <c:pt idx="15">
                  <c:v>7.7014385216479624E-4</c:v>
                </c:pt>
                <c:pt idx="16">
                  <c:v>9.349538083984147E-4</c:v>
                </c:pt>
                <c:pt idx="17">
                  <c:v>1.1216738254061333E-3</c:v>
                </c:pt>
                <c:pt idx="18">
                  <c:v>1.3316593928348855E-3</c:v>
                </c:pt>
                <c:pt idx="19">
                  <c:v>1.566263950176979E-3</c:v>
                </c:pt>
                <c:pt idx="20">
                  <c:v>1.8268388179769383E-3</c:v>
                </c:pt>
                <c:pt idx="21">
                  <c:v>2.114733129168234E-3</c:v>
                </c:pt>
                <c:pt idx="22">
                  <c:v>2.4312937605427483E-3</c:v>
                </c:pt>
                <c:pt idx="23">
                  <c:v>2.7778652643557439E-3</c:v>
                </c:pt>
                <c:pt idx="24">
                  <c:v>3.1557898000691949E-3</c:v>
                </c:pt>
                <c:pt idx="25">
                  <c:v>3.5664070662362319E-3</c:v>
                </c:pt>
                <c:pt idx="26">
                  <c:v>4.0110542325295147E-3</c:v>
                </c:pt>
                <c:pt idx="27">
                  <c:v>4.4910658719163506E-3</c:v>
                </c:pt>
                <c:pt idx="28">
                  <c:v>5.0077738929832387E-3</c:v>
                </c:pt>
                <c:pt idx="29">
                  <c:v>5.562507472412723E-3</c:v>
                </c:pt>
                <c:pt idx="30">
                  <c:v>6.156592987615235E-3</c:v>
                </c:pt>
                <c:pt idx="31">
                  <c:v>6.7913539495187154E-3</c:v>
                </c:pt>
                <c:pt idx="32">
                  <c:v>7.4681109355187719E-3</c:v>
                </c:pt>
                <c:pt idx="33">
                  <c:v>8.1881815225920331E-3</c:v>
                </c:pt>
                <c:pt idx="34">
                  <c:v>8.9528802205755542E-3</c:v>
                </c:pt>
                <c:pt idx="35">
                  <c:v>9.7635184056148842E-3</c:v>
                </c:pt>
                <c:pt idx="36">
                  <c:v>1.062140425378354E-2</c:v>
                </c:pt>
                <c:pt idx="37">
                  <c:v>1.1527842674876661E-2</c:v>
                </c:pt>
                <c:pt idx="38">
                  <c:v>1.2484135246381369E-2</c:v>
                </c:pt>
                <c:pt idx="39">
                  <c:v>1.3491580147626791E-2</c:v>
                </c:pt>
                <c:pt idx="40">
                  <c:v>1.4551472094116034E-2</c:v>
                </c:pt>
                <c:pt idx="41">
                  <c:v>1.5665102272043287E-2</c:v>
                </c:pt>
                <c:pt idx="42">
                  <c:v>1.6833758272998184E-2</c:v>
                </c:pt>
                <c:pt idx="43">
                  <c:v>1.8058724028860409E-2</c:v>
                </c:pt>
                <c:pt idx="44">
                  <c:v>1.9341279746887225E-2</c:v>
                </c:pt>
                <c:pt idx="45">
                  <c:v>2.0682701844996276E-2</c:v>
                </c:pt>
                <c:pt idx="46">
                  <c:v>2.208426288724637E-2</c:v>
                </c:pt>
                <c:pt idx="47">
                  <c:v>2.3547231519519252E-2</c:v>
                </c:pt>
                <c:pt idx="48">
                  <c:v>2.5072872405404359E-2</c:v>
                </c:pt>
                <c:pt idx="49">
                  <c:v>2.6662446162289497E-2</c:v>
                </c:pt>
                <c:pt idx="50">
                  <c:v>2.8317209297660073E-2</c:v>
                </c:pt>
                <c:pt idx="51">
                  <c:v>3.0038414145609257E-2</c:v>
                </c:pt>
                <c:pt idx="52">
                  <c:v>3.1827308803561737E-2</c:v>
                </c:pt>
                <c:pt idx="53">
                  <c:v>3.3685137069213646E-2</c:v>
                </c:pt>
                <c:pt idx="54">
                  <c:v>3.5613138377691193E-2</c:v>
                </c:pt>
                <c:pt idx="55">
                  <c:v>3.7612547738930427E-2</c:v>
                </c:pt>
                <c:pt idx="56">
                  <c:v>3.968459567528089E-2</c:v>
                </c:pt>
                <c:pt idx="57">
                  <c:v>4.1830508159335353E-2</c:v>
                </c:pt>
                <c:pt idx="58">
                  <c:v>4.4051506551988494E-2</c:v>
                </c:pt>
                <c:pt idx="59">
                  <c:v>4.6348807540726615E-2</c:v>
                </c:pt>
                <c:pt idx="60">
                  <c:v>4.8723623078151264E-2</c:v>
                </c:pt>
                <c:pt idx="61">
                  <c:v>5.1177160320738921E-2</c:v>
                </c:pt>
                <c:pt idx="62">
                  <c:v>5.3710621567839678E-2</c:v>
                </c:pt>
                <c:pt idx="63">
                  <c:v>5.632520420091635E-2</c:v>
                </c:pt>
                <c:pt idx="64">
                  <c:v>5.9022100623027887E-2</c:v>
                </c:pt>
                <c:pt idx="65">
                  <c:v>6.180249819855823E-2</c:v>
                </c:pt>
                <c:pt idx="66">
                  <c:v>6.4667579193193866E-2</c:v>
                </c:pt>
                <c:pt idx="67">
                  <c:v>6.7618520714151864E-2</c:v>
                </c:pt>
                <c:pt idx="68">
                  <c:v>7.0656494650661414E-2</c:v>
                </c:pt>
                <c:pt idx="69">
                  <c:v>7.3782667614700717E-2</c:v>
                </c:pt>
                <c:pt idx="70">
                  <c:v>7.6998200881991788E-2</c:v>
                </c:pt>
                <c:pt idx="71">
                  <c:v>8.0304250333255792E-2</c:v>
                </c:pt>
                <c:pt idx="72">
                  <c:v>8.3701966395730437E-2</c:v>
                </c:pt>
                <c:pt idx="73">
                  <c:v>8.7192493984953143E-2</c:v>
                </c:pt>
                <c:pt idx="74">
                  <c:v>9.0776972446810919E-2</c:v>
                </c:pt>
                <c:pt idx="75">
                  <c:v>9.4456535499859634E-2</c:v>
                </c:pt>
                <c:pt idx="76">
                  <c:v>9.8232311177916101E-2</c:v>
                </c:pt>
                <c:pt idx="77">
                  <c:v>0.10210542177292299</c:v>
                </c:pt>
                <c:pt idx="78">
                  <c:v>0.10607698377809177</c:v>
                </c:pt>
                <c:pt idx="79">
                  <c:v>0.11014810783132259</c:v>
                </c:pt>
                <c:pt idx="80">
                  <c:v>0.11431989865890667</c:v>
                </c:pt>
                <c:pt idx="81">
                  <c:v>0.11859345501951082</c:v>
                </c:pt>
                <c:pt idx="82">
                  <c:v>0.1229698696484481</c:v>
                </c:pt>
                <c:pt idx="83">
                  <c:v>0.12745022920223537</c:v>
                </c:pt>
                <c:pt idx="84">
                  <c:v>0.13203561420344101</c:v>
                </c:pt>
                <c:pt idx="85">
                  <c:v>0.13672709898582522</c:v>
                </c:pt>
                <c:pt idx="86">
                  <c:v>0.14152575163977291</c:v>
                </c:pt>
                <c:pt idx="87">
                  <c:v>0.14643263395802458</c:v>
                </c:pt>
                <c:pt idx="88">
                  <c:v>0.15144880138170463</c:v>
                </c:pt>
                <c:pt idx="89">
                  <c:v>0.15657530294665095</c:v>
                </c:pt>
                <c:pt idx="90">
                  <c:v>0.16181318123004601</c:v>
                </c:pt>
                <c:pt idx="91">
                  <c:v>0.16716347229735429</c:v>
                </c:pt>
                <c:pt idx="92">
                  <c:v>0.17262720564956596</c:v>
                </c:pt>
                <c:pt idx="93">
                  <c:v>0.17820540417074854</c:v>
                </c:pt>
                <c:pt idx="94">
                  <c:v>0.18389908407591204</c:v>
                </c:pt>
                <c:pt idx="95">
                  <c:v>0.18970925485918372</c:v>
                </c:pt>
                <c:pt idx="96">
                  <c:v>0.19563691924230148</c:v>
                </c:pt>
                <c:pt idx="97">
                  <c:v>0.20168307312342226</c:v>
                </c:pt>
                <c:pt idx="98">
                  <c:v>0.2078487055262499</c:v>
                </c:pt>
                <c:pt idx="99">
                  <c:v>0.21413479854948483</c:v>
                </c:pt>
                <c:pt idx="100">
                  <c:v>0.22054232731659593</c:v>
                </c:pt>
                <c:pt idx="101">
                  <c:v>0.22707225992591845</c:v>
                </c:pt>
                <c:pt idx="102">
                  <c:v>0.23372555740107773</c:v>
                </c:pt>
                <c:pt idx="103">
                  <c:v>0.24050317364174376</c:v>
                </c:pt>
                <c:pt idx="104">
                  <c:v>0.24740605537471472</c:v>
                </c:pt>
                <c:pt idx="105">
                  <c:v>0.25443514210533419</c:v>
                </c:pt>
                <c:pt idx="106">
                  <c:v>0.26159136606924294</c:v>
                </c:pt>
                <c:pt idx="107">
                  <c:v>0.26887565218446768</c:v>
                </c:pt>
                <c:pt idx="108">
                  <c:v>0.27628891800384758</c:v>
                </c:pt>
                <c:pt idx="109">
                  <c:v>0.28383207366780172</c:v>
                </c:pt>
                <c:pt idx="110">
                  <c:v>0.29150602185743796</c:v>
                </c:pt>
                <c:pt idx="111">
                  <c:v>0.29931165774800639</c:v>
                </c:pt>
                <c:pt idx="112">
                  <c:v>0.30724986896269807</c:v>
                </c:pt>
                <c:pt idx="113">
                  <c:v>0.31532153552679121</c:v>
                </c:pt>
                <c:pt idx="114">
                  <c:v>0.32352752982214811</c:v>
                </c:pt>
                <c:pt idx="115">
                  <c:v>0.33186871654206085</c:v>
                </c:pt>
                <c:pt idx="116">
                  <c:v>0.34034595264645123</c:v>
                </c:pt>
                <c:pt idx="117">
                  <c:v>0.34896008731742517</c:v>
                </c:pt>
                <c:pt idx="118">
                  <c:v>0.35771196191518329</c:v>
                </c:pt>
                <c:pt idx="119">
                  <c:v>0.36660240993428883</c:v>
                </c:pt>
                <c:pt idx="120">
                  <c:v>0.37563225696029645</c:v>
                </c:pt>
                <c:pt idx="121">
                  <c:v>0.38480232062674102</c:v>
                </c:pt>
                <c:pt idx="122">
                  <c:v>0.39411341057248994</c:v>
                </c:pt>
                <c:pt idx="123">
                  <c:v>0.40356632839946088</c:v>
                </c:pt>
                <c:pt idx="124">
                  <c:v>0.41316186763070351</c:v>
                </c:pt>
                <c:pt idx="125">
                  <c:v>0.42290081366885229</c:v>
                </c:pt>
                <c:pt idx="126">
                  <c:v>0.432783943754945</c:v>
                </c:pt>
                <c:pt idx="127">
                  <c:v>0.44281202692761606</c:v>
                </c:pt>
                <c:pt idx="128">
                  <c:v>0.45298582398265863</c:v>
                </c:pt>
                <c:pt idx="129">
                  <c:v>0.46330608743296348</c:v>
                </c:pt>
                <c:pt idx="130">
                  <c:v>0.4737735614688337</c:v>
                </c:pt>
                <c:pt idx="131">
                  <c:v>0.4843889819186733</c:v>
                </c:pt>
                <c:pt idx="132">
                  <c:v>0.49515307621005855</c:v>
                </c:pt>
                <c:pt idx="133">
                  <c:v>0.50606656333118571</c:v>
                </c:pt>
                <c:pt idx="134">
                  <c:v>0.51713015379270477</c:v>
                </c:pt>
                <c:pt idx="135">
                  <c:v>0.52834454958992993</c:v>
                </c:pt>
                <c:pt idx="136">
                  <c:v>0.53971044416544167</c:v>
                </c:pt>
                <c:pt idx="137">
                  <c:v>0.55122852237206821</c:v>
                </c:pt>
                <c:pt idx="138">
                  <c:v>0.56289946043625916</c:v>
                </c:pt>
                <c:pt idx="139">
                  <c:v>0.57472392592184518</c:v>
                </c:pt>
                <c:pt idx="140">
                  <c:v>0.58670257769418721</c:v>
                </c:pt>
                <c:pt idx="141">
                  <c:v>0.59883606588472083</c:v>
                </c:pt>
                <c:pt idx="142">
                  <c:v>0.61112503185588618</c:v>
                </c:pt>
                <c:pt idx="143">
                  <c:v>0.62357010816646019</c:v>
                </c:pt>
                <c:pt idx="144">
                  <c:v>0.63617191853727872</c:v>
                </c:pt>
                <c:pt idx="145">
                  <c:v>0.64893107781735626</c:v>
                </c:pt>
                <c:pt idx="146">
                  <c:v>0.66184819195040412</c:v>
                </c:pt>
                <c:pt idx="147">
                  <c:v>0.6749238579417467</c:v>
                </c:pt>
                <c:pt idx="148">
                  <c:v>0.68815866382564128</c:v>
                </c:pt>
                <c:pt idx="149">
                  <c:v>0.70155318863299454</c:v>
                </c:pt>
                <c:pt idx="150">
                  <c:v>0.71510800235948535</c:v>
                </c:pt>
                <c:pt idx="151">
                  <c:v>0.72882366593408843</c:v>
                </c:pt>
                <c:pt idx="152">
                  <c:v>0.74270073118800806</c:v>
                </c:pt>
                <c:pt idx="153">
                  <c:v>0.75673974082401119</c:v>
                </c:pt>
                <c:pt idx="154">
                  <c:v>0.77094122838617607</c:v>
                </c:pt>
                <c:pt idx="155">
                  <c:v>0.7853057182300397</c:v>
                </c:pt>
                <c:pt idx="156">
                  <c:v>0.79983372549316445</c:v>
                </c:pt>
                <c:pt idx="157">
                  <c:v>0.81452575606610778</c:v>
                </c:pt>
                <c:pt idx="158">
                  <c:v>0.8293823065638084</c:v>
                </c:pt>
                <c:pt idx="159">
                  <c:v>0.84440386429738257</c:v>
                </c:pt>
                <c:pt idx="160">
                  <c:v>0.85959090724633591</c:v>
                </c:pt>
                <c:pt idx="161">
                  <c:v>0.8749439040311886</c:v>
                </c:pt>
                <c:pt idx="162">
                  <c:v>0.89046331388651623</c:v>
                </c:pt>
                <c:pt idx="163">
                  <c:v>0.90614958663441092</c:v>
                </c:pt>
                <c:pt idx="164">
                  <c:v>0.92200316265835214</c:v>
                </c:pt>
                <c:pt idx="165">
                  <c:v>0.93802447287750712</c:v>
                </c:pt>
                <c:pt idx="166">
                  <c:v>0.95421393872143967</c:v>
                </c:pt>
                <c:pt idx="167">
                  <c:v>0.9705719721052507</c:v>
                </c:pt>
                <c:pt idx="168">
                  <c:v>0.98709897540512825</c:v>
                </c:pt>
                <c:pt idx="169">
                  <c:v>1.0037953414343288</c:v>
                </c:pt>
                <c:pt idx="170">
                  <c:v>1.0206614534195797</c:v>
                </c:pt>
                <c:pt idx="171">
                  <c:v>1.0376976849779014</c:v>
                </c:pt>
                <c:pt idx="172">
                  <c:v>1.0549044000938577</c:v>
                </c:pt>
                <c:pt idx="173">
                  <c:v>1.0722819530972356</c:v>
                </c:pt>
                <c:pt idx="174">
                  <c:v>1.0898306886411429</c:v>
                </c:pt>
                <c:pt idx="175">
                  <c:v>1.1075509416805345</c:v>
                </c:pt>
                <c:pt idx="176">
                  <c:v>1.125443037451179</c:v>
                </c:pt>
                <c:pt idx="177">
                  <c:v>1.1435072914490318</c:v>
                </c:pt>
                <c:pt idx="178">
                  <c:v>1.1617440094100595</c:v>
                </c:pt>
                <c:pt idx="179">
                  <c:v>1.1801534872904793</c:v>
                </c:pt>
                <c:pt idx="180">
                  <c:v>1.1987360112474341</c:v>
                </c:pt>
                <c:pt idx="181">
                  <c:v>1.2174918576201026</c:v>
                </c:pt>
                <c:pt idx="182">
                  <c:v>1.2364212929112353</c:v>
                </c:pt>
                <c:pt idx="183">
                  <c:v>1.2555245737691216</c:v>
                </c:pt>
                <c:pt idx="184">
                  <c:v>1.2748019469700036</c:v>
                </c:pt>
                <c:pt idx="185">
                  <c:v>1.2942536494009049</c:v>
                </c:pt>
                <c:pt idx="186">
                  <c:v>1.3138799080429078</c:v>
                </c:pt>
                <c:pt idx="187">
                  <c:v>1.3336809399548573</c:v>
                </c:pt>
                <c:pt idx="188">
                  <c:v>1.3536569522575077</c:v>
                </c:pt>
                <c:pt idx="189">
                  <c:v>1.3738081421180983</c:v>
                </c:pt>
                <c:pt idx="190">
                  <c:v>1.3941346967353674</c:v>
                </c:pt>
                <c:pt idx="191">
                  <c:v>1.4146367933250068</c:v>
                </c:pt>
                <c:pt idx="192">
                  <c:v>1.4353145991055514</c:v>
                </c:pt>
                <c:pt idx="193">
                  <c:v>1.4561682712847013</c:v>
                </c:pt>
                <c:pt idx="194">
                  <c:v>1.4771979570460934</c:v>
                </c:pt>
                <c:pt idx="195">
                  <c:v>1.4984037935365027</c:v>
                </c:pt>
                <c:pt idx="196">
                  <c:v>1.5197859078534834</c:v>
                </c:pt>
                <c:pt idx="197">
                  <c:v>1.5413444170334565</c:v>
                </c:pt>
                <c:pt idx="198">
                  <c:v>1.5630794280402245</c:v>
                </c:pt>
                <c:pt idx="199">
                  <c:v>1.584991037753942</c:v>
                </c:pt>
                <c:pt idx="200">
                  <c:v>1.607079332960512</c:v>
                </c:pt>
                <c:pt idx="201">
                  <c:v>1.6293443903414351</c:v>
                </c:pt>
                <c:pt idx="202">
                  <c:v>1.6517862764640867</c:v>
                </c:pt>
                <c:pt idx="203">
                  <c:v>1.6744050477724548</c:v>
                </c:pt>
                <c:pt idx="204">
                  <c:v>1.6972007505782902</c:v>
                </c:pt>
                <c:pt idx="205">
                  <c:v>1.7201734210527346</c:v>
                </c:pt>
                <c:pt idx="206">
                  <c:v>1.7433230852183568</c:v>
                </c:pt>
                <c:pt idx="207">
                  <c:v>1.7666497589416543</c:v>
                </c:pt>
                <c:pt idx="208">
                  <c:v>1.7901534479259875</c:v>
                </c:pt>
                <c:pt idx="209">
                  <c:v>1.8138341477049558</c:v>
                </c:pt>
                <c:pt idx="210">
                  <c:v>1.8376918436362186</c:v>
                </c:pt>
                <c:pt idx="211">
                  <c:v>1.8617265108957646</c:v>
                </c:pt>
                <c:pt idx="212">
                  <c:v>1.8859381144726108</c:v>
                </c:pt>
                <c:pt idx="213">
                  <c:v>1.9103266091639537</c:v>
                </c:pt>
                <c:pt idx="214">
                  <c:v>1.9348919395707689</c:v>
                </c:pt>
                <c:pt idx="215">
                  <c:v>1.9596340400938346</c:v>
                </c:pt>
                <c:pt idx="216">
                  <c:v>1.9845528349302235</c:v>
                </c:pt>
                <c:pt idx="217">
                  <c:v>2.0096482380702132</c:v>
                </c:pt>
                <c:pt idx="218">
                  <c:v>2.0349201532946588</c:v>
                </c:pt>
                <c:pt idx="219">
                  <c:v>2.0603684741727988</c:v>
                </c:pt>
                <c:pt idx="220">
                  <c:v>2.0859930840605041</c:v>
                </c:pt>
                <c:pt idx="221">
                  <c:v>2.1117938560989762</c:v>
                </c:pt>
                <c:pt idx="222">
                  <c:v>2.1377706532138823</c:v>
                </c:pt>
                <c:pt idx="223">
                  <c:v>2.1639233281149335</c:v>
                </c:pt>
                <c:pt idx="224">
                  <c:v>2.1902517232959102</c:v>
                </c:pt>
                <c:pt idx="225">
                  <c:v>2.216755671035131</c:v>
                </c:pt>
                <c:pt idx="226">
                  <c:v>2.2434349933963502</c:v>
                </c:pt>
                <c:pt idx="227">
                  <c:v>2.2702895022301171</c:v>
                </c:pt>
                <c:pt idx="228">
                  <c:v>2.2973189991755656</c:v>
                </c:pt>
                <c:pt idx="229">
                  <c:v>2.3245232756626479</c:v>
                </c:pt>
                <c:pt idx="230">
                  <c:v>2.3519021129148099</c:v>
                </c:pt>
                <c:pt idx="231">
                  <c:v>2.3794552819521115</c:v>
                </c:pt>
                <c:pt idx="232">
                  <c:v>2.4071825435947796</c:v>
                </c:pt>
                <c:pt idx="233">
                  <c:v>2.4350836484672169</c:v>
                </c:pt>
                <c:pt idx="234">
                  <c:v>2.4631583370024295</c:v>
                </c:pt>
                <c:pt idx="235">
                  <c:v>2.4914063394469173</c:v>
                </c:pt>
                <c:pt idx="236">
                  <c:v>2.5198273758659968</c:v>
                </c:pt>
                <c:pt idx="237">
                  <c:v>2.5484211561495478</c:v>
                </c:pt>
                <c:pt idx="238">
                  <c:v>2.577187380018227</c:v>
                </c:pt>
                <c:pt idx="239">
                  <c:v>2.6061257370301028</c:v>
                </c:pt>
                <c:pt idx="240">
                  <c:v>2.6352359065877269</c:v>
                </c:pt>
                <c:pt idx="241">
                  <c:v>2.664517557945655</c:v>
                </c:pt>
                <c:pt idx="242">
                  <c:v>2.6939703502184003</c:v>
                </c:pt>
                <c:pt idx="243">
                  <c:v>2.7235939323888223</c:v>
                </c:pt>
                <c:pt idx="244">
                  <c:v>2.7533879433169544</c:v>
                </c:pt>
                <c:pt idx="245">
                  <c:v>2.7833520117492654</c:v>
                </c:pt>
                <c:pt idx="246">
                  <c:v>2.8134857563283608</c:v>
                </c:pt>
                <c:pt idx="247">
                  <c:v>2.8437887856031225</c:v>
                </c:pt>
                <c:pt idx="248">
                  <c:v>2.8742606980392669</c:v>
                </c:pt>
                <c:pt idx="249">
                  <c:v>2.9049010820303582</c:v>
                </c:pt>
                <c:pt idx="250">
                  <c:v>2.9357095159092452</c:v>
                </c:pt>
                <c:pt idx="251">
                  <c:v>2.9666855679599267</c:v>
                </c:pt>
                <c:pt idx="252">
                  <c:v>2.99782879642986</c:v>
                </c:pt>
                <c:pt idx="253">
                  <c:v>3.0291387495426916</c:v>
                </c:pt>
                <c:pt idx="254">
                  <c:v>3.0606149655114279</c:v>
                </c:pt>
                <c:pt idx="255">
                  <c:v>3.0922569725520277</c:v>
                </c:pt>
                <c:pt idx="256">
                  <c:v>3.1240642888974328</c:v>
                </c:pt>
                <c:pt idx="257">
                  <c:v>3.1560364228120203</c:v>
                </c:pt>
                <c:pt idx="258">
                  <c:v>3.1881728726064931</c:v>
                </c:pt>
                <c:pt idx="259">
                  <c:v>3.2204731266531859</c:v>
                </c:pt>
                <c:pt idx="260">
                  <c:v>3.2529366634018047</c:v>
                </c:pt>
                <c:pt idx="261">
                  <c:v>3.2855629513956015</c:v>
                </c:pt>
                <c:pt idx="262">
                  <c:v>3.3183514492879542</c:v>
                </c:pt>
                <c:pt idx="263">
                  <c:v>3.3513016058593932</c:v>
                </c:pt>
                <c:pt idx="264">
                  <c:v>3.3844128600350301</c:v>
                </c:pt>
                <c:pt idx="265">
                  <c:v>3.4176846409024297</c:v>
                </c:pt>
                <c:pt idx="266">
                  <c:v>3.4511163677298993</c:v>
                </c:pt>
                <c:pt idx="267">
                  <c:v>3.4847074499851831</c:v>
                </c:pt>
                <c:pt idx="268">
                  <c:v>3.5184572873545954</c:v>
                </c:pt>
                <c:pt idx="269">
                  <c:v>3.5523652697625758</c:v>
                </c:pt>
                <c:pt idx="270">
                  <c:v>3.5864307773916426</c:v>
                </c:pt>
                <c:pt idx="271">
                  <c:v>3.6206531807027864</c:v>
                </c:pt>
                <c:pt idx="272">
                  <c:v>3.6550318404562665</c:v>
                </c:pt>
                <c:pt idx="273">
                  <c:v>3.6895661077328281</c:v>
                </c:pt>
                <c:pt idx="274">
                  <c:v>3.7242553239553362</c:v>
                </c:pt>
                <c:pt idx="275">
                  <c:v>3.7590988209108218</c:v>
                </c:pt>
                <c:pt idx="276">
                  <c:v>3.7940959207729348</c:v>
                </c:pt>
                <c:pt idx="277">
                  <c:v>3.8292459361248272</c:v>
                </c:pt>
                <c:pt idx="278">
                  <c:v>3.864548169982422</c:v>
                </c:pt>
                <c:pt idx="279">
                  <c:v>3.9000019158181116</c:v>
                </c:pt>
                <c:pt idx="280">
                  <c:v>3.9356064575848628</c:v>
                </c:pt>
                <c:pt idx="281">
                  <c:v>3.9713610697407162</c:v>
                </c:pt>
                <c:pt idx="282">
                  <c:v>4.0072650172737081</c:v>
                </c:pt>
                <c:pt idx="283">
                  <c:v>4.0433175557271879</c:v>
                </c:pt>
                <c:pt idx="284">
                  <c:v>4.0795179312255438</c:v>
                </c:pt>
                <c:pt idx="285">
                  <c:v>4.1158653805003365</c:v>
                </c:pt>
                <c:pt idx="286">
                  <c:v>4.152359130916822</c:v>
                </c:pt>
                <c:pt idx="287">
                  <c:v>4.1889984005008873</c:v>
                </c:pt>
                <c:pt idx="288">
                  <c:v>4.2257823979663849</c:v>
                </c:pt>
                <c:pt idx="289">
                  <c:v>4.262710322742854</c:v>
                </c:pt>
                <c:pt idx="290">
                  <c:v>4.2997813650036631</c:v>
                </c:pt>
                <c:pt idx="291">
                  <c:v>4.3369947056945097</c:v>
                </c:pt>
                <c:pt idx="292">
                  <c:v>4.3743495165623649</c:v>
                </c:pt>
                <c:pt idx="293">
                  <c:v>4.4118449601847658</c:v>
                </c:pt>
                <c:pt idx="294">
                  <c:v>4.4494801899995284</c:v>
                </c:pt>
                <c:pt idx="295">
                  <c:v>4.4872543503348457</c:v>
                </c:pt>
                <c:pt idx="296">
                  <c:v>4.5251665764397613</c:v>
                </c:pt>
                <c:pt idx="297">
                  <c:v>4.5632159945150512</c:v>
                </c:pt>
                <c:pt idx="298">
                  <c:v>4.601401721744482</c:v>
                </c:pt>
                <c:pt idx="299">
                  <c:v>4.6397228663264576</c:v>
                </c:pt>
                <c:pt idx="300">
                  <c:v>4.6781785275060468</c:v>
                </c:pt>
                <c:pt idx="301">
                  <c:v>4.7167677956073994</c:v>
                </c:pt>
                <c:pt idx="302">
                  <c:v>4.7554897520665342</c:v>
                </c:pt>
                <c:pt idx="303">
                  <c:v>4.7943434694645211</c:v>
                </c:pt>
                <c:pt idx="304">
                  <c:v>4.833328011561032</c:v>
                </c:pt>
                <c:pt idx="305">
                  <c:v>4.8724424333282679</c:v>
                </c:pt>
                <c:pt idx="306">
                  <c:v>4.9116857809852625</c:v>
                </c:pt>
                <c:pt idx="307">
                  <c:v>4.9510570920325758</c:v>
                </c:pt>
                <c:pt idx="308">
                  <c:v>4.9905553952873278</c:v>
                </c:pt>
                <c:pt idx="309">
                  <c:v>5.0301797109186408</c:v>
                </c:pt>
                <c:pt idx="310">
                  <c:v>5.0699290504834167</c:v>
                </c:pt>
                <c:pt idx="311">
                  <c:v>5.1098024169625136</c:v>
                </c:pt>
                <c:pt idx="312">
                  <c:v>5.1497988047972614</c:v>
                </c:pt>
                <c:pt idx="313">
                  <c:v>5.1899171999263691</c:v>
                </c:pt>
                <c:pt idx="314">
                  <c:v>5.2301565798231637</c:v>
                </c:pt>
                <c:pt idx="315">
                  <c:v>5.27051591353323</c:v>
                </c:pt>
                <c:pt idx="316">
                  <c:v>5.3109941617123777</c:v>
                </c:pt>
                <c:pt idx="317">
                  <c:v>5.3515902766649717</c:v>
                </c:pt>
                <c:pt idx="318">
                  <c:v>5.3923032023826503</c:v>
                </c:pt>
                <c:pt idx="319">
                  <c:v>5.433131874583351</c:v>
                </c:pt>
                <c:pt idx="320">
                  <c:v>5.4740752207507333</c:v>
                </c:pt>
                <c:pt idx="321">
                  <c:v>5.5151321601739198</c:v>
                </c:pt>
                <c:pt idx="322">
                  <c:v>5.5563016039876176</c:v>
                </c:pt>
                <c:pt idx="323">
                  <c:v>5.5975824552125539</c:v>
                </c:pt>
                <c:pt idx="324">
                  <c:v>5.6389736087962969</c:v>
                </c:pt>
                <c:pt idx="325">
                  <c:v>5.6804739516544043</c:v>
                </c:pt>
                <c:pt idx="326">
                  <c:v>5.7220823627118875</c:v>
                </c:pt>
                <c:pt idx="327">
                  <c:v>5.7637977129450757</c:v>
                </c:pt>
                <c:pt idx="328">
                  <c:v>5.8056188654237708</c:v>
                </c:pt>
                <c:pt idx="329">
                  <c:v>5.8475446753537641</c:v>
                </c:pt>
                <c:pt idx="330">
                  <c:v>5.8895739901196773</c:v>
                </c:pt>
                <c:pt idx="331">
                  <c:v>5.9317056493281566</c:v>
                </c:pt>
                <c:pt idx="332">
                  <c:v>5.9739384848513728</c:v>
                </c:pt>
                <c:pt idx="333">
                  <c:v>6.01627132087087</c:v>
                </c:pt>
                <c:pt idx="334">
                  <c:v>6.0587029739217559</c:v>
                </c:pt>
                <c:pt idx="335">
                  <c:v>6.1012322529371836</c:v>
                </c:pt>
                <c:pt idx="336">
                  <c:v>6.1438579592931761</c:v>
                </c:pt>
                <c:pt idx="337">
                  <c:v>6.186578886853809</c:v>
                </c:pt>
                <c:pt idx="338">
                  <c:v>6.2293938220166467</c:v>
                </c:pt>
                <c:pt idx="339">
                  <c:v>6.2723015437585481</c:v>
                </c:pt>
                <c:pt idx="340">
                  <c:v>6.3153008236817829</c:v>
                </c:pt>
                <c:pt idx="341">
                  <c:v>6.3583904260604545</c:v>
                </c:pt>
                <c:pt idx="342">
                  <c:v>6.4015691078872239</c:v>
                </c:pt>
                <c:pt idx="343">
                  <c:v>6.444835618920389</c:v>
                </c:pt>
                <c:pt idx="344">
                  <c:v>6.4881887017312279</c:v>
                </c:pt>
                <c:pt idx="345">
                  <c:v>6.5316270917516626</c:v>
                </c:pt>
                <c:pt idx="346">
                  <c:v>6.5751495173222567</c:v>
                </c:pt>
                <c:pt idx="347">
                  <c:v>6.6187546997404834</c:v>
                </c:pt>
                <c:pt idx="348">
                  <c:v>6.662441353309295</c:v>
                </c:pt>
                <c:pt idx="349">
                  <c:v>6.7062081853860276</c:v>
                </c:pt>
                <c:pt idx="350">
                  <c:v>6.7500538964315719</c:v>
                </c:pt>
                <c:pt idx="351">
                  <c:v>6.793977180059847</c:v>
                </c:pt>
                <c:pt idx="352">
                  <c:v>6.8379767230875643</c:v>
                </c:pt>
                <c:pt idx="353">
                  <c:v>6.8820512055843022</c:v>
                </c:pt>
                <c:pt idx="354">
                  <c:v>6.9261993009228604</c:v>
                </c:pt>
                <c:pt idx="355">
                  <c:v>6.9704196758298691</c:v>
                </c:pt>
                <c:pt idx="356">
                  <c:v>7.0147109904367531</c:v>
                </c:pt>
                <c:pt idx="357">
                  <c:v>7.0590718983309211</c:v>
                </c:pt>
                <c:pt idx="358">
                  <c:v>7.1035010466072475</c:v>
                </c:pt>
                <c:pt idx="359">
                  <c:v>7.1479970759198599</c:v>
                </c:pt>
                <c:pt idx="360">
                  <c:v>7.1925586205341769</c:v>
                </c:pt>
                <c:pt idx="361">
                  <c:v>7.2371843083792129</c:v>
                </c:pt>
                <c:pt idx="362">
                  <c:v>7.281872761100205</c:v>
                </c:pt>
                <c:pt idx="363">
                  <c:v>7.3266225941114556</c:v>
                </c:pt>
                <c:pt idx="364">
                  <c:v>7.3714324166494585</c:v>
                </c:pt>
                <c:pt idx="365">
                  <c:v>7.4163008318263213</c:v>
                </c:pt>
                <c:pt idx="366">
                  <c:v>7.4612264366834138</c:v>
                </c:pt>
                <c:pt idx="367">
                  <c:v>7.506207822245293</c:v>
                </c:pt>
                <c:pt idx="368">
                  <c:v>7.5512435735738892</c:v>
                </c:pt>
                <c:pt idx="369">
                  <c:v>7.5963322698229527</c:v>
                </c:pt>
                <c:pt idx="370">
                  <c:v>7.6414724842927555</c:v>
                </c:pt>
                <c:pt idx="371">
                  <c:v>7.686662784485021</c:v>
                </c:pt>
                <c:pt idx="372">
                  <c:v>7.7319017321581427</c:v>
                </c:pt>
                <c:pt idx="373">
                  <c:v>7.7771878833826369</c:v>
                </c:pt>
                <c:pt idx="374">
                  <c:v>7.8225197885968161</c:v>
                </c:pt>
                <c:pt idx="375">
                  <c:v>7.8678959926627536</c:v>
                </c:pt>
                <c:pt idx="376">
                  <c:v>7.913315034922463</c:v>
                </c:pt>
                <c:pt idx="377">
                  <c:v>7.9587754492542864</c:v>
                </c:pt>
                <c:pt idx="378">
                  <c:v>8.0042757641295914</c:v>
                </c:pt>
                <c:pt idx="379">
                  <c:v>8.0498145026696477</c:v>
                </c:pt>
                <c:pt idx="380">
                  <c:v>8.0953901827027348</c:v>
                </c:pt>
                <c:pt idx="381">
                  <c:v>8.1410013168215301</c:v>
                </c:pt>
                <c:pt idx="382">
                  <c:v>8.1866464124406626</c:v>
                </c:pt>
                <c:pt idx="383">
                  <c:v>8.2323239718545285</c:v>
                </c:pt>
                <c:pt idx="384">
                  <c:v>8.2780324922953294</c:v>
                </c:pt>
                <c:pt idx="385">
                  <c:v>8.3237704659913181</c:v>
                </c:pt>
                <c:pt idx="386">
                  <c:v>8.3695363802252505</c:v>
                </c:pt>
                <c:pt idx="387">
                  <c:v>8.4153287173931055</c:v>
                </c:pt>
                <c:pt idx="388">
                  <c:v>8.461145955062948</c:v>
                </c:pt>
                <c:pt idx="389">
                  <c:v>8.5069865660340724</c:v>
                </c:pt>
                <c:pt idx="390">
                  <c:v>8.5528490183962784</c:v>
                </c:pt>
                <c:pt idx="391">
                  <c:v>8.5987317755894388</c:v>
                </c:pt>
                <c:pt idx="392">
                  <c:v>8.644633296463196</c:v>
                </c:pt>
                <c:pt idx="393">
                  <c:v>8.690552035336907</c:v>
                </c:pt>
                <c:pt idx="394">
                  <c:v>8.7364864420597712</c:v>
                </c:pt>
                <c:pt idx="395">
                  <c:v>8.7824349620711448</c:v>
                </c:pt>
                <c:pt idx="396">
                  <c:v>8.8283960364610614</c:v>
                </c:pt>
                <c:pt idx="397">
                  <c:v>8.8743681020309637</c:v>
                </c:pt>
                <c:pt idx="398">
                  <c:v>8.9203495913545776</c:v>
                </c:pt>
                <c:pt idx="399">
                  <c:v>8.9663389328390029</c:v>
                </c:pt>
                <c:pt idx="400">
                  <c:v>9.0123345507859938</c:v>
                </c:pt>
                <c:pt idx="401">
                  <c:v>9.0583348654534106</c:v>
                </c:pt>
                <c:pt idx="402">
                  <c:v>9.1043382931168324</c:v>
                </c:pt>
                <c:pt idx="403">
                  <c:v>9.1503432461313992</c:v>
                </c:pt>
                <c:pt idx="404">
                  <c:v>9.1963481329937586</c:v>
                </c:pt>
                <c:pt idx="405">
                  <c:v>9.2423513584042372</c:v>
                </c:pt>
                <c:pt idx="406">
                  <c:v>9.2883513233291684</c:v>
                </c:pt>
                <c:pt idx="407">
                  <c:v>9.3343464250633712</c:v>
                </c:pt>
                <c:pt idx="408">
                  <c:v>9.3803350572928235</c:v>
                </c:pt>
                <c:pt idx="409">
                  <c:v>9.4263156101574417</c:v>
                </c:pt>
                <c:pt idx="410">
                  <c:v>9.4722864703140921</c:v>
                </c:pt>
                <c:pt idx="411">
                  <c:v>9.5182460209997153</c:v>
                </c:pt>
                <c:pt idx="412">
                  <c:v>9.5641926420945946</c:v>
                </c:pt>
                <c:pt idx="413">
                  <c:v>9.6101247101858114</c:v>
                </c:pt>
                <c:pt idx="414">
                  <c:v>9.6560405986308204</c:v>
                </c:pt>
                <c:pt idx="415">
                  <c:v>9.7019386776211842</c:v>
                </c:pt>
                <c:pt idx="416">
                  <c:v>9.747817314246463</c:v>
                </c:pt>
                <c:pt idx="417">
                  <c:v>9.7936748725582046</c:v>
                </c:pt>
                <c:pt idx="418">
                  <c:v>9.8395097136341345</c:v>
                </c:pt>
                <c:pt idx="419">
                  <c:v>9.8853201956424162</c:v>
                </c:pt>
                <c:pt idx="420">
                  <c:v>9.9311046739061037</c:v>
                </c:pt>
                <c:pt idx="421">
                  <c:v>9.9768615009676793</c:v>
                </c:pt>
                <c:pt idx="422">
                  <c:v>10.022589026653746</c:v>
                </c:pt>
                <c:pt idx="423">
                  <c:v>10.06828559813985</c:v>
                </c:pt>
                <c:pt idx="424">
                  <c:v>10.113949560015381</c:v>
                </c:pt>
                <c:pt idx="425">
                  <c:v>10.159579254348676</c:v>
                </c:pt>
                <c:pt idx="426">
                  <c:v>10.205173020752149</c:v>
                </c:pt>
                <c:pt idx="427">
                  <c:v>10.250729196447594</c:v>
                </c:pt>
                <c:pt idx="428">
                  <c:v>10.2962461163316</c:v>
                </c:pt>
                <c:pt idx="429">
                  <c:v>10.341722113041037</c:v>
                </c:pt>
                <c:pt idx="430">
                  <c:v>10.387155517018689</c:v>
                </c:pt>
                <c:pt idx="431">
                  <c:v>10.432544656578978</c:v>
                </c:pt>
                <c:pt idx="432">
                  <c:v>10.477887857973778</c:v>
                </c:pt>
                <c:pt idx="433">
                  <c:v>10.523183445458361</c:v>
                </c:pt>
                <c:pt idx="434">
                  <c:v>10.568429741357384</c:v>
                </c:pt>
                <c:pt idx="435">
                  <c:v>10.613625066131046</c:v>
                </c:pt>
                <c:pt idx="436">
                  <c:v>10.658767738441266</c:v>
                </c:pt>
                <c:pt idx="437">
                  <c:v>10.703856075217992</c:v>
                </c:pt>
                <c:pt idx="438">
                  <c:v>10.748888391725579</c:v>
                </c:pt>
                <c:pt idx="439">
                  <c:v>10.793863001629267</c:v>
                </c:pt>
                <c:pt idx="440">
                  <c:v>10.838778217061716</c:v>
                </c:pt>
                <c:pt idx="441">
                  <c:v>10.883632348689638</c:v>
                </c:pt>
                <c:pt idx="442">
                  <c:v>10.928423705780496</c:v>
                </c:pt>
                <c:pt idx="443">
                  <c:v>10.973150596269299</c:v>
                </c:pt>
                <c:pt idx="444">
                  <c:v>11.017811326825402</c:v>
                </c:pt>
                <c:pt idx="445">
                  <c:v>11.062404202919485</c:v>
                </c:pt>
                <c:pt idx="446">
                  <c:v>11.106927528890468</c:v>
                </c:pt>
                <c:pt idx="447">
                  <c:v>11.151379608012586</c:v>
                </c:pt>
                <c:pt idx="448">
                  <c:v>11.195758742562509</c:v>
                </c:pt>
                <c:pt idx="449">
                  <c:v>11.240063233886437</c:v>
                </c:pt>
                <c:pt idx="450">
                  <c:v>11.284291382467378</c:v>
                </c:pt>
                <c:pt idx="451">
                  <c:v>11.328441487992396</c:v>
                </c:pt>
                <c:pt idx="452">
                  <c:v>11.372511849419885</c:v>
                </c:pt>
                <c:pt idx="453">
                  <c:v>11.416500765046983</c:v>
                </c:pt>
                <c:pt idx="454">
                  <c:v>11.46040653257695</c:v>
                </c:pt>
                <c:pt idx="455">
                  <c:v>11.504227449186613</c:v>
                </c:pt>
                <c:pt idx="456">
                  <c:v>11.547961811593847</c:v>
                </c:pt>
                <c:pt idx="457">
                  <c:v>11.591607916125122</c:v>
                </c:pt>
                <c:pt idx="458">
                  <c:v>11.635164058783007</c:v>
                </c:pt>
                <c:pt idx="459">
                  <c:v>11.678628535313798</c:v>
                </c:pt>
                <c:pt idx="460">
                  <c:v>11.721999641275115</c:v>
                </c:pt>
                <c:pt idx="461">
                  <c:v>11.765275672103519</c:v>
                </c:pt>
                <c:pt idx="462">
                  <c:v>11.8084549231822</c:v>
                </c:pt>
                <c:pt idx="463">
                  <c:v>11.851535689908637</c:v>
                </c:pt>
                <c:pt idx="464">
                  <c:v>11.894516267762288</c:v>
                </c:pt>
                <c:pt idx="465">
                  <c:v>11.937394952372324</c:v>
                </c:pt>
                <c:pt idx="466">
                  <c:v>11.980170039585321</c:v>
                </c:pt>
                <c:pt idx="467">
                  <c:v>12.022839825533014</c:v>
                </c:pt>
                <c:pt idx="468">
                  <c:v>12.065402606700019</c:v>
                </c:pt>
                <c:pt idx="469">
                  <c:v>12.107856679991581</c:v>
                </c:pt>
                <c:pt idx="470">
                  <c:v>12.150200342801313</c:v>
                </c:pt>
                <c:pt idx="471">
                  <c:v>12.192431893078931</c:v>
                </c:pt>
                <c:pt idx="472">
                  <c:v>12.234549629397998</c:v>
                </c:pt>
                <c:pt idx="473">
                  <c:v>12.276551851023655</c:v>
                </c:pt>
                <c:pt idx="474">
                  <c:v>12.318436857980318</c:v>
                </c:pt>
                <c:pt idx="475">
                  <c:v>12.360202951119414</c:v>
                </c:pt>
                <c:pt idx="476">
                  <c:v>12.40184843218705</c:v>
                </c:pt>
                <c:pt idx="477">
                  <c:v>12.443371603891691</c:v>
                </c:pt>
                <c:pt idx="478">
                  <c:v>12.484770769971835</c:v>
                </c:pt>
                <c:pt idx="479">
                  <c:v>12.526044235263617</c:v>
                </c:pt>
                <c:pt idx="480">
                  <c:v>12.567190305768415</c:v>
                </c:pt>
                <c:pt idx="481">
                  <c:v>12.60820728872044</c:v>
                </c:pt>
                <c:pt idx="482">
                  <c:v>12.649093492654286</c:v>
                </c:pt>
                <c:pt idx="483">
                  <c:v>12.689847227472425</c:v>
                </c:pt>
                <c:pt idx="484">
                  <c:v>12.730466804512691</c:v>
                </c:pt>
                <c:pt idx="485">
                  <c:v>12.770950536615716</c:v>
                </c:pt>
                <c:pt idx="486">
                  <c:v>12.811296738192331</c:v>
                </c:pt>
                <c:pt idx="487">
                  <c:v>12.851503725290913</c:v>
                </c:pt>
                <c:pt idx="488">
                  <c:v>12.891569815664672</c:v>
                </c:pt>
                <c:pt idx="489">
                  <c:v>12.931493328838949</c:v>
                </c:pt>
                <c:pt idx="490">
                  <c:v>12.971272586178381</c:v>
                </c:pt>
                <c:pt idx="491">
                  <c:v>13.010905910954051</c:v>
                </c:pt>
                <c:pt idx="492">
                  <c:v>13.050391628410617</c:v>
                </c:pt>
                <c:pt idx="493">
                  <c:v>13.089728065833285</c:v>
                </c:pt>
                <c:pt idx="494">
                  <c:v>13.128913552614828</c:v>
                </c:pt>
                <c:pt idx="495">
                  <c:v>13.167946420322458</c:v>
                </c:pt>
                <c:pt idx="496">
                  <c:v>13.206825002764674</c:v>
                </c:pt>
                <c:pt idx="497">
                  <c:v>13.245547636058031</c:v>
                </c:pt>
                <c:pt idx="498">
                  <c:v>13.284112658693822</c:v>
                </c:pt>
                <c:pt idx="499">
                  <c:v>13.322518411604696</c:v>
                </c:pt>
                <c:pt idx="500">
                  <c:v>13.360763238231199</c:v>
                </c:pt>
                <c:pt idx="501">
                  <c:v>13.39884548458822</c:v>
                </c:pt>
                <c:pt idx="502">
                  <c:v>13.436763499331407</c:v>
                </c:pt>
                <c:pt idx="503">
                  <c:v>13.47451563382338</c:v>
                </c:pt>
                <c:pt idx="504">
                  <c:v>13.512100242200002</c:v>
                </c:pt>
                <c:pt idx="505">
                  <c:v>13.549515681436443</c:v>
                </c:pt>
                <c:pt idx="506">
                  <c:v>13.58676031141321</c:v>
                </c:pt>
                <c:pt idx="507">
                  <c:v>13.623832494982068</c:v>
                </c:pt>
                <c:pt idx="508">
                  <c:v>13.660730598031854</c:v>
                </c:pt>
                <c:pt idx="509">
                  <c:v>13.697452989554179</c:v>
                </c:pt>
                <c:pt idx="510">
                  <c:v>13.733998041709073</c:v>
                </c:pt>
                <c:pt idx="511">
                  <c:v>13.770364129890476</c:v>
                </c:pt>
                <c:pt idx="512">
                  <c:v>13.80654963279161</c:v>
                </c:pt>
                <c:pt idx="513">
                  <c:v>13.842552932470321</c:v>
                </c:pt>
                <c:pt idx="514">
                  <c:v>13.878372414414203</c:v>
                </c:pt>
                <c:pt idx="515">
                  <c:v>13.914006467605669</c:v>
                </c:pt>
                <c:pt idx="516">
                  <c:v>13.949453484586888</c:v>
                </c:pt>
                <c:pt idx="517">
                  <c:v>13.984711861524607</c:v>
                </c:pt>
                <c:pt idx="518">
                  <c:v>14.019779998274821</c:v>
                </c:pt>
                <c:pt idx="519">
                  <c:v>14.054656298447352</c:v>
                </c:pt>
                <c:pt idx="520">
                  <c:v>14.089339169470273</c:v>
                </c:pt>
                <c:pt idx="521">
                  <c:v>14.123827022654233</c:v>
                </c:pt>
                <c:pt idx="522">
                  <c:v>14.158118273256576</c:v>
                </c:pt>
                <c:pt idx="523">
                  <c:v>14.192211340545422</c:v>
                </c:pt>
                <c:pt idx="524">
                  <c:v>14.22610464786354</c:v>
                </c:pt>
                <c:pt idx="525">
                  <c:v>14.259796622692091</c:v>
                </c:pt>
                <c:pt idx="526">
                  <c:v>14.293285696714236</c:v>
                </c:pt>
                <c:pt idx="527">
                  <c:v>14.326570305878606</c:v>
                </c:pt>
                <c:pt idx="528">
                  <c:v>14.359648890462594</c:v>
                </c:pt>
                <c:pt idx="529">
                  <c:v>14.392519895135541</c:v>
                </c:pt>
                <c:pt idx="530">
                  <c:v>14.425181769021712</c:v>
                </c:pt>
                <c:pt idx="531">
                  <c:v>14.457632965763155</c:v>
                </c:pt>
                <c:pt idx="532">
                  <c:v>14.489871943582393</c:v>
                </c:pt>
                <c:pt idx="533">
                  <c:v>14.521897165344948</c:v>
                </c:pt>
                <c:pt idx="534">
                  <c:v>14.553707098621715</c:v>
                </c:pt>
                <c:pt idx="535">
                  <c:v>14.585300215751138</c:v>
                </c:pt>
                <c:pt idx="536">
                  <c:v>14.616674993901279</c:v>
                </c:pt>
                <c:pt idx="537">
                  <c:v>14.647829915131618</c:v>
                </c:pt>
                <c:pt idx="538">
                  <c:v>14.678763466454809</c:v>
                </c:pt>
                <c:pt idx="539">
                  <c:v>14.709474139898127</c:v>
                </c:pt>
                <c:pt idx="540">
                  <c:v>14.739960432564837</c:v>
                </c:pt>
                <c:pt idx="541">
                  <c:v>14.770220846695343</c:v>
                </c:pt>
                <c:pt idx="542">
                  <c:v>14.800253889728141</c:v>
                </c:pt>
                <c:pt idx="543">
                  <c:v>14.83005807436062</c:v>
                </c:pt>
                <c:pt idx="544">
                  <c:v>14.859631918609638</c:v>
                </c:pt>
                <c:pt idx="545">
                  <c:v>14.888973945871962</c:v>
                </c:pt>
                <c:pt idx="546">
                  <c:v>14.91808268498445</c:v>
                </c:pt>
                <c:pt idx="547">
                  <c:v>14.946956670284091</c:v>
                </c:pt>
                <c:pt idx="548">
                  <c:v>14.975594441667814</c:v>
                </c:pt>
                <c:pt idx="549">
                  <c:v>15.003994544652146</c:v>
                </c:pt>
                <c:pt idx="550">
                  <c:v>15.032155530432586</c:v>
                </c:pt>
                <c:pt idx="551">
                  <c:v>15.060075955942864</c:v>
                </c:pt>
                <c:pt idx="552">
                  <c:v>15.087754383913952</c:v>
                </c:pt>
                <c:pt idx="553">
                  <c:v>15.115189382932845</c:v>
                </c:pt>
                <c:pt idx="554">
                  <c:v>15.142379527501193</c:v>
                </c:pt>
                <c:pt idx="555">
                  <c:v>15.169323398093665</c:v>
                </c:pt>
                <c:pt idx="556">
                  <c:v>15.19601958121611</c:v>
                </c:pt>
                <c:pt idx="557">
                  <c:v>15.222466669463529</c:v>
                </c:pt>
                <c:pt idx="558">
                  <c:v>15.248663261577803</c:v>
                </c:pt>
                <c:pt idx="559">
                  <c:v>15.274607962505202</c:v>
                </c:pt>
                <c:pt idx="560">
                  <c:v>15.300299383453664</c:v>
                </c:pt>
                <c:pt idx="561">
                  <c:v>15.325736141949873</c:v>
                </c:pt>
                <c:pt idx="562">
                  <c:v>15.350916861896096</c:v>
                </c:pt>
                <c:pt idx="563">
                  <c:v>15.375840173626758</c:v>
                </c:pt>
                <c:pt idx="564">
                  <c:v>15.400504713964864</c:v>
                </c:pt>
                <c:pt idx="565">
                  <c:v>15.424909126278081</c:v>
                </c:pt>
                <c:pt idx="566">
                  <c:v>15.449052060534688</c:v>
                </c:pt>
                <c:pt idx="567">
                  <c:v>15.472932173359204</c:v>
                </c:pt>
                <c:pt idx="568">
                  <c:v>15.496548128087845</c:v>
                </c:pt>
                <c:pt idx="569">
                  <c:v>15.519898594823653</c:v>
                </c:pt>
                <c:pt idx="570">
                  <c:v>15.542982250491487</c:v>
                </c:pt>
                <c:pt idx="571">
                  <c:v>15.565797778892662</c:v>
                </c:pt>
                <c:pt idx="572">
                  <c:v>15.588343870759422</c:v>
                </c:pt>
                <c:pt idx="573">
                  <c:v>15.610619223809099</c:v>
                </c:pt>
                <c:pt idx="574">
                  <c:v>15.63262254279808</c:v>
                </c:pt>
                <c:pt idx="575">
                  <c:v>15.654352539575443</c:v>
                </c:pt>
                <c:pt idx="576">
                  <c:v>15.675807933136415</c:v>
                </c:pt>
                <c:pt idx="577">
                  <c:v>15.696987449675515</c:v>
                </c:pt>
                <c:pt idx="578">
                  <c:v>15.717889822639465</c:v>
                </c:pt>
                <c:pt idx="579">
                  <c:v>15.738513792779806</c:v>
                </c:pt>
                <c:pt idx="580">
                  <c:v>15.758858108205285</c:v>
                </c:pt>
                <c:pt idx="581">
                  <c:v>15.778921524433978</c:v>
                </c:pt>
                <c:pt idx="582">
                  <c:v>15.798702804445071</c:v>
                </c:pt>
                <c:pt idx="583">
                  <c:v>15.818200718730482</c:v>
                </c:pt>
                <c:pt idx="584">
                  <c:v>15.837414045346124</c:v>
                </c:pt>
                <c:pt idx="585">
                  <c:v>15.856341569962902</c:v>
                </c:pt>
                <c:pt idx="586">
                  <c:v>15.874982085917502</c:v>
                </c:pt>
                <c:pt idx="587">
                  <c:v>15.893334394262791</c:v>
                </c:pt>
                <c:pt idx="588">
                  <c:v>15.911397303818038</c:v>
                </c:pt>
                <c:pt idx="589">
                  <c:v>15.929169631218793</c:v>
                </c:pt>
                <c:pt idx="590">
                  <c:v>15.946650200966497</c:v>
                </c:pt>
                <c:pt idx="591">
                  <c:v>15.9638378454778</c:v>
                </c:pt>
                <c:pt idx="592">
                  <c:v>15.980731405133627</c:v>
                </c:pt>
                <c:pt idx="593">
                  <c:v>15.997329728327882</c:v>
                </c:pt>
                <c:pt idx="594">
                  <c:v>16.013631671515927</c:v>
                </c:pt>
                <c:pt idx="595">
                  <c:v>16.029636099262731</c:v>
                </c:pt>
                <c:pt idx="596">
                  <c:v>16.045341884290757</c:v>
                </c:pt>
                <c:pt idx="597">
                  <c:v>16.060747907527489</c:v>
                </c:pt>
                <c:pt idx="598">
                  <c:v>16.075853058152727</c:v>
                </c:pt>
                <c:pt idx="599">
                  <c:v>16.090656233645554</c:v>
                </c:pt>
                <c:pt idx="600">
                  <c:v>16.105156339830973</c:v>
                </c:pt>
                <c:pt idx="601">
                  <c:v>16.119352290926312</c:v>
                </c:pt>
                <c:pt idx="602">
                  <c:v>16.133243009587218</c:v>
                </c:pt>
                <c:pt idx="603">
                  <c:v>16.146827426953468</c:v>
                </c:pt>
                <c:pt idx="604">
                  <c:v>16.160104482694326</c:v>
                </c:pt>
                <c:pt idx="605">
                  <c:v>16.173073125053744</c:v>
                </c:pt>
                <c:pt idx="606">
                  <c:v>16.18573231089513</c:v>
                </c:pt>
                <c:pt idx="607">
                  <c:v>16.198081005745831</c:v>
                </c:pt>
                <c:pt idx="608">
                  <c:v>16.210118183841352</c:v>
                </c:pt>
                <c:pt idx="609">
                  <c:v>16.221842828169187</c:v>
                </c:pt>
                <c:pt idx="610">
                  <c:v>16.23325393051238</c:v>
                </c:pt>
                <c:pt idx="611">
                  <c:v>16.244350491492721</c:v>
                </c:pt>
                <c:pt idx="612">
                  <c:v>16.255131520613677</c:v>
                </c:pt>
                <c:pt idx="613">
                  <c:v>16.265596036302917</c:v>
                </c:pt>
                <c:pt idx="614">
                  <c:v>16.275743065954611</c:v>
                </c:pt>
                <c:pt idx="615">
                  <c:v>16.285571645971324</c:v>
                </c:pt>
                <c:pt idx="616">
                  <c:v>16.295080821805591</c:v>
                </c:pt>
                <c:pt idx="617">
                  <c:v>16.304269648001199</c:v>
                </c:pt>
                <c:pt idx="618">
                  <c:v>16.313137188234116</c:v>
                </c:pt>
                <c:pt idx="619">
                  <c:v>16.321682515353043</c:v>
                </c:pt>
                <c:pt idx="620">
                  <c:v>16.329904711419744</c:v>
                </c:pt>
                <c:pt idx="621">
                  <c:v>16.337802867748898</c:v>
                </c:pt>
                <c:pt idx="622">
                  <c:v>16.345376084947713</c:v>
                </c:pt>
                <c:pt idx="623">
                  <c:v>16.352623472955166</c:v>
                </c:pt>
                <c:pt idx="624">
                  <c:v>16.359544151080907</c:v>
                </c:pt>
                <c:pt idx="625">
                  <c:v>16.36613724804381</c:v>
                </c:pt>
                <c:pt idx="626">
                  <c:v>16.372401902010189</c:v>
                </c:pt>
                <c:pt idx="627">
                  <c:v>16.378337260631675</c:v>
                </c:pt>
                <c:pt idx="628">
                  <c:v>16.383942481082734</c:v>
                </c:pt>
                <c:pt idx="629">
                  <c:v>16.389216730097846</c:v>
                </c:pt>
                <c:pt idx="630">
                  <c:v>16.394159184008316</c:v>
                </c:pt>
                <c:pt idx="631">
                  <c:v>16.398769028778766</c:v>
                </c:pt>
                <c:pt idx="632">
                  <c:v>16.403045460043238</c:v>
                </c:pt>
                <c:pt idx="633">
                  <c:v>16.406987683140994</c:v>
                </c:pt>
                <c:pt idx="634">
                  <c:v>16.41059491315189</c:v>
                </c:pt>
                <c:pt idx="635">
                  <c:v>16.413866374931466</c:v>
                </c:pt>
                <c:pt idx="636">
                  <c:v>16.416801303145608</c:v>
                </c:pt>
                <c:pt idx="637">
                  <c:v>16.419398942304944</c:v>
                </c:pt>
                <c:pt idx="638">
                  <c:v>16.421658546798771</c:v>
                </c:pt>
                <c:pt idx="639">
                  <c:v>16.423579380928711</c:v>
                </c:pt>
                <c:pt idx="640">
                  <c:v>16.425160718941939</c:v>
                </c:pt>
                <c:pt idx="641">
                  <c:v>16.426401845064117</c:v>
                </c:pt>
                <c:pt idx="642">
                  <c:v>16.427302053531882</c:v>
                </c:pt>
                <c:pt idx="643">
                  <c:v>16.427860648625028</c:v>
                </c:pt>
                <c:pt idx="644">
                  <c:v>16.428076944698304</c:v>
                </c:pt>
                <c:pt idx="645">
                  <c:v>16.427950266212843</c:v>
                </c:pt>
                <c:pt idx="646">
                  <c:v>16.4274799477672</c:v>
                </c:pt>
                <c:pt idx="647">
                  <c:v>16.426665334128074</c:v>
                </c:pt>
                <c:pt idx="648">
                  <c:v>16.425505780260586</c:v>
                </c:pt>
                <c:pt idx="649">
                  <c:v>16.424000651358245</c:v>
                </c:pt>
                <c:pt idx="650">
                  <c:v>16.422149322872517</c:v>
                </c:pt>
                <c:pt idx="651">
                  <c:v>16.419951180542029</c:v>
                </c:pt>
                <c:pt idx="652">
                  <c:v>16.417405620421338</c:v>
                </c:pt>
                <c:pt idx="653">
                  <c:v>16.41451204890943</c:v>
                </c:pt>
                <c:pt idx="654">
                  <c:v>16.41126988277777</c:v>
                </c:pt>
                <c:pt idx="655">
                  <c:v>16.407678549197961</c:v>
                </c:pt>
                <c:pt idx="656">
                  <c:v>16.403737485769064</c:v>
                </c:pt>
                <c:pt idx="657">
                  <c:v>16.399446140544526</c:v>
                </c:pt>
                <c:pt idx="658">
                  <c:v>16.394803972058732</c:v>
                </c:pt>
                <c:pt idx="659">
                  <c:v>16.389810449353121</c:v>
                </c:pt>
                <c:pt idx="660">
                  <c:v>16.384465052002017</c:v>
                </c:pt>
                <c:pt idx="661">
                  <c:v>16.378767270137974</c:v>
                </c:pt>
                <c:pt idx="662">
                  <c:v>16.3727166044768</c:v>
                </c:pt>
                <c:pt idx="663">
                  <c:v>16.36631256634217</c:v>
                </c:pt>
                <c:pt idx="664">
                  <c:v>16.359554677689861</c:v>
                </c:pt>
                <c:pt idx="665">
                  <c:v>16.352442471131603</c:v>
                </c:pt>
                <c:pt idx="666">
                  <c:v>16.3449754899585</c:v>
                </c:pt>
                <c:pt idx="667">
                  <c:v>16.337153288164135</c:v>
                </c:pt>
                <c:pt idx="668">
                  <c:v>16.328975430467221</c:v>
                </c:pt>
                <c:pt idx="669">
                  <c:v>16.32044149233386</c:v>
                </c:pt>
                <c:pt idx="670">
                  <c:v>16.311551059999484</c:v>
                </c:pt>
                <c:pt idx="671">
                  <c:v>16.302303730490319</c:v>
                </c:pt>
                <c:pt idx="672">
                  <c:v>16.292699111644474</c:v>
                </c:pt>
                <c:pt idx="673">
                  <c:v>16.28273682213268</c:v>
                </c:pt>
                <c:pt idx="674">
                  <c:v>16.272416491478598</c:v>
                </c:pt>
                <c:pt idx="675">
                  <c:v>16.261737760078702</c:v>
                </c:pt>
                <c:pt idx="676">
                  <c:v>16.250700279221842</c:v>
                </c:pt>
                <c:pt idx="677">
                  <c:v>16.239303711108342</c:v>
                </c:pt>
                <c:pt idx="678">
                  <c:v>16.227547728868736</c:v>
                </c:pt>
                <c:pt idx="679">
                  <c:v>16.215432016582085</c:v>
                </c:pt>
                <c:pt idx="680">
                  <c:v>16.20295626929391</c:v>
                </c:pt>
                <c:pt idx="681">
                  <c:v>16.190120193033724</c:v>
                </c:pt>
                <c:pt idx="682">
                  <c:v>16.17692350483215</c:v>
                </c:pt>
                <c:pt idx="683">
                  <c:v>16.163365932737655</c:v>
                </c:pt>
                <c:pt idx="684">
                  <c:v>16.149447215832854</c:v>
                </c:pt>
                <c:pt idx="685">
                  <c:v>16.135167104250481</c:v>
                </c:pt>
                <c:pt idx="686">
                  <c:v>16.12052535918885</c:v>
                </c:pt>
                <c:pt idx="687">
                  <c:v>16.105521752927018</c:v>
                </c:pt>
                <c:pt idx="688">
                  <c:v>16.090156068839466</c:v>
                </c:pt>
                <c:pt idx="689">
                  <c:v>16.074428101410433</c:v>
                </c:pt>
                <c:pt idx="690">
                  <c:v>16.058337656247815</c:v>
                </c:pt>
                <c:pt idx="691">
                  <c:v>16.041884550096643</c:v>
                </c:pt>
                <c:pt idx="692">
                  <c:v>16.025068610852216</c:v>
                </c:pt>
                <c:pt idx="693">
                  <c:v>16.007889677572752</c:v>
                </c:pt>
                <c:pt idx="694">
                  <c:v>15.990347600491701</c:v>
                </c:pt>
                <c:pt idx="695">
                  <c:v>15.972442241029595</c:v>
                </c:pt>
                <c:pt idx="696">
                  <c:v>15.954173471805545</c:v>
                </c:pt>
                <c:pt idx="697">
                  <c:v>15.935541176648277</c:v>
                </c:pt>
                <c:pt idx="698">
                  <c:v>15.916545250606797</c:v>
                </c:pt>
                <c:pt idx="699">
                  <c:v>15.897185599960631</c:v>
                </c:pt>
                <c:pt idx="700">
                  <c:v>15.877462142229678</c:v>
                </c:pt>
                <c:pt idx="701">
                  <c:v>15.857374806183627</c:v>
                </c:pt>
                <c:pt idx="702">
                  <c:v>15.836923531850969</c:v>
                </c:pt>
                <c:pt idx="703">
                  <c:v>15.816108270527623</c:v>
                </c:pt>
                <c:pt idx="704">
                  <c:v>15.794928984785132</c:v>
                </c:pt>
                <c:pt idx="705">
                  <c:v>15.77338564847846</c:v>
                </c:pt>
                <c:pt idx="706">
                  <c:v>15.751478246753345</c:v>
                </c:pt>
                <c:pt idx="707">
                  <c:v>15.729206776053339</c:v>
                </c:pt>
                <c:pt idx="708">
                  <c:v>15.70657124412628</c:v>
                </c:pt>
                <c:pt idx="709">
                  <c:v>15.683571670030517</c:v>
                </c:pt>
                <c:pt idx="710">
                  <c:v>15.660208084140613</c:v>
                </c:pt>
                <c:pt idx="711">
                  <c:v>15.636480528152687</c:v>
                </c:pt>
                <c:pt idx="712">
                  <c:v>15.612389055089327</c:v>
                </c:pt>
                <c:pt idx="713">
                  <c:v>15.587933729304106</c:v>
                </c:pt>
                <c:pt idx="714">
                  <c:v>15.563114626485683</c:v>
                </c:pt>
                <c:pt idx="715">
                  <c:v>15.537931833661476</c:v>
                </c:pt>
                <c:pt idx="716">
                  <c:v>15.512385449200931</c:v>
                </c:pt>
                <c:pt idx="717">
                  <c:v>15.48647558281843</c:v>
                </c:pt>
                <c:pt idx="718">
                  <c:v>15.460202355575689</c:v>
                </c:pt>
                <c:pt idx="719">
                  <c:v>15.433565899883824</c:v>
                </c:pt>
                <c:pt idx="720">
                  <c:v>15.406566359504994</c:v>
                </c:pt>
                <c:pt idx="721">
                  <c:v>15.379203889553605</c:v>
                </c:pt>
                <c:pt idx="722">
                  <c:v>15.351478656497109</c:v>
                </c:pt>
                <c:pt idx="723">
                  <c:v>15.323390838156435</c:v>
                </c:pt>
                <c:pt idx="724">
                  <c:v>15.294940623705923</c:v>
                </c:pt>
                <c:pt idx="725">
                  <c:v>15.266128213672955</c:v>
                </c:pt>
                <c:pt idx="726">
                  <c:v>15.236953819937096</c:v>
                </c:pt>
                <c:pt idx="727">
                  <c:v>15.207417665728816</c:v>
                </c:pt>
                <c:pt idx="728">
                  <c:v>15.177519985627891</c:v>
                </c:pt>
                <c:pt idx="729">
                  <c:v>15.147261025561304</c:v>
                </c:pt>
                <c:pt idx="730">
                  <c:v>15.116641042800753</c:v>
                </c:pt>
                <c:pt idx="731">
                  <c:v>15.085660305959795</c:v>
                </c:pt>
                <c:pt idx="732">
                  <c:v>15.054319094990538</c:v>
                </c:pt>
                <c:pt idx="733">
                  <c:v>15.02261770117992</c:v>
                </c:pt>
                <c:pt idx="734">
                  <c:v>14.9905564271456</c:v>
                </c:pt>
                <c:pt idx="735">
                  <c:v>14.958135586831451</c:v>
                </c:pt>
                <c:pt idx="736">
                  <c:v>14.925355505502585</c:v>
                </c:pt>
                <c:pt idx="737">
                  <c:v>14.892216519740046</c:v>
                </c:pt>
                <c:pt idx="738">
                  <c:v>14.858718977435048</c:v>
                </c:pt>
                <c:pt idx="739">
                  <c:v>14.824863237782791</c:v>
                </c:pt>
                <c:pt idx="740">
                  <c:v>14.790649671275933</c:v>
                </c:pt>
                <c:pt idx="741">
                  <c:v>14.756078659697582</c:v>
                </c:pt>
                <c:pt idx="742">
                  <c:v>14.721150596113933</c:v>
                </c:pt>
                <c:pt idx="743">
                  <c:v>14.685865884866468</c:v>
                </c:pt>
                <c:pt idx="744">
                  <c:v>14.650224941563749</c:v>
                </c:pt>
                <c:pt idx="745">
                  <c:v>14.614228193072854</c:v>
                </c:pt>
                <c:pt idx="746">
                  <c:v>14.577876077510329</c:v>
                </c:pt>
                <c:pt idx="747">
                  <c:v>14.541169044232793</c:v>
                </c:pt>
                <c:pt idx="748">
                  <c:v>14.504107553827122</c:v>
                </c:pt>
                <c:pt idx="749">
                  <c:v>14.466692078100236</c:v>
                </c:pt>
                <c:pt idx="750">
                  <c:v>14.42892310006844</c:v>
                </c:pt>
                <c:pt idx="751">
                  <c:v>14.390801113946425</c:v>
                </c:pt>
                <c:pt idx="752">
                  <c:v>14.352326625135843</c:v>
                </c:pt>
                <c:pt idx="753">
                  <c:v>14.313500150213443</c:v>
                </c:pt>
                <c:pt idx="754">
                  <c:v>14.274322216918856</c:v>
                </c:pt>
                <c:pt idx="755">
                  <c:v>14.234793364141964</c:v>
                </c:pt>
                <c:pt idx="756">
                  <c:v>14.194914141909827</c:v>
                </c:pt>
                <c:pt idx="757">
                  <c:v>14.154685111373301</c:v>
                </c:pt>
                <c:pt idx="758">
                  <c:v>14.114106844793156</c:v>
                </c:pt>
                <c:pt idx="759">
                  <c:v>14.073179925525848</c:v>
                </c:pt>
                <c:pt idx="760">
                  <c:v>14.031904948008895</c:v>
                </c:pt>
                <c:pt idx="761">
                  <c:v>13.990282517745854</c:v>
                </c:pt>
                <c:pt idx="762">
                  <c:v>13.948313251290864</c:v>
                </c:pt>
                <c:pt idx="763">
                  <c:v>13.905997776232843</c:v>
                </c:pt>
                <c:pt idx="764">
                  <c:v>13.86333673117927</c:v>
                </c:pt>
                <c:pt idx="765">
                  <c:v>13.820330765739534</c:v>
                </c:pt>
                <c:pt idx="766">
                  <c:v>13.776980540507973</c:v>
                </c:pt>
                <c:pt idx="767">
                  <c:v>13.733286727046442</c:v>
                </c:pt>
                <c:pt idx="768">
                  <c:v>13.68925000786651</c:v>
                </c:pt>
                <c:pt idx="769">
                  <c:v>13.644871076411306</c:v>
                </c:pt>
                <c:pt idx="770">
                  <c:v>13.600150637036901</c:v>
                </c:pt>
                <c:pt idx="771">
                  <c:v>13.555089404993344</c:v>
                </c:pt>
                <c:pt idx="772">
                  <c:v>13.509688106405335</c:v>
                </c:pt>
                <c:pt idx="773">
                  <c:v>13.463947478252447</c:v>
                </c:pt>
                <c:pt idx="774">
                  <c:v>13.417868268348981</c:v>
                </c:pt>
                <c:pt idx="775">
                  <c:v>13.371451235323468</c:v>
                </c:pt>
                <c:pt idx="776">
                  <c:v>13.324697148597759</c:v>
                </c:pt>
                <c:pt idx="777">
                  <c:v>13.277606788365695</c:v>
                </c:pt>
                <c:pt idx="778">
                  <c:v>13.230180945571469</c:v>
                </c:pt>
                <c:pt idx="779">
                  <c:v>13.182420421887524</c:v>
                </c:pt>
                <c:pt idx="780">
                  <c:v>13.13432602969214</c:v>
                </c:pt>
                <c:pt idx="781">
                  <c:v>13.085898592046583</c:v>
                </c:pt>
                <c:pt idx="782">
                  <c:v>13.037138942671906</c:v>
                </c:pt>
                <c:pt idx="783">
                  <c:v>12.988047925925352</c:v>
                </c:pt>
                <c:pt idx="784">
                  <c:v>12.938626396776403</c:v>
                </c:pt>
                <c:pt idx="785">
                  <c:v>12.888875220782388</c:v>
                </c:pt>
                <c:pt idx="786">
                  <c:v>12.838795274063825</c:v>
                </c:pt>
                <c:pt idx="787">
                  <c:v>12.788387443279277</c:v>
                </c:pt>
                <c:pt idx="788">
                  <c:v>12.737652625599864</c:v>
                </c:pt>
                <c:pt idx="789">
                  <c:v>12.686591728683476</c:v>
                </c:pt>
                <c:pt idx="790">
                  <c:v>12.635205670648498</c:v>
                </c:pt>
                <c:pt idx="791">
                  <c:v>12.583495380047214</c:v>
                </c:pt>
                <c:pt idx="792">
                  <c:v>12.531461795838883</c:v>
                </c:pt>
                <c:pt idx="793">
                  <c:v>12.479105867362385</c:v>
                </c:pt>
                <c:pt idx="794">
                  <c:v>12.426428554308497</c:v>
                </c:pt>
                <c:pt idx="795">
                  <c:v>12.373430826691859</c:v>
                </c:pt>
                <c:pt idx="796">
                  <c:v>12.320113664822522</c:v>
                </c:pt>
                <c:pt idx="797">
                  <c:v>12.266478059277127</c:v>
                </c:pt>
                <c:pt idx="798">
                  <c:v>12.212525010869783</c:v>
                </c:pt>
                <c:pt idx="799">
                  <c:v>12.158255530622508</c:v>
                </c:pt>
                <c:pt idx="800">
                  <c:v>12.103670639735331</c:v>
                </c:pt>
                <c:pt idx="801">
                  <c:v>12.048771369556068</c:v>
                </c:pt>
                <c:pt idx="802">
                  <c:v>11.993558761549718</c:v>
                </c:pt>
                <c:pt idx="803">
                  <c:v>11.938033867267432</c:v>
                </c:pt>
                <c:pt idx="804">
                  <c:v>11.882197748315273</c:v>
                </c:pt>
                <c:pt idx="805">
                  <c:v>11.826051476322505</c:v>
                </c:pt>
                <c:pt idx="806">
                  <c:v>11.769596132909502</c:v>
                </c:pt>
                <c:pt idx="807">
                  <c:v>11.712832809655456</c:v>
                </c:pt>
                <c:pt idx="808">
                  <c:v>11.655762608065583</c:v>
                </c:pt>
                <c:pt idx="809">
                  <c:v>11.598386639538017</c:v>
                </c:pt>
                <c:pt idx="810">
                  <c:v>11.540706025330426</c:v>
                </c:pt>
                <c:pt idx="811">
                  <c:v>11.482721896526192</c:v>
                </c:pt>
                <c:pt idx="812">
                  <c:v>11.424435394000266</c:v>
                </c:pt>
                <c:pt idx="813">
                  <c:v>11.36584766838472</c:v>
                </c:pt>
                <c:pt idx="814">
                  <c:v>11.306959880033922</c:v>
                </c:pt>
                <c:pt idx="815">
                  <c:v>11.247773198989327</c:v>
                </c:pt>
                <c:pt idx="816">
                  <c:v>11.188288804944065</c:v>
                </c:pt>
                <c:pt idx="817">
                  <c:v>11.12850788720697</c:v>
                </c:pt>
                <c:pt idx="818">
                  <c:v>11.068431644666523</c:v>
                </c:pt>
                <c:pt idx="819">
                  <c:v>11.008061285754266</c:v>
                </c:pt>
                <c:pt idx="820">
                  <c:v>10.947398028407923</c:v>
                </c:pt>
                <c:pt idx="821">
                  <c:v>10.88644310003429</c:v>
                </c:pt>
                <c:pt idx="822">
                  <c:v>10.825197737471658</c:v>
                </c:pt>
                <c:pt idx="823">
                  <c:v>10.763663186951959</c:v>
                </c:pt>
                <c:pt idx="824">
                  <c:v>10.701840704062619</c:v>
                </c:pt>
                <c:pt idx="825">
                  <c:v>10.639731553708032</c:v>
                </c:pt>
                <c:pt idx="826">
                  <c:v>10.577337010070696</c:v>
                </c:pt>
                <c:pt idx="827">
                  <c:v>10.51465835657212</c:v>
                </c:pt>
                <c:pt idx="828">
                  <c:v>10.451696885833284</c:v>
                </c:pt>
                <c:pt idx="829">
                  <c:v>10.388453899634829</c:v>
                </c:pt>
                <c:pt idx="830">
                  <c:v>10.324930708876987</c:v>
                </c:pt>
                <c:pt idx="831">
                  <c:v>10.261128633539098</c:v>
                </c:pt>
                <c:pt idx="832">
                  <c:v>10.197049002638833</c:v>
                </c:pt>
                <c:pt idx="833">
                  <c:v>10.132693154191152</c:v>
                </c:pt>
                <c:pt idx="834">
                  <c:v>10.068062435166913</c:v>
                </c:pt>
                <c:pt idx="835">
                  <c:v>10.003158201451125</c:v>
                </c:pt>
                <c:pt idx="836">
                  <c:v>9.9379818178009902</c:v>
                </c:pt>
                <c:pt idx="837">
                  <c:v>9.872534657803552</c:v>
                </c:pt>
                <c:pt idx="838">
                  <c:v>9.8068181038330522</c:v>
                </c:pt>
                <c:pt idx="839">
                  <c:v>9.7408335470080409</c:v>
                </c:pt>
                <c:pt idx="840">
                  <c:v>9.6745823871480905</c:v>
                </c:pt>
                <c:pt idx="841">
                  <c:v>9.6080660327302674</c:v>
                </c:pt>
                <c:pt idx="842">
                  <c:v>9.5412859008452973</c:v>
                </c:pt>
                <c:pt idx="843">
                  <c:v>9.4742434171534402</c:v>
                </c:pt>
                <c:pt idx="844">
                  <c:v>9.4069400158399876</c:v>
                </c:pt>
                <c:pt idx="845">
                  <c:v>9.3393771395706011</c:v>
                </c:pt>
                <c:pt idx="846">
                  <c:v>9.2715562394462552</c:v>
                </c:pt>
                <c:pt idx="847">
                  <c:v>9.2034787749578868</c:v>
                </c:pt>
                <c:pt idx="848">
                  <c:v>9.1351462139408373</c:v>
                </c:pt>
                <c:pt idx="849">
                  <c:v>9.0665600325289262</c:v>
                </c:pt>
                <c:pt idx="850">
                  <c:v>8.9977217151082431</c:v>
                </c:pt>
                <c:pt idx="851">
                  <c:v>8.9286327542707138</c:v>
                </c:pt>
                <c:pt idx="852">
                  <c:v>8.8592946507673513</c:v>
                </c:pt>
                <c:pt idx="853">
                  <c:v>8.7897089134611495</c:v>
                </c:pt>
                <c:pt idx="854">
                  <c:v>8.7198770592798702</c:v>
                </c:pt>
                <c:pt idx="855">
                  <c:v>8.6498006131683436</c:v>
                </c:pt>
                <c:pt idx="856">
                  <c:v>8.5794811080406905</c:v>
                </c:pt>
                <c:pt idx="857">
                  <c:v>8.5089200847321411</c:v>
                </c:pt>
                <c:pt idx="858">
                  <c:v>8.4381190919505702</c:v>
                </c:pt>
                <c:pt idx="859">
                  <c:v>8.3670796862279104</c:v>
                </c:pt>
                <c:pt idx="860">
                  <c:v>8.2958034318711231</c:v>
                </c:pt>
                <c:pt idx="861">
                  <c:v>8.2242919009129807</c:v>
                </c:pt>
                <c:pt idx="862">
                  <c:v>8.1525466730626235</c:v>
                </c:pt>
                <c:pt idx="863">
                  <c:v>8.0805693356557828</c:v>
                </c:pt>
                <c:pt idx="864">
                  <c:v>8.0083614836047374</c:v>
                </c:pt>
                <c:pt idx="865">
                  <c:v>7.9359247193481126</c:v>
                </c:pt>
                <c:pt idx="866">
                  <c:v>7.8632606528003128</c:v>
                </c:pt>
                <c:pt idx="867">
                  <c:v>7.7903709013007267</c:v>
                </c:pt>
                <c:pt idx="868">
                  <c:v>7.7172570895627199</c:v>
                </c:pt>
                <c:pt idx="869">
                  <c:v>7.6439208496223658</c:v>
                </c:pt>
                <c:pt idx="870">
                  <c:v>7.5703638207868291</c:v>
                </c:pt>
                <c:pt idx="871">
                  <c:v>7.4965876495826702</c:v>
                </c:pt>
                <c:pt idx="872">
                  <c:v>7.4225939897037962</c:v>
                </c:pt>
                <c:pt idx="873">
                  <c:v>7.3483845019591199</c:v>
                </c:pt>
                <c:pt idx="874">
                  <c:v>7.2739608542201539</c:v>
                </c:pt>
                <c:pt idx="875">
                  <c:v>7.1993247213681828</c:v>
                </c:pt>
                <c:pt idx="876">
                  <c:v>7.1244777852412717</c:v>
                </c:pt>
                <c:pt idx="877">
                  <c:v>7.0494217345810943</c:v>
                </c:pt>
                <c:pt idx="878">
                  <c:v>6.9741582649794269</c:v>
                </c:pt>
                <c:pt idx="879">
                  <c:v>6.8986890788244466</c:v>
                </c:pt>
                <c:pt idx="880">
                  <c:v>6.8230158852468668</c:v>
                </c:pt>
                <c:pt idx="881">
                  <c:v>6.747140400065752</c:v>
                </c:pt>
                <c:pt idx="882">
                  <c:v>6.671064345734111</c:v>
                </c:pt>
                <c:pt idx="883">
                  <c:v>6.5947894512843783</c:v>
                </c:pt>
                <c:pt idx="884">
                  <c:v>6.5183174522735543</c:v>
                </c:pt>
                <c:pt idx="885">
                  <c:v>6.4416500907281282</c:v>
                </c:pt>
                <c:pt idx="886">
                  <c:v>6.3647891150889189</c:v>
                </c:pt>
                <c:pt idx="887">
                  <c:v>6.2877362801555288</c:v>
                </c:pt>
                <c:pt idx="888">
                  <c:v>6.2104933470306696</c:v>
                </c:pt>
                <c:pt idx="889">
                  <c:v>6.1330620830643188</c:v>
                </c:pt>
                <c:pt idx="890">
                  <c:v>6.0554442617975841</c:v>
                </c:pt>
                <c:pt idx="891">
                  <c:v>5.9776416629063709</c:v>
                </c:pt>
                <c:pt idx="892">
                  <c:v>5.8996560721449409</c:v>
                </c:pt>
                <c:pt idx="893">
                  <c:v>5.8214892812891073</c:v>
                </c:pt>
                <c:pt idx="894">
                  <c:v>5.7431432850571422</c:v>
                </c:pt>
                <c:pt idx="895">
                  <c:v>5.6646212658060486</c:v>
                </c:pt>
                <c:pt idx="896">
                  <c:v>5.5859264107988684</c:v>
                </c:pt>
                <c:pt idx="897">
                  <c:v>5.5070619120767841</c:v>
                </c:pt>
                <c:pt idx="898">
                  <c:v>5.4280309663309945</c:v>
                </c:pt>
                <c:pt idx="899">
                  <c:v>5.3488367747745089</c:v>
                </c:pt>
                <c:pt idx="900">
                  <c:v>5.2694825430139325</c:v>
                </c:pt>
                <c:pt idx="901">
                  <c:v>5.1899714809210629</c:v>
                </c:pt>
                <c:pt idx="902">
                  <c:v>5.1103068025044029</c:v>
                </c:pt>
                <c:pt idx="903">
                  <c:v>5.0304917257806814</c:v>
                </c:pt>
                <c:pt idx="904">
                  <c:v>4.9505294726462115</c:v>
                </c:pt>
                <c:pt idx="905">
                  <c:v>4.8704232687481763</c:v>
                </c:pt>
                <c:pt idx="906">
                  <c:v>4.7901763433559257</c:v>
                </c:pt>
                <c:pt idx="907">
                  <c:v>4.7097919292321402</c:v>
                </c:pt>
                <c:pt idx="908">
                  <c:v>4.6292732625039301</c:v>
                </c:pt>
                <c:pt idx="909">
                  <c:v>4.5486235825339651</c:v>
                </c:pt>
                <c:pt idx="910">
                  <c:v>4.4678461317914939</c:v>
                </c:pt>
                <c:pt idx="911">
                  <c:v>4.3869441557232802</c:v>
                </c:pt>
                <c:pt idx="912">
                  <c:v>4.3059209026246412</c:v>
                </c:pt>
                <c:pt idx="913">
                  <c:v>4.2247796235103356</c:v>
                </c:pt>
                <c:pt idx="914">
                  <c:v>4.1435235719854173</c:v>
                </c:pt>
                <c:pt idx="915">
                  <c:v>4.062156004116189</c:v>
                </c:pt>
                <c:pt idx="916">
                  <c:v>3.9806801783010357</c:v>
                </c:pt>
                <c:pt idx="917">
                  <c:v>3.8990993551412303</c:v>
                </c:pt>
                <c:pt idx="918">
                  <c:v>3.8174167973118567</c:v>
                </c:pt>
                <c:pt idx="919">
                  <c:v>3.735635769432617</c:v>
                </c:pt>
                <c:pt idx="920">
                  <c:v>3.6537595379386514</c:v>
                </c:pt>
                <c:pt idx="921">
                  <c:v>3.5717913709514582</c:v>
                </c:pt>
                <c:pt idx="922">
                  <c:v>3.4897345381497478</c:v>
                </c:pt>
                <c:pt idx="923">
                  <c:v>3.4075923106402883</c:v>
                </c:pt>
                <c:pt idx="924">
                  <c:v>3.325367960828904</c:v>
                </c:pt>
                <c:pt idx="925">
                  <c:v>3.2430647622913864</c:v>
                </c:pt>
                <c:pt idx="926">
                  <c:v>3.1606859896444415</c:v>
                </c:pt>
                <c:pt idx="927">
                  <c:v>3.0782349184167868</c:v>
                </c:pt>
                <c:pt idx="928">
                  <c:v>2.995714824920185</c:v>
                </c:pt>
                <c:pt idx="929">
                  <c:v>2.9131289861205301</c:v>
                </c:pt>
                <c:pt idx="930">
                  <c:v>2.8304806795090931</c:v>
                </c:pt>
                <c:pt idx="931">
                  <c:v>2.7477731829736771</c:v>
                </c:pt>
                <c:pt idx="932">
                  <c:v>2.6650097746699886</c:v>
                </c:pt>
                <c:pt idx="933">
                  <c:v>2.582193732892974</c:v>
                </c:pt>
                <c:pt idx="934">
                  <c:v>2.499328335948233</c:v>
                </c:pt>
                <c:pt idx="935">
                  <c:v>2.4164168620236053</c:v>
                </c:pt>
                <c:pt idx="936">
                  <c:v>2.3334625890607508</c:v>
                </c:pt>
                <c:pt idx="937">
                  <c:v>2.2504687946268125</c:v>
                </c:pt>
                <c:pt idx="938">
                  <c:v>2.1674387557862791</c:v>
                </c:pt>
                <c:pt idx="939">
                  <c:v>2.0843757489728509</c:v>
                </c:pt>
                <c:pt idx="940">
                  <c:v>2.0012830498613936</c:v>
                </c:pt>
                <c:pt idx="941">
                  <c:v>1.918163933240125</c:v>
                </c:pt>
                <c:pt idx="942">
                  <c:v>1.8350216728828008</c:v>
                </c:pt>
                <c:pt idx="943">
                  <c:v>1.7518595414210276</c:v>
                </c:pt>
                <c:pt idx="944">
                  <c:v>1.6686808102167952</c:v>
                </c:pt>
                <c:pt idx="945">
                  <c:v>1.5854887492350394</c:v>
                </c:pt>
                <c:pt idx="946">
                  <c:v>1.5022866269163464</c:v>
                </c:pt>
                <c:pt idx="947">
                  <c:v>1.4190777100498881</c:v>
                </c:pt>
                <c:pt idx="948">
                  <c:v>1.3358652636464059</c:v>
                </c:pt>
                <c:pt idx="949">
                  <c:v>1.2526525508113384</c:v>
                </c:pt>
                <c:pt idx="950">
                  <c:v>1.1694428326182145</c:v>
                </c:pt>
                <c:pt idx="951">
                  <c:v>1.0862393679820916</c:v>
                </c:pt>
                <c:pt idx="952">
                  <c:v>1.0030454135331688</c:v>
                </c:pt>
                <c:pt idx="953">
                  <c:v>0.91986422349066033</c:v>
                </c:pt>
                <c:pt idx="954">
                  <c:v>0.83669904953674823</c:v>
                </c:pt>
                <c:pt idx="955">
                  <c:v>0.75355314069071355</c:v>
                </c:pt>
                <c:pt idx="956">
                  <c:v>0.67042974318334403</c:v>
                </c:pt>
                <c:pt idx="957">
                  <c:v>0.58733210033143834</c:v>
                </c:pt>
                <c:pt idx="958">
                  <c:v>0.50426345241249204</c:v>
                </c:pt>
                <c:pt idx="959">
                  <c:v>0.42122703653969762</c:v>
                </c:pt>
                <c:pt idx="960">
                  <c:v>0.33822608653702935</c:v>
                </c:pt>
                <c:pt idx="961">
                  <c:v>0.25526383281454557</c:v>
                </c:pt>
                <c:pt idx="962">
                  <c:v>0.17234350224399958</c:v>
                </c:pt>
                <c:pt idx="963">
                  <c:v>8.946831803457013E-2</c:v>
                </c:pt>
                <c:pt idx="964">
                  <c:v>6.6414996088043528E-3</c:v>
                </c:pt>
                <c:pt idx="965">
                  <c:v>-7.613373752109967E-2</c:v>
                </c:pt>
                <c:pt idx="966">
                  <c:v>-0.15885418187689065</c:v>
                </c:pt>
                <c:pt idx="967">
                  <c:v>-0.24151662613762287</c:v>
                </c:pt>
                <c:pt idx="968">
                  <c:v>-0.32411786726266195</c:v>
                </c:pt>
                <c:pt idx="969">
                  <c:v>-0.40665470661461861</c:v>
                </c:pt>
                <c:pt idx="970">
                  <c:v>-0.48912395008185278</c:v>
                </c:pt>
                <c:pt idx="971">
                  <c:v>-0.57152240820085254</c:v>
                </c:pt>
                <c:pt idx="972">
                  <c:v>-0.65384689627834325</c:v>
                </c:pt>
                <c:pt idx="973">
                  <c:v>-0.73609423451303324</c:v>
                </c:pt>
                <c:pt idx="974">
                  <c:v>-0.81826124811719547</c:v>
                </c:pt>
                <c:pt idx="975">
                  <c:v>-0.90034476743797687</c:v>
                </c:pt>
                <c:pt idx="976">
                  <c:v>-0.98234162807832615</c:v>
                </c:pt>
                <c:pt idx="977">
                  <c:v>-1.0642486710177439</c:v>
                </c:pt>
                <c:pt idx="978">
                  <c:v>-1.1460627427327452</c:v>
                </c:pt>
                <c:pt idx="979">
                  <c:v>-1.2277806953169328</c:v>
                </c:pt>
                <c:pt idx="980">
                  <c:v>-1.3093993866008695</c:v>
                </c:pt>
                <c:pt idx="981">
                  <c:v>-1.3909156802716593</c:v>
                </c:pt>
                <c:pt idx="982">
                  <c:v>-1.4723264459921162</c:v>
                </c:pt>
                <c:pt idx="983">
                  <c:v>-1.5536285595197299</c:v>
                </c:pt>
                <c:pt idx="984">
                  <c:v>-1.6348189028253175</c:v>
                </c:pt>
                <c:pt idx="985">
                  <c:v>-1.7158943642112505</c:v>
                </c:pt>
                <c:pt idx="986">
                  <c:v>-1.79685183842947</c:v>
                </c:pt>
                <c:pt idx="987">
                  <c:v>-1.8776882267991708</c:v>
                </c:pt>
                <c:pt idx="988">
                  <c:v>-1.9584004373240493</c:v>
                </c:pt>
                <c:pt idx="989">
                  <c:v>-2.0389853848093251</c:v>
                </c:pt>
                <c:pt idx="990">
                  <c:v>-2.1194399909784201</c:v>
                </c:pt>
                <c:pt idx="991">
                  <c:v>-2.199761184589184</c:v>
                </c:pt>
                <c:pt idx="992">
                  <c:v>-2.2799459015498904</c:v>
                </c:pt>
                <c:pt idx="993">
                  <c:v>-2.3599910850348604</c:v>
                </c:pt>
                <c:pt idx="994">
                  <c:v>-2.4398936855996407</c:v>
                </c:pt>
                <c:pt idx="995">
                  <c:v>-2.5196506612959184</c:v>
                </c:pt>
                <c:pt idx="996">
                  <c:v>-2.5992589777860693</c:v>
                </c:pt>
                <c:pt idx="997">
                  <c:v>-2.6787156084572312</c:v>
                </c:pt>
                <c:pt idx="998">
                  <c:v>-2.7580175345351163</c:v>
                </c:pt>
                <c:pt idx="999">
                  <c:v>-2.8371617451974309</c:v>
                </c:pt>
                <c:pt idx="1000">
                  <c:v>-2.9161452376868198</c:v>
                </c:pt>
                <c:pt idx="1001">
                  <c:v>-2.9949650174235209</c:v>
                </c:pt>
                <c:pt idx="1002">
                  <c:v>-3.0736180981176364</c:v>
                </c:pt>
                <c:pt idx="1003">
                  <c:v>-3.1521015018808969</c:v>
                </c:pt>
                <c:pt idx="1004">
                  <c:v>-3.2304122593381317</c:v>
                </c:pt>
                <c:pt idx="1005">
                  <c:v>-3.3085474097383458</c:v>
                </c:pt>
                <c:pt idx="1006">
                  <c:v>-3.3865040010652585</c:v>
                </c:pt>
                <c:pt idx="1007">
                  <c:v>-3.464279090147611</c:v>
                </c:pt>
                <c:pt idx="1008">
                  <c:v>-3.5418697427688914</c:v>
                </c:pt>
                <c:pt idx="1009">
                  <c:v>-3.6192730337767447</c:v>
                </c:pt>
                <c:pt idx="1010">
                  <c:v>-3.6964860471919634</c:v>
                </c:pt>
                <c:pt idx="1011">
                  <c:v>-3.7735058763169498</c:v>
                </c:pt>
                <c:pt idx="1012">
                  <c:v>-3.8503296238438467</c:v>
                </c:pt>
                <c:pt idx="1013">
                  <c:v>-3.9269544019622327</c:v>
                </c:pt>
                <c:pt idx="1014">
                  <c:v>-4.0033773324662736</c:v>
                </c:pt>
                <c:pt idx="1015">
                  <c:v>-4.0795955468615421</c:v>
                </c:pt>
                <c:pt idx="1016">
                  <c:v>-4.155606186471374</c:v>
                </c:pt>
                <c:pt idx="1017">
                  <c:v>-4.2314064025426843</c:v>
                </c:pt>
                <c:pt idx="1018">
                  <c:v>-4.3069933563514278</c:v>
                </c:pt>
                <c:pt idx="1019">
                  <c:v>-4.3823642193075933</c:v>
                </c:pt>
                <c:pt idx="1020">
                  <c:v>-4.457516173059644</c:v>
                </c:pt>
                <c:pt idx="1021">
                  <c:v>-4.5324464095985819</c:v>
                </c:pt>
                <c:pt idx="1022">
                  <c:v>-4.6071521313615547</c:v>
                </c:pt>
                <c:pt idx="1023">
                  <c:v>-4.6816305513348695</c:v>
                </c:pt>
                <c:pt idx="1024">
                  <c:v>-4.7558788931566527</c:v>
                </c:pt>
                <c:pt idx="1025">
                  <c:v>-4.8298943912190033</c:v>
                </c:pt>
                <c:pt idx="1026">
                  <c:v>-4.9036742907695841</c:v>
                </c:pt>
                <c:pt idx="1027">
                  <c:v>-4.9772158480128006</c:v>
                </c:pt>
                <c:pt idx="1028">
                  <c:v>-5.0505163302105096</c:v>
                </c:pt>
                <c:pt idx="1029">
                  <c:v>-5.1235730157821155</c:v>
                </c:pt>
                <c:pt idx="1030">
                  <c:v>-5.196383194404274</c:v>
                </c:pt>
                <c:pt idx="1031">
                  <c:v>-5.2689441671100878</c:v>
                </c:pt>
                <c:pt idx="1032">
                  <c:v>-5.3412532463877076</c:v>
                </c:pt>
                <c:pt idx="1033">
                  <c:v>-5.4133077562784973</c:v>
                </c:pt>
                <c:pt idx="1034">
                  <c:v>-5.4851050324747144</c:v>
                </c:pt>
                <c:pt idx="1035">
                  <c:v>-5.5566424224165463</c:v>
                </c:pt>
                <c:pt idx="1036">
                  <c:v>-5.6279172853887607</c:v>
                </c:pt>
                <c:pt idx="1037">
                  <c:v>-5.6989269926167747</c:v>
                </c:pt>
                <c:pt idx="1038">
                  <c:v>-5.769668927362158</c:v>
                </c:pt>
                <c:pt idx="1039">
                  <c:v>-5.8401404850176659</c:v>
                </c:pt>
                <c:pt idx="1040">
                  <c:v>-5.9103390732017473</c:v>
                </c:pt>
                <c:pt idx="1041">
                  <c:v>-5.980262111852416</c:v>
                </c:pt>
                <c:pt idx="1042">
                  <c:v>-6.0499070333206868</c:v>
                </c:pt>
                <c:pt idx="1043">
                  <c:v>-6.1192712824634388</c:v>
                </c:pt>
                <c:pt idx="1044">
                  <c:v>-6.1883523167356707</c:v>
                </c:pt>
                <c:pt idx="1045">
                  <c:v>-6.257147606282313</c:v>
                </c:pt>
                <c:pt idx="1046">
                  <c:v>-6.3256546340293607</c:v>
                </c:pt>
                <c:pt idx="1047">
                  <c:v>-6.3938708957745432</c:v>
                </c:pt>
                <c:pt idx="1048">
                  <c:v>-6.4617939002774376</c:v>
                </c:pt>
                <c:pt idx="1049">
                  <c:v>-6.5294211693489022</c:v>
                </c:pt>
                <c:pt idx="1050">
                  <c:v>-6.5967502379400687</c:v>
                </c:pt>
                <c:pt idx="1051">
                  <c:v>-6.6637786542307502</c:v>
                </c:pt>
                <c:pt idx="1052">
                  <c:v>-6.7305039797171622</c:v>
                </c:pt>
                <c:pt idx="1053">
                  <c:v>-6.7969237892991989</c:v>
                </c:pt>
                <c:pt idx="1054">
                  <c:v>-6.8630356713670935</c:v>
                </c:pt>
                <c:pt idx="1055">
                  <c:v>-6.9288372278874224</c:v>
                </c:pt>
                <c:pt idx="1056">
                  <c:v>-6.9943260744886233</c:v>
                </c:pt>
                <c:pt idx="1057">
                  <c:v>-7.0594998405458851</c:v>
                </c:pt>
                <c:pt idx="1058">
                  <c:v>-7.1243561692654156</c:v>
                </c:pt>
                <c:pt idx="1059">
                  <c:v>-7.1888927177681436</c:v>
                </c:pt>
                <c:pt idx="1060">
                  <c:v>-7.2531071571728702</c:v>
                </c:pt>
                <c:pt idx="1061">
                  <c:v>-7.3169971726786969</c:v>
                </c:pt>
                <c:pt idx="1062">
                  <c:v>-7.3805604636469759</c:v>
                </c:pt>
                <c:pt idx="1063">
                  <c:v>-7.4437947436825986</c:v>
                </c:pt>
                <c:pt idx="1064">
                  <c:v>-7.5066977407146469</c:v>
                </c:pt>
                <c:pt idx="1065">
                  <c:v>-7.569267197076492</c:v>
                </c:pt>
                <c:pt idx="1066">
                  <c:v>-7.6315008695852624</c:v>
                </c:pt>
                <c:pt idx="1067">
                  <c:v>-7.693396529620645</c:v>
                </c:pt>
                <c:pt idx="1068">
                  <c:v>-7.7549519632031245</c:v>
                </c:pt>
                <c:pt idx="1069">
                  <c:v>-7.8161649710716086</c:v>
                </c:pt>
                <c:pt idx="1070">
                  <c:v>-7.8770333687603404</c:v>
                </c:pt>
                <c:pt idx="1071">
                  <c:v>-7.9375549866752788</c:v>
                </c:pt>
                <c:pt idx="1072">
                  <c:v>-7.9977276701698345</c:v>
                </c:pt>
                <c:pt idx="1073">
                  <c:v>-8.0575492796198898</c:v>
                </c:pt>
                <c:pt idx="1074">
                  <c:v>-8.1170176904982831</c:v>
                </c:pt>
                <c:pt idx="1075">
                  <c:v>-8.1761307934486176</c:v>
                </c:pt>
                <c:pt idx="1076">
                  <c:v>-8.2348864943584061</c:v>
                </c:pt>
                <c:pt idx="1077">
                  <c:v>-8.2932827144315908</c:v>
                </c:pt>
                <c:pt idx="1078">
                  <c:v>-8.351317390260462</c:v>
                </c:pt>
                <c:pt idx="1079">
                  <c:v>-8.4089884738968266</c:v>
                </c:pt>
                <c:pt idx="1080">
                  <c:v>-8.4662939329226194</c:v>
                </c:pt>
                <c:pt idx="1081">
                  <c:v>-8.5232317505198427</c:v>
                </c:pt>
                <c:pt idx="1082">
                  <c:v>-8.5797999255398043</c:v>
                </c:pt>
                <c:pt idx="1083">
                  <c:v>-8.6359964725717244</c:v>
                </c:pt>
                <c:pt idx="1084">
                  <c:v>-8.6918194220107541</c:v>
                </c:pt>
                <c:pt idx="1085">
                  <c:v>-8.7472668201251729</c:v>
                </c:pt>
                <c:pt idx="1086">
                  <c:v>-8.8023367291231036</c:v>
                </c:pt>
                <c:pt idx="1087">
                  <c:v>-8.8570272272184045</c:v>
                </c:pt>
                <c:pt idx="1088">
                  <c:v>-8.9113364086959876</c:v>
                </c:pt>
                <c:pt idx="1089">
                  <c:v>-8.9652623839764729</c:v>
                </c:pt>
                <c:pt idx="1090">
                  <c:v>-9.0188032796800766</c:v>
                </c:pt>
                <c:pt idx="1091">
                  <c:v>-9.0719572386899188</c:v>
                </c:pt>
                <c:pt idx="1092">
                  <c:v>-9.1247224202146349</c:v>
                </c:pt>
                <c:pt idx="1093">
                  <c:v>-9.177096999850253</c:v>
                </c:pt>
                <c:pt idx="1094">
                  <c:v>-9.2290791696414587</c:v>
                </c:pt>
                <c:pt idx="1095">
                  <c:v>-9.2806671381421566</c:v>
                </c:pt>
                <c:pt idx="1096">
                  <c:v>-9.331859130475312</c:v>
                </c:pt>
                <c:pt idx="1097">
                  <c:v>-9.3826533883921499</c:v>
                </c:pt>
                <c:pt idx="1098">
                  <c:v>-9.433048170330661</c:v>
                </c:pt>
                <c:pt idx="1099">
                  <c:v>-9.4830417514733689</c:v>
                </c:pt>
                <c:pt idx="1100">
                  <c:v>-9.5326324238044737</c:v>
                </c:pt>
                <c:pt idx="1101">
                  <c:v>-9.5818184961662709</c:v>
                </c:pt>
                <c:pt idx="1102">
                  <c:v>-9.6305982943148383</c:v>
                </c:pt>
                <c:pt idx="1103">
                  <c:v>-9.6789701609750871</c:v>
                </c:pt>
                <c:pt idx="1104">
                  <c:v>-9.7269324558951009</c:v>
                </c:pt>
                <c:pt idx="1105">
                  <c:v>-9.7744835558997032</c:v>
                </c:pt>
                <c:pt idx="1106">
                  <c:v>-9.8216218549434231</c:v>
                </c:pt>
                <c:pt idx="1107">
                  <c:v>-9.8683457641627133</c:v>
                </c:pt>
                <c:pt idx="1108">
                  <c:v>-9.9146537119274303</c:v>
                </c:pt>
                <c:pt idx="1109">
                  <c:v>-9.9605441438916476</c:v>
                </c:pt>
                <c:pt idx="1110">
                  <c:v>-10.006015523043772</c:v>
                </c:pt>
                <c:pt idx="1111">
                  <c:v>-10.05106632975588</c:v>
                </c:pt>
                <c:pt idx="1112">
                  <c:v>-10.095695061832426</c:v>
                </c:pt>
                <c:pt idx="1113">
                  <c:v>-10.139900234558199</c:v>
                </c:pt>
                <c:pt idx="1114">
                  <c:v>-10.183680380745534</c:v>
                </c:pt>
                <c:pt idx="1115">
                  <c:v>-10.227034050780848</c:v>
                </c:pt>
                <c:pt idx="1116">
                  <c:v>-10.269959812670486</c:v>
                </c:pt>
                <c:pt idx="1117">
                  <c:v>-10.312456252085742</c:v>
                </c:pt>
                <c:pt idx="1118">
                  <c:v>-10.354521972407277</c:v>
                </c:pt>
                <c:pt idx="1119">
                  <c:v>-10.396155594768755</c:v>
                </c:pt>
                <c:pt idx="1120">
                  <c:v>-10.437355758099748</c:v>
                </c:pt>
                <c:pt idx="1121">
                  <c:v>-10.478121119167946</c:v>
                </c:pt>
                <c:pt idx="1122">
                  <c:v>-10.518450352620649</c:v>
                </c:pt>
                <c:pt idx="1123">
                  <c:v>-10.558342151025469</c:v>
                </c:pt>
                <c:pt idx="1124">
                  <c:v>-10.597795224910399</c:v>
                </c:pt>
                <c:pt idx="1125">
                  <c:v>-10.636808302803068</c:v>
                </c:pt>
                <c:pt idx="1126">
                  <c:v>-10.675380131269302</c:v>
                </c:pt>
                <c:pt idx="1127">
                  <c:v>-10.713509474950978</c:v>
                </c:pt>
                <c:pt idx="1128">
                  <c:v>-10.751195116603103</c:v>
                </c:pt>
                <c:pt idx="1129">
                  <c:v>-10.788435857130171</c:v>
                </c:pt>
                <c:pt idx="1130">
                  <c:v>-10.825230515621818</c:v>
                </c:pt>
                <c:pt idx="1131">
                  <c:v>-10.861577929387686</c:v>
                </c:pt>
                <c:pt idx="1132">
                  <c:v>-10.897476953991594</c:v>
                </c:pt>
                <c:pt idx="1133">
                  <c:v>-10.932926463284987</c:v>
                </c:pt>
                <c:pt idx="1134">
                  <c:v>-10.967925349439581</c:v>
                </c:pt>
                <c:pt idx="1135">
                  <c:v>-11.002472522979319</c:v>
                </c:pt>
                <c:pt idx="1136">
                  <c:v>-11.036566912811601</c:v>
                </c:pt>
                <c:pt idx="1137">
                  <c:v>-11.070207466257729</c:v>
                </c:pt>
                <c:pt idx="1138">
                  <c:v>-11.103393149082635</c:v>
                </c:pt>
                <c:pt idx="1139">
                  <c:v>-11.136122945523873</c:v>
                </c:pt>
                <c:pt idx="1140">
                  <c:v>-11.168395858319871</c:v>
                </c:pt>
                <c:pt idx="1141">
                  <c:v>-11.200210908737402</c:v>
                </c:pt>
                <c:pt idx="1142">
                  <c:v>-11.231567136598386</c:v>
                </c:pt>
                <c:pt idx="1143">
                  <c:v>-11.26246360030585</c:v>
                </c:pt>
                <c:pt idx="1144">
                  <c:v>-11.29289937686924</c:v>
                </c:pt>
                <c:pt idx="1145">
                  <c:v>-11.322873561928928</c:v>
                </c:pt>
                <c:pt idx="1146">
                  <c:v>-11.352385269779994</c:v>
                </c:pt>
                <c:pt idx="1147">
                  <c:v>-11.381433633395243</c:v>
                </c:pt>
                <c:pt idx="1148">
                  <c:v>-11.410017804447529</c:v>
                </c:pt>
                <c:pt idx="1149">
                  <c:v>-11.438136953331252</c:v>
                </c:pt>
                <c:pt idx="1150">
                  <c:v>-11.465790269183163</c:v>
                </c:pt>
                <c:pt idx="1151">
                  <c:v>-11.492976959902443</c:v>
                </c:pt>
                <c:pt idx="1152">
                  <c:v>-11.519696252169943</c:v>
                </c:pt>
                <c:pt idx="1153">
                  <c:v>-11.545947391466774</c:v>
                </c:pt>
                <c:pt idx="1154">
                  <c:v>-11.571729642092102</c:v>
                </c:pt>
                <c:pt idx="1155">
                  <c:v>-11.597042287180175</c:v>
                </c:pt>
                <c:pt idx="1156">
                  <c:v>-11.621884628716664</c:v>
                </c:pt>
                <c:pt idx="1157">
                  <c:v>-11.646255987554188</c:v>
                </c:pt>
                <c:pt idx="1158">
                  <c:v>-11.670155703427129</c:v>
                </c:pt>
                <c:pt idx="1159">
                  <c:v>-11.693583134965692</c:v>
                </c:pt>
                <c:pt idx="1160">
                  <c:v>-11.716537659709211</c:v>
                </c:pt>
                <c:pt idx="1161">
                  <c:v>-11.739018674118691</c:v>
                </c:pt>
                <c:pt idx="1162">
                  <c:v>-11.761025593588652</c:v>
                </c:pt>
                <c:pt idx="1163">
                  <c:v>-11.782557852458144</c:v>
                </c:pt>
                <c:pt idx="1164">
                  <c:v>-11.803614904021078</c:v>
                </c:pt>
                <c:pt idx="1165">
                  <c:v>-11.8241962205358</c:v>
                </c:pt>
                <c:pt idx="1166">
                  <c:v>-11.844301293233872</c:v>
                </c:pt>
                <c:pt idx="1167">
                  <c:v>-11.863929632328158</c:v>
                </c:pt>
                <c:pt idx="1168">
                  <c:v>-11.883080767020131</c:v>
                </c:pt>
                <c:pt idx="1169">
                  <c:v>-11.901754245506421</c:v>
                </c:pt>
                <c:pt idx="1170">
                  <c:v>-11.919949634984661</c:v>
                </c:pt>
                <c:pt idx="1171">
                  <c:v>-11.937666521658532</c:v>
                </c:pt>
                <c:pt idx="1172">
                  <c:v>-11.954904510742082</c:v>
                </c:pt>
                <c:pt idx="1173">
                  <c:v>-11.971663226463319</c:v>
                </c:pt>
                <c:pt idx="1174">
                  <c:v>-11.987942312067014</c:v>
                </c:pt>
                <c:pt idx="1175">
                  <c:v>-12.003741429816788</c:v>
                </c:pt>
                <c:pt idx="1176">
                  <c:v>-12.019060260996438</c:v>
                </c:pt>
                <c:pt idx="1177">
                  <c:v>-12.033898505910535</c:v>
                </c:pt>
                <c:pt idx="1178">
                  <c:v>-12.048255883884252</c:v>
                </c:pt>
                <c:pt idx="1179">
                  <c:v>-12.062132133262452</c:v>
                </c:pt>
                <c:pt idx="1180">
                  <c:v>-12.075527011408049</c:v>
                </c:pt>
                <c:pt idx="1181">
                  <c:v>-12.088440294699618</c:v>
                </c:pt>
                <c:pt idx="1182">
                  <c:v>-12.100871778528228</c:v>
                </c:pt>
                <c:pt idx="1183">
                  <c:v>-12.112821277293605</c:v>
                </c:pt>
                <c:pt idx="1184">
                  <c:v>-12.12428862439946</c:v>
                </c:pt>
                <c:pt idx="1185">
                  <c:v>-12.135273672248154</c:v>
                </c:pt>
                <c:pt idx="1186">
                  <c:v>-12.145776292234579</c:v>
                </c:pt>
                <c:pt idx="1187">
                  <c:v>-12.155796374739321</c:v>
                </c:pt>
                <c:pt idx="1188">
                  <c:v>-12.165333829121051</c:v>
                </c:pt>
                <c:pt idx="1189">
                  <c:v>-12.174388583708224</c:v>
                </c:pt>
                <c:pt idx="1190">
                  <c:v>-12.182960585789994</c:v>
                </c:pt>
                <c:pt idx="1191">
                  <c:v>-12.191049801606425</c:v>
                </c:pt>
                <c:pt idx="1192">
                  <c:v>-12.198656216337952</c:v>
                </c:pt>
                <c:pt idx="1193">
                  <c:v>-12.205779834094088</c:v>
                </c:pt>
                <c:pt idx="1194">
                  <c:v>-12.212420677901445</c:v>
                </c:pt>
                <c:pt idx="1195">
                  <c:v>-12.218578789690973</c:v>
                </c:pt>
                <c:pt idx="1196">
                  <c:v>-12.224254230284481</c:v>
                </c:pt>
                <c:pt idx="1197">
                  <c:v>-12.229447079380449</c:v>
                </c:pt>
                <c:pt idx="1198">
                  <c:v>-12.234157435539064</c:v>
                </c:pt>
                <c:pt idx="1199">
                  <c:v>-12.238385416166574</c:v>
                </c:pt>
                <c:pt idx="1200">
                  <c:v>-12.242131157498878</c:v>
                </c:pt>
                <c:pt idx="1201">
                  <c:v>-12.245394814584415</c:v>
                </c:pt>
                <c:pt idx="1202">
                  <c:v>-12.248176561266293</c:v>
                </c:pt>
                <c:pt idx="1203">
                  <c:v>-12.250476590163737</c:v>
                </c:pt>
                <c:pt idx="1204">
                  <c:v>-12.252295112652762</c:v>
                </c:pt>
                <c:pt idx="1205">
                  <c:v>-12.253632358846181</c:v>
                </c:pt>
                <c:pt idx="1206">
                  <c:v>-12.254488577572825</c:v>
                </c:pt>
                <c:pt idx="1207">
                  <c:v>-12.254864036356112</c:v>
                </c:pt>
                <c:pt idx="1208">
                  <c:v>-12.254759021391838</c:v>
                </c:pt>
                <c:pt idx="1209">
                  <c:v>-12.254173837525281</c:v>
                </c:pt>
                <c:pt idx="1210">
                  <c:v>-12.253108808227585</c:v>
                </c:pt>
                <c:pt idx="1211">
                  <c:v>-12.251564275571432</c:v>
                </c:pt>
                <c:pt idx="1212">
                  <c:v>-12.249540600205975</c:v>
                </c:pt>
                <c:pt idx="1213">
                  <c:v>-12.247038161331101</c:v>
                </c:pt>
                <c:pt idx="1214">
                  <c:v>-12.244057356670938</c:v>
                </c:pt>
                <c:pt idx="1215">
                  <c:v>-12.240598602446696</c:v>
                </c:pt>
                <c:pt idx="1216">
                  <c:v>-12.236662333348761</c:v>
                </c:pt>
                <c:pt idx="1217">
                  <c:v>-12.232249002508114</c:v>
                </c:pt>
                <c:pt idx="1218">
                  <c:v>-12.227359081467021</c:v>
                </c:pt>
                <c:pt idx="1219">
                  <c:v>-12.221993060149037</c:v>
                </c:pt>
                <c:pt idx="1220">
                  <c:v>-12.216151446828309</c:v>
                </c:pt>
                <c:pt idx="1221">
                  <c:v>-12.209834768098153</c:v>
                </c:pt>
                <c:pt idx="1222">
                  <c:v>-12.203043568838968</c:v>
                </c:pt>
                <c:pt idx="1223">
                  <c:v>-12.195778412185433</c:v>
                </c:pt>
                <c:pt idx="1224">
                  <c:v>-12.188039879493012</c:v>
                </c:pt>
                <c:pt idx="1225">
                  <c:v>-12.179828570303766</c:v>
                </c:pt>
                <c:pt idx="1226">
                  <c:v>-12.171145102311495</c:v>
                </c:pt>
                <c:pt idx="1227">
                  <c:v>-12.16199011132613</c:v>
                </c:pt>
                <c:pt idx="1228">
                  <c:v>-12.15236425123752</c:v>
                </c:pt>
                <c:pt idx="1229">
                  <c:v>-12.142268193978465</c:v>
                </c:pt>
                <c:pt idx="1230">
                  <c:v>-12.13170262948711</c:v>
                </c:pt>
                <c:pt idx="1231">
                  <c:v>-12.120668265668613</c:v>
                </c:pt>
                <c:pt idx="1232">
                  <c:v>-12.10916582835619</c:v>
                </c:pt>
                <c:pt idx="1233">
                  <c:v>-12.097196061271422</c:v>
                </c:pt>
                <c:pt idx="1234">
                  <c:v>-12.084759725983936</c:v>
                </c:pt>
                <c:pt idx="1235">
                  <c:v>-12.071857601870372</c:v>
                </c:pt>
                <c:pt idx="1236">
                  <c:v>-12.058490486072708</c:v>
                </c:pt>
                <c:pt idx="1237">
                  <c:v>-12.044659193455889</c:v>
                </c:pt>
                <c:pt idx="1238">
                  <c:v>-12.030364556564825</c:v>
                </c:pt>
                <c:pt idx="1239">
                  <c:v>-12.015607425580678</c:v>
                </c:pt>
                <c:pt idx="1240">
                  <c:v>-12.000388668276505</c:v>
                </c:pt>
                <c:pt idx="1241">
                  <c:v>-11.984709169972266</c:v>
                </c:pt>
                <c:pt idx="1242">
                  <c:v>-11.968569833489127</c:v>
                </c:pt>
                <c:pt idx="1243">
                  <c:v>-11.951971579103118</c:v>
                </c:pt>
                <c:pt idx="1244">
                  <c:v>-11.934915344498178</c:v>
                </c:pt>
                <c:pt idx="1245">
                  <c:v>-11.917402084718477</c:v>
                </c:pt>
                <c:pt idx="1246">
                  <c:v>-11.899432772120161</c:v>
                </c:pt>
                <c:pt idx="1247">
                  <c:v>-11.881008396322366</c:v>
                </c:pt>
                <c:pt idx="1248">
                  <c:v>-11.862129964157681</c:v>
                </c:pt>
                <c:pt idx="1249">
                  <c:v>-11.842798499621887</c:v>
                </c:pt>
                <c:pt idx="1250">
                  <c:v>-11.823015043823089</c:v>
                </c:pt>
                <c:pt idx="1251">
                  <c:v>-11.802780654930224</c:v>
                </c:pt>
                <c:pt idx="1252">
                  <c:v>-11.782096408120903</c:v>
                </c:pt>
                <c:pt idx="1253">
                  <c:v>-11.760963395528631</c:v>
                </c:pt>
                <c:pt idx="1254">
                  <c:v>-11.739382726189392</c:v>
                </c:pt>
                <c:pt idx="1255">
                  <c:v>-11.717355525987637</c:v>
                </c:pt>
                <c:pt idx="1256">
                  <c:v>-11.694882937601568</c:v>
                </c:pt>
                <c:pt idx="1257">
                  <c:v>-11.671966120447898</c:v>
                </c:pt>
                <c:pt idx="1258">
                  <c:v>-11.648606250625914</c:v>
                </c:pt>
                <c:pt idx="1259">
                  <c:v>-11.624804520860945</c:v>
                </c:pt>
                <c:pt idx="1260">
                  <c:v>-11.600562140447222</c:v>
                </c:pt>
                <c:pt idx="1261">
                  <c:v>-11.575880335190124</c:v>
                </c:pt>
                <c:pt idx="1262">
                  <c:v>-11.550760347347799</c:v>
                </c:pt>
                <c:pt idx="1263">
                  <c:v>-11.525203435572182</c:v>
                </c:pt>
                <c:pt idx="1264">
                  <c:v>-11.499210874849419</c:v>
                </c:pt>
                <c:pt idx="1265">
                  <c:v>-11.472783956439677</c:v>
                </c:pt>
                <c:pt idx="1266">
                  <c:v>-11.445923987816355</c:v>
                </c:pt>
                <c:pt idx="1267">
                  <c:v>-11.418632292604704</c:v>
                </c:pt>
                <c:pt idx="1268">
                  <c:v>-11.390910210519833</c:v>
                </c:pt>
                <c:pt idx="1269">
                  <c:v>-11.362759097304163</c:v>
                </c:pt>
                <c:pt idx="1270">
                  <c:v>-11.334180324664244</c:v>
                </c:pt>
                <c:pt idx="1271">
                  <c:v>-11.305175280207022</c:v>
                </c:pt>
                <c:pt idx="1272">
                  <c:v>-11.275745367375499</c:v>
                </c:pt>
                <c:pt idx="1273">
                  <c:v>-11.245892005383851</c:v>
                </c:pt>
                <c:pt idx="1274">
                  <c:v>-11.215616629151894</c:v>
                </c:pt>
                <c:pt idx="1275">
                  <c:v>-11.184920689239073</c:v>
                </c:pt>
                <c:pt idx="1276">
                  <c:v>-11.153805651777791</c:v>
                </c:pt>
                <c:pt idx="1277">
                  <c:v>-11.122272998406221</c:v>
                </c:pt>
                <c:pt idx="1278">
                  <c:v>-11.090324226200565</c:v>
                </c:pt>
                <c:pt idx="1279">
                  <c:v>-11.057960847606669</c:v>
                </c:pt>
                <c:pt idx="1280">
                  <c:v>-11.025184390371177</c:v>
                </c:pt>
                <c:pt idx="1281">
                  <c:v>-10.991996397472082</c:v>
                </c:pt>
                <c:pt idx="1282">
                  <c:v>-10.95839842704871</c:v>
                </c:pt>
                <c:pt idx="1283">
                  <c:v>-10.924392052331186</c:v>
                </c:pt>
                <c:pt idx="1284">
                  <c:v>-10.889978861569316</c:v>
                </c:pt>
                <c:pt idx="1285">
                  <c:v>-10.855160457960968</c:v>
                </c:pt>
                <c:pt idx="1286">
                  <c:v>-10.819938459579896</c:v>
                </c:pt>
                <c:pt idx="1287">
                  <c:v>-10.784314499302992</c:v>
                </c:pt>
                <c:pt idx="1288">
                  <c:v>-10.74829022473706</c:v>
                </c:pt>
                <c:pt idx="1289">
                  <c:v>-10.711867298145023</c:v>
                </c:pt>
                <c:pt idx="1290">
                  <c:v>-10.675047396371578</c:v>
                </c:pt>
                <c:pt idx="1291">
                  <c:v>-10.637832210768416</c:v>
                </c:pt>
                <c:pt idx="1292">
                  <c:v>-10.600223447118818</c:v>
                </c:pt>
                <c:pt idx="1293">
                  <c:v>-10.562222825561793</c:v>
                </c:pt>
                <c:pt idx="1294">
                  <c:v>-10.523832080515694</c:v>
                </c:pt>
                <c:pt idx="1295">
                  <c:v>-10.485052960601264</c:v>
                </c:pt>
                <c:pt idx="1296">
                  <c:v>-10.445887228564301</c:v>
                </c:pt>
                <c:pt idx="1297">
                  <c:v>-10.406336661197674</c:v>
                </c:pt>
                <c:pt idx="1298">
                  <c:v>-10.366403049262928</c:v>
                </c:pt>
                <c:pt idx="1299">
                  <c:v>-10.326088197411377</c:v>
                </c:pt>
                <c:pt idx="1300">
                  <c:v>-10.285393924104669</c:v>
                </c:pt>
                <c:pt idx="1301">
                  <c:v>-10.24432206153487</c:v>
                </c:pt>
                <c:pt idx="1302">
                  <c:v>-10.202874455544112</c:v>
                </c:pt>
                <c:pt idx="1303">
                  <c:v>-10.161052965543693</c:v>
                </c:pt>
                <c:pt idx="1304">
                  <c:v>-10.118859464432704</c:v>
                </c:pt>
                <c:pt idx="1305">
                  <c:v>-10.076295838516216</c:v>
                </c:pt>
                <c:pt idx="1306">
                  <c:v>-10.033363987422977</c:v>
                </c:pt>
                <c:pt idx="1307">
                  <c:v>-9.9900658240225617</c:v>
                </c:pt>
                <c:pt idx="1308">
                  <c:v>-9.9464032743422219</c:v>
                </c:pt>
                <c:pt idx="1309">
                  <c:v>-9.9023782774831162</c:v>
                </c:pt>
                <c:pt idx="1310">
                  <c:v>-9.8579927855361404</c:v>
                </c:pt>
                <c:pt idx="1311">
                  <c:v>-9.8132487634973238</c:v>
                </c:pt>
                <c:pt idx="1312">
                  <c:v>-9.7681481891827389</c:v>
                </c:pt>
                <c:pt idx="1313">
                  <c:v>-9.7226930531429208</c:v>
                </c:pt>
                <c:pt idx="1314">
                  <c:v>-9.6768853585769872</c:v>
                </c:pt>
                <c:pt idx="1315">
                  <c:v>-9.6307271212461494</c:v>
                </c:pt>
                <c:pt idx="1316">
                  <c:v>-9.5842203693868875</c:v>
                </c:pt>
                <c:pt idx="1317">
                  <c:v>-9.5373671436236371</c:v>
                </c:pt>
                <c:pt idx="1318">
                  <c:v>-9.4901694968811068</c:v>
                </c:pt>
                <c:pt idx="1319">
                  <c:v>-9.4426294942960691</c:v>
                </c:pt>
                <c:pt idx="1320">
                  <c:v>-9.3947492131288541</c:v>
                </c:pt>
                <c:pt idx="1321">
                  <c:v>-9.3465307426743234</c:v>
                </c:pt>
                <c:pt idx="1322">
                  <c:v>-9.2979761841724731</c:v>
                </c:pt>
                <c:pt idx="1323">
                  <c:v>-9.2490876507186037</c:v>
                </c:pt>
                <c:pt idx="1324">
                  <c:v>-9.1998672671731185</c:v>
                </c:pt>
                <c:pt idx="1325">
                  <c:v>-9.150317170070835</c:v>
                </c:pt>
                <c:pt idx="1326">
                  <c:v>-9.1004395075300355</c:v>
                </c:pt>
                <c:pt idx="1327">
                  <c:v>-9.0502364391609635</c:v>
                </c:pt>
                <c:pt idx="1328">
                  <c:v>-8.9997101359740466</c:v>
                </c:pt>
                <c:pt idx="1329">
                  <c:v>-8.9488627802876604</c:v>
                </c:pt>
                <c:pt idx="1330">
                  <c:v>-8.8976965656355524</c:v>
                </c:pt>
                <c:pt idx="1331">
                  <c:v>-8.8462136966738107</c:v>
                </c:pt>
                <c:pt idx="1332">
                  <c:v>-8.7944163890875853</c:v>
                </c:pt>
                <c:pt idx="1333">
                  <c:v>-8.7423068694973054</c:v>
                </c:pt>
                <c:pt idx="1334">
                  <c:v>-8.689887375364588</c:v>
                </c:pt>
                <c:pt idx="1335">
                  <c:v>-8.6371601548977956</c:v>
                </c:pt>
                <c:pt idx="1336">
                  <c:v>-8.5841274669571419</c:v>
                </c:pt>
                <c:pt idx="1337">
                  <c:v>-8.5307915809595887</c:v>
                </c:pt>
                <c:pt idx="1338">
                  <c:v>-8.4771547767832622</c:v>
                </c:pt>
                <c:pt idx="1339">
                  <c:v>-8.4232193446715673</c:v>
                </c:pt>
                <c:pt idx="1340">
                  <c:v>-8.3689875851369422</c:v>
                </c:pt>
                <c:pt idx="1341">
                  <c:v>-8.3144618088643121</c:v>
                </c:pt>
                <c:pt idx="1342">
                  <c:v>-8.2596443366141017</c:v>
                </c:pt>
                <c:pt idx="1343">
                  <c:v>-8.2045374991250792</c:v>
                </c:pt>
                <c:pt idx="1344">
                  <c:v>-8.1491436370167047</c:v>
                </c:pt>
                <c:pt idx="1345">
                  <c:v>-8.0934651006912439</c:v>
                </c:pt>
                <c:pt idx="1346">
                  <c:v>-8.0375042502355463</c:v>
                </c:pt>
                <c:pt idx="1347">
                  <c:v>-7.9812634553225026</c:v>
                </c:pt>
                <c:pt idx="1348">
                  <c:v>-7.9247450951121179</c:v>
                </c:pt>
                <c:pt idx="1349">
                  <c:v>-7.8679515581524475</c:v>
                </c:pt>
                <c:pt idx="1350">
                  <c:v>-7.8108852422800394</c:v>
                </c:pt>
                <c:pt idx="1351">
                  <c:v>-7.7535485545201874</c:v>
                </c:pt>
                <c:pt idx="1352">
                  <c:v>-7.6959439109868475</c:v>
                </c:pt>
                <c:pt idx="1353">
                  <c:v>-7.6380737367822782</c:v>
                </c:pt>
                <c:pt idx="1354">
                  <c:v>-7.5799404658963212</c:v>
                </c:pt>
                <c:pt idx="1355">
                  <c:v>-7.5215465411055566</c:v>
                </c:pt>
                <c:pt idx="1356">
                  <c:v>-7.4628944138720117</c:v>
                </c:pt>
                <c:pt idx="1357">
                  <c:v>-7.4039865442416621</c:v>
                </c:pt>
                <c:pt idx="1358">
                  <c:v>-7.3448254007426703</c:v>
                </c:pt>
                <c:pt idx="1359">
                  <c:v>-7.2854134602833529</c:v>
                </c:pt>
                <c:pt idx="1360">
                  <c:v>-7.2257532080497997</c:v>
                </c:pt>
                <c:pt idx="1361">
                  <c:v>-7.1658471374034098</c:v>
                </c:pt>
                <c:pt idx="1362">
                  <c:v>-7.105697749777999</c:v>
                </c:pt>
                <c:pt idx="1363">
                  <c:v>-7.0453075545767367</c:v>
                </c:pt>
                <c:pt idx="1364">
                  <c:v>-6.9846790690688181</c:v>
                </c:pt>
                <c:pt idx="1365">
                  <c:v>-6.9238148182859183</c:v>
                </c:pt>
                <c:pt idx="1366">
                  <c:v>-6.862717334918309</c:v>
                </c:pt>
                <c:pt idx="1367">
                  <c:v>-6.8013891592109239</c:v>
                </c:pt>
                <c:pt idx="1368">
                  <c:v>-6.7398328388590079</c:v>
                </c:pt>
                <c:pt idx="1369">
                  <c:v>-6.6780509289036409</c:v>
                </c:pt>
                <c:pt idx="1370">
                  <c:v>-6.6160459916270318</c:v>
                </c:pt>
                <c:pt idx="1371">
                  <c:v>-6.5538205964474914</c:v>
                </c:pt>
                <c:pt idx="1372">
                  <c:v>-6.4913773198144016</c:v>
                </c:pt>
                <c:pt idx="1373">
                  <c:v>-6.4287187451027732</c:v>
                </c:pt>
                <c:pt idx="1374">
                  <c:v>-6.3658474625076806</c:v>
                </c:pt>
                <c:pt idx="1375">
                  <c:v>-6.3027660689385083</c:v>
                </c:pt>
                <c:pt idx="1376">
                  <c:v>-6.2394771679129857</c:v>
                </c:pt>
                <c:pt idx="1377">
                  <c:v>-6.1759833694509609</c:v>
                </c:pt>
                <c:pt idx="1378">
                  <c:v>-6.1122872899681537</c:v>
                </c:pt>
                <c:pt idx="1379">
                  <c:v>-6.048391552169555</c:v>
                </c:pt>
                <c:pt idx="1380">
                  <c:v>-5.984298784942724</c:v>
                </c:pt>
                <c:pt idx="1381">
                  <c:v>-5.920011623250903</c:v>
                </c:pt>
                <c:pt idx="1382">
                  <c:v>-5.8555327080259731</c:v>
                </c:pt>
                <c:pt idx="1383">
                  <c:v>-5.7908646860611572</c:v>
                </c:pt>
                <c:pt idx="1384">
                  <c:v>-5.7260102099037358</c:v>
                </c:pt>
                <c:pt idx="1385">
                  <c:v>-5.6609719377474255</c:v>
                </c:pt>
                <c:pt idx="1386">
                  <c:v>-5.5957525333246991</c:v>
                </c:pt>
                <c:pt idx="1387">
                  <c:v>-5.5303546657989244</c:v>
                </c:pt>
                <c:pt idx="1388">
                  <c:v>-5.4647810096563978</c:v>
                </c:pt>
                <c:pt idx="1389">
                  <c:v>-5.3990342445981172</c:v>
                </c:pt>
                <c:pt idx="1390">
                  <c:v>-5.3331170554316385</c:v>
                </c:pt>
                <c:pt idx="1391">
                  <c:v>-5.267032131962571</c:v>
                </c:pt>
                <c:pt idx="1392">
                  <c:v>-5.2007821688860778</c:v>
                </c:pt>
                <c:pt idx="1393">
                  <c:v>-5.1343698656782086</c:v>
                </c:pt>
                <c:pt idx="1394">
                  <c:v>-5.0677979264871418</c:v>
                </c:pt>
                <c:pt idx="1395">
                  <c:v>-5.0010690600242187</c:v>
                </c:pt>
                <c:pt idx="1396">
                  <c:v>-4.9341859794550471</c:v>
                </c:pt>
                <c:pt idx="1397">
                  <c:v>-4.8671514022903173</c:v>
                </c:pt>
                <c:pt idx="1398">
                  <c:v>-4.7999680502766147</c:v>
                </c:pt>
                <c:pt idx="1399">
                  <c:v>-4.732638649287102</c:v>
                </c:pt>
                <c:pt idx="1400">
                  <c:v>-4.6651659292121348</c:v>
                </c:pt>
                <c:pt idx="1401">
                  <c:v>-4.597552623849702</c:v>
                </c:pt>
                <c:pt idx="1402">
                  <c:v>-4.529801470795956</c:v>
                </c:pt>
                <c:pt idx="1403">
                  <c:v>-4.4619152113354774</c:v>
                </c:pt>
                <c:pt idx="1404">
                  <c:v>-4.3938965903315683</c:v>
                </c:pt>
                <c:pt idx="1405">
                  <c:v>-4.3257483561164412</c:v>
                </c:pt>
                <c:pt idx="1406">
                  <c:v>-4.2574732603813707</c:v>
                </c:pt>
                <c:pt idx="1407">
                  <c:v>-4.189074058066681</c:v>
                </c:pt>
                <c:pt idx="1408">
                  <c:v>-4.12055350725187</c:v>
                </c:pt>
                <c:pt idx="1409">
                  <c:v>-4.0519143690454742</c:v>
                </c:pt>
                <c:pt idx="1410">
                  <c:v>-3.983159407475013</c:v>
                </c:pt>
                <c:pt idx="1411">
                  <c:v>-3.9142913893768374</c:v>
                </c:pt>
                <c:pt idx="1412">
                  <c:v>-3.8453130842858938</c:v>
                </c:pt>
                <c:pt idx="1413">
                  <c:v>-3.776227264325605</c:v>
                </c:pt>
                <c:pt idx="1414">
                  <c:v>-3.7070367040975416</c:v>
                </c:pt>
                <c:pt idx="1415">
                  <c:v>-3.6377441805711705</c:v>
                </c:pt>
                <c:pt idx="1416">
                  <c:v>-3.5683524729735328</c:v>
                </c:pt>
                <c:pt idx="1417">
                  <c:v>-3.4988643626789528</c:v>
                </c:pt>
                <c:pt idx="1418">
                  <c:v>-3.4292826330986155</c:v>
                </c:pt>
                <c:pt idx="1419">
                  <c:v>-3.3596100695703361</c:v>
                </c:pt>
                <c:pt idx="1420">
                  <c:v>-3.2898494592481216</c:v>
                </c:pt>
                <c:pt idx="1421">
                  <c:v>-3.2200035909918339</c:v>
                </c:pt>
                <c:pt idx="1422">
                  <c:v>-3.150075255256831</c:v>
                </c:pt>
                <c:pt idx="1423">
                  <c:v>-3.0800672439836427</c:v>
                </c:pt>
                <c:pt idx="1424">
                  <c:v>-3.0099823504875478</c:v>
                </c:pt>
                <c:pt idx="1425">
                  <c:v>-2.9398233693483675</c:v>
                </c:pt>
                <c:pt idx="1426">
                  <c:v>-2.8695930963000844</c:v>
                </c:pt>
                <c:pt idx="1427">
                  <c:v>-2.7992943281205838</c:v>
                </c:pt>
                <c:pt idx="1428">
                  <c:v>-2.7289298625214</c:v>
                </c:pt>
                <c:pt idx="1429">
                  <c:v>-2.6585024980375098</c:v>
                </c:pt>
                <c:pt idx="1430">
                  <c:v>-2.5880150339170829</c:v>
                </c:pt>
                <c:pt idx="1431">
                  <c:v>-2.5174702700114442</c:v>
                </c:pt>
                <c:pt idx="1432">
                  <c:v>-2.4468710066649106</c:v>
                </c:pt>
                <c:pt idx="1433">
                  <c:v>-2.3762200446047514</c:v>
                </c:pt>
                <c:pt idx="1434">
                  <c:v>-2.305520184831205</c:v>
                </c:pt>
                <c:pt idx="1435">
                  <c:v>-2.2347742285075585</c:v>
                </c:pt>
                <c:pt idx="1436">
                  <c:v>-2.1639849768501942</c:v>
                </c:pt>
                <c:pt idx="1437">
                  <c:v>-2.0931552310189057</c:v>
                </c:pt>
                <c:pt idx="1438">
                  <c:v>-2.0222877920070821</c:v>
                </c:pt>
                <c:pt idx="1439">
                  <c:v>-1.951385460532066</c:v>
                </c:pt>
                <c:pt idx="1440">
                  <c:v>-1.8804510369255762</c:v>
                </c:pt>
                <c:pt idx="1441">
                  <c:v>-1.8094873210242308</c:v>
                </c:pt>
                <c:pt idx="1442">
                  <c:v>-1.7384971120600494</c:v>
                </c:pt>
                <c:pt idx="1443">
                  <c:v>-1.6674832085512696</c:v>
                </c:pt>
                <c:pt idx="1444">
                  <c:v>-1.5964484081930397</c:v>
                </c:pt>
                <c:pt idx="1445">
                  <c:v>-1.5253955077483157</c:v>
                </c:pt>
                <c:pt idx="1446">
                  <c:v>-1.4543273029388732</c:v>
                </c:pt>
                <c:pt idx="1447">
                  <c:v>-1.3832465883363201</c:v>
                </c:pt>
                <c:pt idx="1448">
                  <c:v>-1.3121561572534162</c:v>
                </c:pt>
                <c:pt idx="1449">
                  <c:v>-1.2410588016353281</c:v>
                </c:pt>
                <c:pt idx="1450">
                  <c:v>-1.1699573119510913</c:v>
                </c:pt>
                <c:pt idx="1451">
                  <c:v>-1.0988544770851811</c:v>
                </c:pt>
                <c:pt idx="1452">
                  <c:v>-1.0277530842292371</c:v>
                </c:pt>
                <c:pt idx="1453">
                  <c:v>-0.95665591877381551</c:v>
                </c:pt>
                <c:pt idx="1454">
                  <c:v>-0.88556576420048938</c:v>
                </c:pt>
                <c:pt idx="1455">
                  <c:v>-0.81448540197388064</c:v>
                </c:pt>
                <c:pt idx="1456">
                  <c:v>-0.74341761143394569</c:v>
                </c:pt>
                <c:pt idx="1457">
                  <c:v>-0.67236516968838989</c:v>
                </c:pt>
                <c:pt idx="1458">
                  <c:v>-0.60133085150525489</c:v>
                </c:pt>
                <c:pt idx="1459">
                  <c:v>-0.53031742920556968</c:v>
                </c:pt>
                <c:pt idx="1460">
                  <c:v>-0.45932767255635504</c:v>
                </c:pt>
                <c:pt idx="1461">
                  <c:v>-0.38836434866361014</c:v>
                </c:pt>
                <c:pt idx="1462">
                  <c:v>-0.31743022186555725</c:v>
                </c:pt>
                <c:pt idx="1463">
                  <c:v>-0.24652805362604391</c:v>
                </c:pt>
                <c:pt idx="1464">
                  <c:v>-0.17566060242815099</c:v>
                </c:pt>
                <c:pt idx="1465">
                  <c:v>-0.10483062366788057</c:v>
                </c:pt>
                <c:pt idx="1466">
                  <c:v>-3.4040869548227201E-2</c:v>
                </c:pt>
                <c:pt idx="1467">
                  <c:v>3.670591102675419E-2</c:v>
                </c:pt>
                <c:pt idx="1468">
                  <c:v>0.10740697255758698</c:v>
                </c:pt>
                <c:pt idx="1469">
                  <c:v>0.17805957305482967</c:v>
                </c:pt>
                <c:pt idx="1470">
                  <c:v>0.2486609741443116</c:v>
                </c:pt>
                <c:pt idx="1471">
                  <c:v>0.31920844117226371</c:v>
                </c:pt>
                <c:pt idx="1472">
                  <c:v>0.38969924331002825</c:v>
                </c:pt>
                <c:pt idx="1473">
                  <c:v>0.46013065365876515</c:v>
                </c:pt>
                <c:pt idx="1474">
                  <c:v>0.53049994935383016</c:v>
                </c:pt>
                <c:pt idx="1475">
                  <c:v>0.60080441166895149</c:v>
                </c:pt>
                <c:pt idx="1476">
                  <c:v>0.67104132612016287</c:v>
                </c:pt>
                <c:pt idx="1477">
                  <c:v>0.74120798256960052</c:v>
                </c:pt>
                <c:pt idx="1478">
                  <c:v>0.81130167532886521</c:v>
                </c:pt>
                <c:pt idx="1479">
                  <c:v>0.88131970326235087</c:v>
                </c:pt>
                <c:pt idx="1480">
                  <c:v>0.95125936989022208</c:v>
                </c:pt>
                <c:pt idx="1481">
                  <c:v>1.0211179834911708</c:v>
                </c:pt>
                <c:pt idx="1482">
                  <c:v>1.0908928572049004</c:v>
                </c:pt>
                <c:pt idx="1483">
                  <c:v>1.1605813091344517</c:v>
                </c:pt>
                <c:pt idx="1484">
                  <c:v>1.2301806624480769</c:v>
                </c:pt>
                <c:pt idx="1485">
                  <c:v>1.299688245481047</c:v>
                </c:pt>
                <c:pt idx="1486">
                  <c:v>1.3691013918370931</c:v>
                </c:pt>
                <c:pt idx="1487">
                  <c:v>1.4384174404895773</c:v>
                </c:pt>
                <c:pt idx="1488">
                  <c:v>1.5076337358824961</c:v>
                </c:pt>
                <c:pt idx="1489">
                  <c:v>1.5767476280309951</c:v>
                </c:pt>
                <c:pt idx="1490">
                  <c:v>1.6457564726218119</c:v>
                </c:pt>
                <c:pt idx="1491">
                  <c:v>1.7146576311133306</c:v>
                </c:pt>
                <c:pt idx="1492">
                  <c:v>1.7834484708353653</c:v>
                </c:pt>
                <c:pt idx="1493">
                  <c:v>1.8521263650886364</c:v>
                </c:pt>
                <c:pt idx="1494">
                  <c:v>1.9206886932440446</c:v>
                </c:pt>
                <c:pt idx="1495">
                  <c:v>1.9891328408414479</c:v>
                </c:pt>
                <c:pt idx="1496">
                  <c:v>2.0574561996883385</c:v>
                </c:pt>
                <c:pt idx="1497">
                  <c:v>2.1256561679581032</c:v>
                </c:pt>
                <c:pt idx="1498">
                  <c:v>2.1937301502880016</c:v>
                </c:pt>
                <c:pt idx="1499">
                  <c:v>2.2616755578768073</c:v>
                </c:pt>
                <c:pt idx="1500">
                  <c:v>2.3294898085822267</c:v>
                </c:pt>
                <c:pt idx="1501">
                  <c:v>2.3971703270178004</c:v>
                </c:pt>
                <c:pt idx="1502">
                  <c:v>2.4647145446496821</c:v>
                </c:pt>
                <c:pt idx="1503">
                  <c:v>2.5321198998929746</c:v>
                </c:pt>
                <c:pt idx="1504">
                  <c:v>2.5993838382077752</c:v>
                </c:pt>
                <c:pt idx="1505">
                  <c:v>2.6665038121948426</c:v>
                </c:pt>
                <c:pt idx="1506">
                  <c:v>2.7334772816910351</c:v>
                </c:pt>
                <c:pt idx="1507">
                  <c:v>2.8003017138642119</c:v>
                </c:pt>
                <c:pt idx="1508">
                  <c:v>2.8669745833079716</c:v>
                </c:pt>
                <c:pt idx="1509">
                  <c:v>2.933493372135954</c:v>
                </c:pt>
                <c:pt idx="1510">
                  <c:v>2.9998555700758001</c:v>
                </c:pt>
                <c:pt idx="1511">
                  <c:v>3.0660586745627434</c:v>
                </c:pt>
                <c:pt idx="1512">
                  <c:v>3.1321001908329249</c:v>
                </c:pt>
                <c:pt idx="1513">
                  <c:v>3.1979776320161672</c:v>
                </c:pt>
                <c:pt idx="1514">
                  <c:v>3.263688519228559</c:v>
                </c:pt>
                <c:pt idx="1515">
                  <c:v>3.3292303816645821</c:v>
                </c:pt>
                <c:pt idx="1516">
                  <c:v>3.3946007566888761</c:v>
                </c:pt>
                <c:pt idx="1517">
                  <c:v>3.4597971899276185</c:v>
                </c:pt>
                <c:pt idx="1518">
                  <c:v>3.5248172353596012</c:v>
                </c:pt>
                <c:pt idx="1519">
                  <c:v>3.589658455406747</c:v>
                </c:pt>
                <c:pt idx="1520">
                  <c:v>3.6543184210244251</c:v>
                </c:pt>
                <c:pt idx="1521">
                  <c:v>3.718794711791277</c:v>
                </c:pt>
                <c:pt idx="1522">
                  <c:v>3.7830849159986517</c:v>
                </c:pt>
                <c:pt idx="1523">
                  <c:v>3.8471866307397384</c:v>
                </c:pt>
                <c:pt idx="1524">
                  <c:v>3.9110974619981036</c:v>
                </c:pt>
                <c:pt idx="1525">
                  <c:v>3.9748150247360217</c:v>
                </c:pt>
                <c:pt idx="1526">
                  <c:v>4.0383369429823031</c:v>
                </c:pt>
                <c:pt idx="1527">
                  <c:v>4.1016608499197229</c:v>
                </c:pt>
                <c:pt idx="1528">
                  <c:v>4.1647843879720217</c:v>
                </c:pt>
                <c:pt idx="1529">
                  <c:v>4.2277052088905895</c:v>
                </c:pt>
                <c:pt idx="1530">
                  <c:v>4.2904209738405328</c:v>
                </c:pt>
                <c:pt idx="1531">
                  <c:v>4.3529293534865152</c:v>
                </c:pt>
                <c:pt idx="1532">
                  <c:v>4.4152280280780678</c:v>
                </c:pt>
                <c:pt idx="1533">
                  <c:v>4.4773146875345038</c:v>
                </c:pt>
                <c:pt idx="1534">
                  <c:v>4.5391870315293641</c:v>
                </c:pt>
                <c:pt idx="1535">
                  <c:v>4.600842769574542</c:v>
                </c:pt>
                <c:pt idx="1536">
                  <c:v>4.6622796211037612</c:v>
                </c:pt>
                <c:pt idx="1537">
                  <c:v>4.723495315555815</c:v>
                </c:pt>
                <c:pt idx="1538">
                  <c:v>4.7844875924572703</c:v>
                </c:pt>
                <c:pt idx="1539">
                  <c:v>4.8452542015047246</c:v>
                </c:pt>
                <c:pt idx="1540">
                  <c:v>4.9057929026466072</c:v>
                </c:pt>
                <c:pt idx="1541">
                  <c:v>4.9661014661646314</c:v>
                </c:pt>
                <c:pt idx="1542">
                  <c:v>5.0261776727545797</c:v>
                </c:pt>
                <c:pt idx="1543">
                  <c:v>5.0860193136068332</c:v>
                </c:pt>
                <c:pt idx="1544">
                  <c:v>5.1456241904863429</c:v>
                </c:pt>
                <c:pt idx="1545">
                  <c:v>5.2049901158121532</c:v>
                </c:pt>
                <c:pt idx="1546">
                  <c:v>5.2641149127364493</c:v>
                </c:pt>
                <c:pt idx="1547">
                  <c:v>5.3229964152232014</c:v>
                </c:pt>
                <c:pt idx="1548">
                  <c:v>5.3816324681261847</c:v>
                </c:pt>
                <c:pt idx="1549">
                  <c:v>5.4400209272666835</c:v>
                </c:pt>
                <c:pt idx="1550">
                  <c:v>5.4981596595106446</c:v>
                </c:pt>
                <c:pt idx="1551">
                  <c:v>5.5560465428453352</c:v>
                </c:pt>
                <c:pt idx="1552">
                  <c:v>5.6136794664555438</c:v>
                </c:pt>
                <c:pt idx="1553">
                  <c:v>5.6710563307993471</c:v>
                </c:pt>
                <c:pt idx="1554">
                  <c:v>5.7281750476832265</c:v>
                </c:pt>
                <c:pt idx="1555">
                  <c:v>5.7850335403368724</c:v>
                </c:pt>
                <c:pt idx="1556">
                  <c:v>5.8416297434873901</c:v>
                </c:pt>
                <c:pt idx="1557">
                  <c:v>5.897961603433048</c:v>
                </c:pt>
                <c:pt idx="1558">
                  <c:v>5.9540270781164857</c:v>
                </c:pt>
                <c:pt idx="1559">
                  <c:v>6.0098241371975316</c:v>
                </c:pt>
                <c:pt idx="1560">
                  <c:v>6.0653507621253162</c:v>
                </c:pt>
                <c:pt idx="1561">
                  <c:v>6.1206049462100758</c:v>
                </c:pt>
                <c:pt idx="1562">
                  <c:v>6.17558469469434</c:v>
                </c:pt>
                <c:pt idx="1563">
                  <c:v>6.230288024823623</c:v>
                </c:pt>
                <c:pt idx="1564">
                  <c:v>6.2847129659166692</c:v>
                </c:pt>
                <c:pt idx="1565">
                  <c:v>6.3388575594350343</c:v>
                </c:pt>
                <c:pt idx="1566">
                  <c:v>6.3927198590522876</c:v>
                </c:pt>
                <c:pt idx="1567">
                  <c:v>6.4462979307226371</c:v>
                </c:pt>
                <c:pt idx="1568">
                  <c:v>6.4995898527490272</c:v>
                </c:pt>
                <c:pt idx="1569">
                  <c:v>6.5525937158506968</c:v>
                </c:pt>
                <c:pt idx="1570">
                  <c:v>6.6053076232303027</c:v>
                </c:pt>
                <c:pt idx="1571">
                  <c:v>6.6577296906403314</c:v>
                </c:pt>
                <c:pt idx="1572">
                  <c:v>6.7098580464491508</c:v>
                </c:pt>
                <c:pt idx="1573">
                  <c:v>6.7616908317064386</c:v>
                </c:pt>
                <c:pt idx="1574">
                  <c:v>6.8132262002081037</c:v>
                </c:pt>
                <c:pt idx="1575">
                  <c:v>6.8644623185606308</c:v>
                </c:pt>
                <c:pt idx="1576">
                  <c:v>6.9153973662449735</c:v>
                </c:pt>
                <c:pt idx="1577">
                  <c:v>6.9660295356797457</c:v>
                </c:pt>
                <c:pt idx="1578">
                  <c:v>7.0163570322840165</c:v>
                </c:pt>
                <c:pt idx="1579">
                  <c:v>7.066378074539494</c:v>
                </c:pt>
                <c:pt idx="1580">
                  <c:v>7.1160908940521512</c:v>
                </c:pt>
                <c:pt idx="1581">
                  <c:v>7.1654937356132962</c:v>
                </c:pt>
                <c:pt idx="1582">
                  <c:v>7.2145848572601761</c:v>
                </c:pt>
                <c:pt idx="1583">
                  <c:v>7.2633625303358347</c:v>
                </c:pt>
                <c:pt idx="1584">
                  <c:v>7.3118250395486148</c:v>
                </c:pt>
                <c:pt idx="1585">
                  <c:v>7.359970683030971</c:v>
                </c:pt>
                <c:pt idx="1586">
                  <c:v>7.4077977723977799</c:v>
                </c:pt>
                <c:pt idx="1587">
                  <c:v>7.4553046328040296</c:v>
                </c:pt>
                <c:pt idx="1588">
                  <c:v>7.5024896030020622</c:v>
                </c:pt>
                <c:pt idx="1589">
                  <c:v>7.5493510353980477</c:v>
                </c:pt>
                <c:pt idx="1590">
                  <c:v>7.5958872961080823</c:v>
                </c:pt>
                <c:pt idx="1591">
                  <c:v>7.6420967650136173</c:v>
                </c:pt>
                <c:pt idx="1592">
                  <c:v>7.6879778358163255</c:v>
                </c:pt>
                <c:pt idx="1593">
                  <c:v>7.7335289160923848</c:v>
                </c:pt>
                <c:pt idx="1594">
                  <c:v>7.7787484273462573</c:v>
                </c:pt>
                <c:pt idx="1595">
                  <c:v>7.8236348050637456</c:v>
                </c:pt>
                <c:pt idx="1596">
                  <c:v>7.8681864987646088</c:v>
                </c:pt>
                <c:pt idx="1597">
                  <c:v>7.9124019720545071</c:v>
                </c:pt>
                <c:pt idx="1598">
                  <c:v>7.9562797026764072</c:v>
                </c:pt>
                <c:pt idx="1599">
                  <c:v>7.9998181825614196</c:v>
                </c:pt>
                <c:pt idx="1600">
                  <c:v>8.0430159178789467</c:v>
                </c:pt>
                <c:pt idx="1601">
                  <c:v>8.0858714290863585</c:v>
                </c:pt>
                <c:pt idx="1602">
                  <c:v>8.1283832509780147</c:v>
                </c:pt>
                <c:pt idx="1603">
                  <c:v>8.1705499327337208</c:v>
                </c:pt>
                <c:pt idx="1604">
                  <c:v>8.212370037966549</c:v>
                </c:pt>
                <c:pt idx="1605">
                  <c:v>8.2538421447701555</c:v>
                </c:pt>
                <c:pt idx="1606">
                  <c:v>8.2949648457653478</c:v>
                </c:pt>
                <c:pt idx="1607">
                  <c:v>8.3357367481462301</c:v>
                </c:pt>
                <c:pt idx="1608">
                  <c:v>8.3761564737255991</c:v>
                </c:pt>
                <c:pt idx="1609">
                  <c:v>8.4162226589798408</c:v>
                </c:pt>
                <c:pt idx="1610">
                  <c:v>8.4559339550931565</c:v>
                </c:pt>
                <c:pt idx="1611">
                  <c:v>8.4952890280012738</c:v>
                </c:pt>
                <c:pt idx="1612">
                  <c:v>8.5342865584343972</c:v>
                </c:pt>
                <c:pt idx="1613">
                  <c:v>8.5729252419597284</c:v>
                </c:pt>
                <c:pt idx="1614">
                  <c:v>8.6112037890232518</c:v>
                </c:pt>
                <c:pt idx="1615">
                  <c:v>8.6491209249909886</c:v>
                </c:pt>
                <c:pt idx="1616">
                  <c:v>8.6866753901895652</c:v>
                </c:pt>
                <c:pt idx="1617">
                  <c:v>8.7238659399462843</c:v>
                </c:pt>
                <c:pt idx="1618">
                  <c:v>8.7606913446284285</c:v>
                </c:pt>
                <c:pt idx="1619">
                  <c:v>8.7971503896820824</c:v>
                </c:pt>
                <c:pt idx="1620">
                  <c:v>8.8332418756702822</c:v>
                </c:pt>
                <c:pt idx="1621">
                  <c:v>8.8689646183105495</c:v>
                </c:pt>
                <c:pt idx="1622">
                  <c:v>8.9043174485118133</c:v>
                </c:pt>
                <c:pt idx="1623">
                  <c:v>8.9392992124107522</c:v>
                </c:pt>
                <c:pt idx="1624">
                  <c:v>8.9739087714074177</c:v>
                </c:pt>
                <c:pt idx="1625">
                  <c:v>9.0081450022003491</c:v>
                </c:pt>
                <c:pt idx="1626">
                  <c:v>9.0420067968209903</c:v>
                </c:pt>
                <c:pt idx="1627">
                  <c:v>9.075493062667535</c:v>
                </c:pt>
                <c:pt idx="1628">
                  <c:v>9.1086027225380874</c:v>
                </c:pt>
                <c:pt idx="1629">
                  <c:v>9.1413347146633015</c:v>
                </c:pt>
                <c:pt idx="1630">
                  <c:v>9.1736879927382642</c:v>
                </c:pt>
                <c:pt idx="1631">
                  <c:v>9.2056615259538379</c:v>
                </c:pt>
                <c:pt idx="1632">
                  <c:v>9.2372542990273754</c:v>
                </c:pt>
                <c:pt idx="1633">
                  <c:v>9.2684653122327703</c:v>
                </c:pt>
                <c:pt idx="1634">
                  <c:v>9.2992935814298949</c:v>
                </c:pt>
                <c:pt idx="1635">
                  <c:v>9.3297381380934432</c:v>
                </c:pt>
                <c:pt idx="1636">
                  <c:v>9.3597980293410608</c:v>
                </c:pt>
                <c:pt idx="1637">
                  <c:v>9.3894723179609265</c:v>
                </c:pt>
                <c:pt idx="1638">
                  <c:v>9.4187600824386717</c:v>
                </c:pt>
                <c:pt idx="1639">
                  <c:v>9.4476604169836538</c:v>
                </c:pt>
                <c:pt idx="1640">
                  <c:v>9.4761724315546321</c:v>
                </c:pt>
                <c:pt idx="1641">
                  <c:v>9.5042952518847592</c:v>
                </c:pt>
                <c:pt idx="1642">
                  <c:v>9.5320280195059883</c:v>
                </c:pt>
                <c:pt idx="1643">
                  <c:v>9.5593698917728194</c:v>
                </c:pt>
                <c:pt idx="1644">
                  <c:v>9.586320041885422</c:v>
                </c:pt>
                <c:pt idx="1645">
                  <c:v>9.6128776589121046</c:v>
                </c:pt>
                <c:pt idx="1646">
                  <c:v>9.6390419478111955</c:v>
                </c:pt>
                <c:pt idx="1647">
                  <c:v>9.6648121294522085</c:v>
                </c:pt>
                <c:pt idx="1648">
                  <c:v>9.6901874406364374</c:v>
                </c:pt>
                <c:pt idx="1649">
                  <c:v>9.7151671341168946</c:v>
                </c:pt>
                <c:pt idx="1650">
                  <c:v>9.7397504786176032</c:v>
                </c:pt>
                <c:pt idx="1651">
                  <c:v>9.7639367588522639</c:v>
                </c:pt>
                <c:pt idx="1652">
                  <c:v>9.7877252755422788</c:v>
                </c:pt>
                <c:pt idx="1653">
                  <c:v>9.8111153454341249</c:v>
                </c:pt>
                <c:pt idx="1654">
                  <c:v>9.834106301316103</c:v>
                </c:pt>
                <c:pt idx="1655">
                  <c:v>9.8566974920344457</c:v>
                </c:pt>
                <c:pt idx="1656">
                  <c:v>9.878888282508786</c:v>
                </c:pt>
                <c:pt idx="1657">
                  <c:v>9.9006780537469723</c:v>
                </c:pt>
                <c:pt idx="1658">
                  <c:v>9.9220662028592876</c:v>
                </c:pt>
                <c:pt idx="1659">
                  <c:v>9.9430521430719487</c:v>
                </c:pt>
                <c:pt idx="1660">
                  <c:v>9.9636353037400553</c:v>
                </c:pt>
                <c:pt idx="1661">
                  <c:v>9.9838151303598313</c:v>
                </c:pt>
                <c:pt idx="1662">
                  <c:v>10.003591084580259</c:v>
                </c:pt>
                <c:pt idx="1663">
                  <c:v>10.022962644214072</c:v>
                </c:pt>
                <c:pt idx="1664">
                  <c:v>10.041929303248104</c:v>
                </c:pt>
                <c:pt idx="1665">
                  <c:v>10.060490571852974</c:v>
                </c:pt>
                <c:pt idx="1666">
                  <c:v>10.078645976392176</c:v>
                </c:pt>
                <c:pt idx="1667">
                  <c:v>10.09639505943049</c:v>
                </c:pt>
                <c:pt idx="1668">
                  <c:v>10.113737379741776</c:v>
                </c:pt>
                <c:pt idx="1669">
                  <c:v>10.130672512316101</c:v>
                </c:pt>
                <c:pt idx="1670">
                  <c:v>10.147200048366285</c:v>
                </c:pt>
                <c:pt idx="1671">
                  <c:v>10.163319595333714</c:v>
                </c:pt>
                <c:pt idx="1672">
                  <c:v>10.179030776893605</c:v>
                </c:pt>
                <c:pt idx="1673">
                  <c:v>10.194333232959579</c:v>
                </c:pt>
                <c:pt idx="1674">
                  <c:v>10.209226619687595</c:v>
                </c:pt>
                <c:pt idx="1675">
                  <c:v>10.223710609479296</c:v>
                </c:pt>
                <c:pt idx="1676">
                  <c:v>10.237784890984637</c:v>
                </c:pt>
                <c:pt idx="1677">
                  <c:v>10.251449169103937</c:v>
                </c:pt>
                <c:pt idx="1678">
                  <c:v>10.264703164989267</c:v>
                </c:pt>
                <c:pt idx="1679">
                  <c:v>10.277546616045216</c:v>
                </c:pt>
                <c:pt idx="1680">
                  <c:v>10.289979275928982</c:v>
                </c:pt>
                <c:pt idx="1681">
                  <c:v>10.3020009145499</c:v>
                </c:pt>
                <c:pt idx="1682">
                  <c:v>10.313611318068228</c:v>
                </c:pt>
                <c:pt idx="1683">
                  <c:v>10.324810288893401</c:v>
                </c:pt>
                <c:pt idx="1684">
                  <c:v>10.335597645681581</c:v>
                </c:pt>
                <c:pt idx="1685">
                  <c:v>10.34597322333261</c:v>
                </c:pt>
                <c:pt idx="1686">
                  <c:v>10.355936872986291</c:v>
                </c:pt>
                <c:pt idx="1687">
                  <c:v>10.365488462018083</c:v>
                </c:pt>
                <c:pt idx="1688">
                  <c:v>10.374627874034113</c:v>
                </c:pt>
                <c:pt idx="1689">
                  <c:v>10.383355008865594</c:v>
                </c:pt>
                <c:pt idx="1690">
                  <c:v>10.391669782562591</c:v>
                </c:pt>
                <c:pt idx="1691">
                  <c:v>10.399572127387152</c:v>
                </c:pt>
                <c:pt idx="1692">
                  <c:v>10.40706199180582</c:v>
                </c:pt>
                <c:pt idx="1693">
                  <c:v>10.414139340481523</c:v>
                </c:pt>
                <c:pt idx="1694">
                  <c:v>10.420804154264802</c:v>
                </c:pt>
                <c:pt idx="1695">
                  <c:v>10.42705643018444</c:v>
                </c:pt>
                <c:pt idx="1696">
                  <c:v>10.432896181437441</c:v>
                </c:pt>
                <c:pt idx="1697">
                  <c:v>10.438323437378413</c:v>
                </c:pt>
                <c:pt idx="1698">
                  <c:v>10.443338243508281</c:v>
                </c:pt>
                <c:pt idx="1699">
                  <c:v>10.447940661462427</c:v>
                </c:pt>
                <c:pt idx="1700">
                  <c:v>10.452130768998153</c:v>
                </c:pt>
                <c:pt idx="1701">
                  <c:v>10.455908659981537</c:v>
                </c:pt>
                <c:pt idx="1702">
                  <c:v>10.459274444373699</c:v>
                </c:pt>
                <c:pt idx="1703">
                  <c:v>10.462228248216405</c:v>
                </c:pt>
                <c:pt idx="1704">
                  <c:v>10.46477021361704</c:v>
                </c:pt>
                <c:pt idx="1705">
                  <c:v>10.466900498733036</c:v>
                </c:pt>
                <c:pt idx="1706">
                  <c:v>10.46861927775557</c:v>
                </c:pt>
                <c:pt idx="1707">
                  <c:v>10.469926740892754</c:v>
                </c:pt>
                <c:pt idx="1708">
                  <c:v>10.470823094352108</c:v>
                </c:pt>
                <c:pt idx="1709">
                  <c:v>10.4713085603225</c:v>
                </c:pt>
                <c:pt idx="1710">
                  <c:v>10.471383376955432</c:v>
                </c:pt>
                <c:pt idx="1711">
                  <c:v>10.471047798345692</c:v>
                </c:pt>
                <c:pt idx="1712">
                  <c:v>10.470302094511457</c:v>
                </c:pt>
                <c:pt idx="1713">
                  <c:v>10.469146551373704</c:v>
                </c:pt>
                <c:pt idx="1714">
                  <c:v>10.467581470735084</c:v>
                </c:pt>
                <c:pt idx="1715">
                  <c:v>10.46560717025813</c:v>
                </c:pt>
                <c:pt idx="1716">
                  <c:v>10.463223983442907</c:v>
                </c:pt>
                <c:pt idx="1717">
                  <c:v>10.460432259604008</c:v>
                </c:pt>
                <c:pt idx="1718">
                  <c:v>10.457232363846977</c:v>
                </c:pt>
                <c:pt idx="1719">
                  <c:v>10.453624677044115</c:v>
                </c:pt>
                <c:pt idx="1720">
                  <c:v>10.449609595809697</c:v>
                </c:pt>
                <c:pt idx="1721">
                  <c:v>10.445187532474552</c:v>
                </c:pt>
                <c:pt idx="1722">
                  <c:v>10.440358915060092</c:v>
                </c:pt>
                <c:pt idx="1723">
                  <c:v>10.435124187251708</c:v>
                </c:pt>
                <c:pt idx="1724">
                  <c:v>10.429483808371581</c:v>
                </c:pt>
                <c:pt idx="1725">
                  <c:v>10.423438253350897</c:v>
                </c:pt>
                <c:pt idx="1726">
                  <c:v>10.416988012701447</c:v>
                </c:pt>
                <c:pt idx="1727">
                  <c:v>10.410133592486689</c:v>
                </c:pt>
                <c:pt idx="1728">
                  <c:v>10.40287551429215</c:v>
                </c:pt>
                <c:pt idx="1729">
                  <c:v>10.395214315195284</c:v>
                </c:pt>
                <c:pt idx="1730">
                  <c:v>10.387150547734741</c:v>
                </c:pt>
                <c:pt idx="1731">
                  <c:v>10.378684779879007</c:v>
                </c:pt>
                <c:pt idx="1732">
                  <c:v>10.369817594994524</c:v>
                </c:pt>
                <c:pt idx="1733">
                  <c:v>10.360549591813161</c:v>
                </c:pt>
                <c:pt idx="1734">
                  <c:v>10.350881384399147</c:v>
                </c:pt>
                <c:pt idx="1735">
                  <c:v>10.340813602115421</c:v>
                </c:pt>
                <c:pt idx="1736">
                  <c:v>10.330346889589379</c:v>
                </c:pt>
                <c:pt idx="1737">
                  <c:v>10.319481906678053</c:v>
                </c:pt>
                <c:pt idx="1738">
                  <c:v>10.308219328432752</c:v>
                </c:pt>
                <c:pt idx="1739">
                  <c:v>10.296559845063053</c:v>
                </c:pt>
                <c:pt idx="1740">
                  <c:v>10.284504161900299</c:v>
                </c:pt>
                <c:pt idx="1741">
                  <c:v>10.27205299936049</c:v>
                </c:pt>
                <c:pt idx="1742">
                  <c:v>10.259207092906596</c:v>
                </c:pt>
                <c:pt idx="1743">
                  <c:v>10.245967193010332</c:v>
                </c:pt>
                <c:pt idx="1744">
                  <c:v>10.232334065113342</c:v>
                </c:pt>
                <c:pt idx="1745">
                  <c:v>10.218308489587843</c:v>
                </c:pt>
                <c:pt idx="1746">
                  <c:v>10.203891261696702</c:v>
                </c:pt>
                <c:pt idx="1747">
                  <c:v>10.189083191552941</c:v>
                </c:pt>
                <c:pt idx="1748">
                  <c:v>10.173885104078696</c:v>
                </c:pt>
                <c:pt idx="1749">
                  <c:v>10.158297838963641</c:v>
                </c:pt>
                <c:pt idx="1750">
                  <c:v>10.142322250622811</c:v>
                </c:pt>
                <c:pt idx="1751">
                  <c:v>10.125959208153921</c:v>
                </c:pt>
                <c:pt idx="1752">
                  <c:v>10.109209595294109</c:v>
                </c:pt>
                <c:pt idx="1753">
                  <c:v>10.092074310376157</c:v>
                </c:pt>
                <c:pt idx="1754">
                  <c:v>10.074554266284128</c:v>
                </c:pt>
                <c:pt idx="1755">
                  <c:v>10.05665039040851</c:v>
                </c:pt>
                <c:pt idx="1756">
                  <c:v>10.038363624600782</c:v>
                </c:pt>
                <c:pt idx="1757">
                  <c:v>10.019694925127435</c:v>
                </c:pt>
                <c:pt idx="1758">
                  <c:v>10.000645262623516</c:v>
                </c:pt>
                <c:pt idx="1759">
                  <c:v>9.9812156220455659</c:v>
                </c:pt>
                <c:pt idx="1760">
                  <c:v>9.9614070026240711</c:v>
                </c:pt>
                <c:pt idx="1761">
                  <c:v>9.9412204178153765</c:v>
                </c:pt>
                <c:pt idx="1762">
                  <c:v>9.9206568952530461</c:v>
                </c:pt>
                <c:pt idx="1763">
                  <c:v>9.8997174766987328</c:v>
                </c:pt>
                <c:pt idx="1764">
                  <c:v>9.8784032179925205</c:v>
                </c:pt>
                <c:pt idx="1765">
                  <c:v>9.8567151890027187</c:v>
                </c:pt>
                <c:pt idx="1766">
                  <c:v>9.8346544735751671</c:v>
                </c:pt>
                <c:pt idx="1767">
                  <c:v>9.812222169482018</c:v>
                </c:pt>
                <c:pt idx="1768">
                  <c:v>9.789419388369982</c:v>
                </c:pt>
                <c:pt idx="1769">
                  <c:v>9.7662472557080946</c:v>
                </c:pt>
                <c:pt idx="1770">
                  <c:v>9.7427069107349649</c:v>
                </c:pt>
                <c:pt idx="1771">
                  <c:v>9.7187995064055066</c:v>
                </c:pt>
                <c:pt idx="1772">
                  <c:v>9.6945262093371607</c:v>
                </c:pt>
                <c:pt idx="1773">
                  <c:v>9.6698881997556594</c:v>
                </c:pt>
                <c:pt idx="1774">
                  <c:v>9.6448866714402186</c:v>
                </c:pt>
                <c:pt idx="1775">
                  <c:v>9.619522831668295</c:v>
                </c:pt>
                <c:pt idx="1776">
                  <c:v>9.5937979011598244</c:v>
                </c:pt>
                <c:pt idx="1777">
                  <c:v>9.5677131140209788</c:v>
                </c:pt>
                <c:pt idx="1778">
                  <c:v>9.5412697176874133</c:v>
                </c:pt>
                <c:pt idx="1779">
                  <c:v>9.5144689728670357</c:v>
                </c:pt>
                <c:pt idx="1780">
                  <c:v>9.4873121534823301</c:v>
                </c:pt>
                <c:pt idx="1781">
                  <c:v>9.4598005466120938</c:v>
                </c:pt>
                <c:pt idx="1782">
                  <c:v>9.4319354524328407</c:v>
                </c:pt>
                <c:pt idx="1783">
                  <c:v>9.4037181841596187</c:v>
                </c:pt>
                <c:pt idx="1784">
                  <c:v>9.3751500679863806</c:v>
                </c:pt>
                <c:pt idx="1785">
                  <c:v>9.3462324430258974</c:v>
                </c:pt>
                <c:pt idx="1786">
                  <c:v>9.3169666612492108</c:v>
                </c:pt>
                <c:pt idx="1787">
                  <c:v>9.2873540874245748</c:v>
                </c:pt>
                <c:pt idx="1788">
                  <c:v>9.2573960990559723</c:v>
                </c:pt>
                <c:pt idx="1789">
                  <c:v>9.2270940863212072</c:v>
                </c:pt>
                <c:pt idx="1790">
                  <c:v>9.196449452009416</c:v>
                </c:pt>
                <c:pt idx="1791">
                  <c:v>9.1654636114582697</c:v>
                </c:pt>
                <c:pt idx="1792">
                  <c:v>9.1341379924906168</c:v>
                </c:pt>
                <c:pt idx="1793">
                  <c:v>9.1024740353507312</c:v>
                </c:pt>
                <c:pt idx="1794">
                  <c:v>9.0704731926401028</c:v>
                </c:pt>
                <c:pt idx="1795">
                  <c:v>9.0381369292527474</c:v>
                </c:pt>
                <c:pt idx="1796">
                  <c:v>9.0054667223101781</c:v>
                </c:pt>
                <c:pt idx="1797">
                  <c:v>8.9724640610957813</c:v>
                </c:pt>
                <c:pt idx="1798">
                  <c:v>8.9391304469888908</c:v>
                </c:pt>
                <c:pt idx="1799">
                  <c:v>8.905467393398375</c:v>
                </c:pt>
                <c:pt idx="1800">
                  <c:v>8.8714764256958034</c:v>
                </c:pt>
                <c:pt idx="1801">
                  <c:v>8.8371590811481724</c:v>
                </c:pt>
                <c:pt idx="1802">
                  <c:v>8.8025169088502349</c:v>
                </c:pt>
                <c:pt idx="1803">
                  <c:v>8.7675514696563486</c:v>
                </c:pt>
                <c:pt idx="1804">
                  <c:v>8.7322643361120456</c:v>
                </c:pt>
                <c:pt idx="1805">
                  <c:v>8.696657092384962</c:v>
                </c:pt>
                <c:pt idx="1806">
                  <c:v>8.6607313341955869</c:v>
                </c:pt>
                <c:pt idx="1807">
                  <c:v>8.6244886687474533</c:v>
                </c:pt>
                <c:pt idx="1808">
                  <c:v>8.5879307146569683</c:v>
                </c:pt>
                <c:pt idx="1809">
                  <c:v>8.5510591018828528</c:v>
                </c:pt>
                <c:pt idx="1810">
                  <c:v>8.5138754716551723</c:v>
                </c:pt>
                <c:pt idx="1811">
                  <c:v>8.4763814764039349</c:v>
                </c:pt>
                <c:pt idx="1812">
                  <c:v>8.4385787796873863</c:v>
                </c:pt>
                <c:pt idx="1813">
                  <c:v>8.4004690561197837</c:v>
                </c:pt>
                <c:pt idx="1814">
                  <c:v>8.3620539912988932</c:v>
                </c:pt>
                <c:pt idx="1815">
                  <c:v>8.3233352817330513</c:v>
                </c:pt>
                <c:pt idx="1816">
                  <c:v>8.2843146347678651</c:v>
                </c:pt>
                <c:pt idx="1817">
                  <c:v>8.244993768512499</c:v>
                </c:pt>
                <c:pt idx="1818">
                  <c:v>8.2053744117656162</c:v>
                </c:pt>
                <c:pt idx="1819">
                  <c:v>8.1654583039409765</c:v>
                </c:pt>
                <c:pt idx="1820">
                  <c:v>8.1252471949925695</c:v>
                </c:pt>
                <c:pt idx="1821">
                  <c:v>8.0847428453394787</c:v>
                </c:pt>
                <c:pt idx="1822">
                  <c:v>8.0439470257903363</c:v>
                </c:pt>
                <c:pt idx="1823">
                  <c:v>8.00286151746743</c:v>
                </c:pt>
                <c:pt idx="1824">
                  <c:v>7.9614881117304437</c:v>
                </c:pt>
                <c:pt idx="1825">
                  <c:v>7.9198286100998461</c:v>
                </c:pt>
                <c:pt idx="1826">
                  <c:v>7.8778848241799464</c:v>
                </c:pt>
                <c:pt idx="1827">
                  <c:v>7.8356585755816042</c:v>
                </c:pt>
                <c:pt idx="1828">
                  <c:v>7.7931516958445313</c:v>
                </c:pt>
                <c:pt idx="1829">
                  <c:v>7.7503660263593552</c:v>
                </c:pt>
                <c:pt idx="1830">
                  <c:v>7.7073034182892615</c:v>
                </c:pt>
                <c:pt idx="1831">
                  <c:v>7.6639657324913504</c:v>
                </c:pt>
                <c:pt idx="1832">
                  <c:v>7.6203548394376464</c:v>
                </c:pt>
                <c:pt idx="1833">
                  <c:v>7.5764726191357763</c:v>
                </c:pt>
                <c:pt idx="1834">
                  <c:v>7.5323209610493098</c:v>
                </c:pt>
                <c:pt idx="1835">
                  <c:v>7.487901764017864</c:v>
                </c:pt>
                <c:pt idx="1836">
                  <c:v>7.4432169361767286</c:v>
                </c:pt>
                <c:pt idx="1837">
                  <c:v>7.3982683948763439</c:v>
                </c:pt>
                <c:pt idx="1838">
                  <c:v>7.3530580666013643</c:v>
                </c:pt>
                <c:pt idx="1839">
                  <c:v>7.3075878868894542</c:v>
                </c:pt>
                <c:pt idx="1840">
                  <c:v>7.2618598002497841</c:v>
                </c:pt>
                <c:pt idx="1841">
                  <c:v>7.2158757600811825</c:v>
                </c:pt>
                <c:pt idx="1842">
                  <c:v>7.1696377285900885</c:v>
                </c:pt>
                <c:pt idx="1843">
                  <c:v>7.123147676708057</c:v>
                </c:pt>
                <c:pt idx="1844">
                  <c:v>7.0764075840091269</c:v>
                </c:pt>
                <c:pt idx="1845">
                  <c:v>7.0294194386268121</c:v>
                </c:pt>
                <c:pt idx="1846">
                  <c:v>6.9821852371708291</c:v>
                </c:pt>
                <c:pt idx="1847">
                  <c:v>6.9347069846435794</c:v>
                </c:pt>
                <c:pt idx="1848">
                  <c:v>6.886986694356275</c:v>
                </c:pt>
                <c:pt idx="1849">
                  <c:v>6.8390263878448829</c:v>
                </c:pt>
                <c:pt idx="1850">
                  <c:v>6.7908280947857715</c:v>
                </c:pt>
                <c:pt idx="1851">
                  <c:v>6.7423938529110075</c:v>
                </c:pt>
                <c:pt idx="1852">
                  <c:v>6.6937257079235319</c:v>
                </c:pt>
                <c:pt idx="1853">
                  <c:v>6.6448257134119615</c:v>
                </c:pt>
                <c:pt idx="1854">
                  <c:v>6.5956959307651992</c:v>
                </c:pt>
                <c:pt idx="1855">
                  <c:v>6.546338429086763</c:v>
                </c:pt>
                <c:pt idx="1856">
                  <c:v>6.4967552851088621</c:v>
                </c:pt>
                <c:pt idx="1857">
                  <c:v>6.4469485831062956</c:v>
                </c:pt>
                <c:pt idx="1858">
                  <c:v>6.3969204148099719</c:v>
                </c:pt>
                <c:pt idx="1859">
                  <c:v>6.3466728793203204</c:v>
                </c:pt>
                <c:pt idx="1860">
                  <c:v>6.2962080830204155</c:v>
                </c:pt>
                <c:pt idx="1861">
                  <c:v>6.2455281394888704</c:v>
                </c:pt>
                <c:pt idx="1862">
                  <c:v>6.194635169412507</c:v>
                </c:pt>
                <c:pt idx="1863">
                  <c:v>6.1435313004988021</c:v>
                </c:pt>
                <c:pt idx="1864">
                  <c:v>6.0922186673880931</c:v>
                </c:pt>
                <c:pt idx="1865">
                  <c:v>6.0406994115656651</c:v>
                </c:pt>
                <c:pt idx="1866">
                  <c:v>5.988975681273434</c:v>
                </c:pt>
                <c:pt idx="1867">
                  <c:v>5.9370496314216101</c:v>
                </c:pt>
                <c:pt idx="1868">
                  <c:v>5.8849234235000552</c:v>
                </c:pt>
                <c:pt idx="1869">
                  <c:v>5.8325992254894583</c:v>
                </c:pt>
                <c:pt idx="1870">
                  <c:v>5.780079211772331</c:v>
                </c:pt>
                <c:pt idx="1871">
                  <c:v>5.727365563043767</c:v>
                </c:pt>
                <c:pt idx="1872">
                  <c:v>5.6744604662220466</c:v>
                </c:pt>
                <c:pt idx="1873">
                  <c:v>5.6213661143590743</c:v>
                </c:pt>
                <c:pt idx="1874">
                  <c:v>5.5680847065505361</c:v>
                </c:pt>
                <c:pt idx="1875">
                  <c:v>5.5146184478459741</c:v>
                </c:pt>
                <c:pt idx="1876">
                  <c:v>5.4609695491586594</c:v>
                </c:pt>
                <c:pt idx="1877">
                  <c:v>5.4071402271752556</c:v>
                </c:pt>
                <c:pt idx="1878">
                  <c:v>5.3531327042653629</c:v>
                </c:pt>
                <c:pt idx="1879">
                  <c:v>5.29894920839084</c:v>
                </c:pt>
                <c:pt idx="1880">
                  <c:v>5.2445919730150621</c:v>
                </c:pt>
                <c:pt idx="1881">
                  <c:v>5.1900632370118647</c:v>
                </c:pt>
                <c:pt idx="1882">
                  <c:v>5.1353652445744746</c:v>
                </c:pt>
                <c:pt idx="1883">
                  <c:v>5.0805002451242274</c:v>
                </c:pt>
                <c:pt idx="1884">
                  <c:v>5.0254704932191441</c:v>
                </c:pt>
                <c:pt idx="1885">
                  <c:v>4.9702782484623604</c:v>
                </c:pt>
                <c:pt idx="1886">
                  <c:v>4.9149257754104347</c:v>
                </c:pt>
                <c:pt idx="1887">
                  <c:v>4.8594153434814684</c:v>
                </c:pt>
                <c:pt idx="1888">
                  <c:v>4.8037492268632107</c:v>
                </c:pt>
                <c:pt idx="1889">
                  <c:v>4.7479297044208515</c:v>
                </c:pt>
                <c:pt idx="1890">
                  <c:v>4.6919590596048497</c:v>
                </c:pt>
                <c:pt idx="1891">
                  <c:v>4.6358395803585744</c:v>
                </c:pt>
                <c:pt idx="1892">
                  <c:v>4.5795735590258282</c:v>
                </c:pt>
                <c:pt idx="1893">
                  <c:v>4.5231632922582614</c:v>
                </c:pt>
                <c:pt idx="1894">
                  <c:v>4.4666110809226707</c:v>
                </c:pt>
                <c:pt idx="1895">
                  <c:v>4.4099192300081933</c:v>
                </c:pt>
                <c:pt idx="1896">
                  <c:v>4.3530900485334429</c:v>
                </c:pt>
                <c:pt idx="1897">
                  <c:v>4.2961258494534356</c:v>
                </c:pt>
                <c:pt idx="1898">
                  <c:v>4.2390289495665172</c:v>
                </c:pt>
                <c:pt idx="1899">
                  <c:v>4.1818016694211817</c:v>
                </c:pt>
                <c:pt idx="1900">
                  <c:v>4.1244463332227665</c:v>
                </c:pt>
                <c:pt idx="1901">
                  <c:v>4.0669652687400912</c:v>
                </c:pt>
                <c:pt idx="1902">
                  <c:v>4.0093608072120031</c:v>
                </c:pt>
                <c:pt idx="1903">
                  <c:v>3.9516352832538857</c:v>
                </c:pt>
                <c:pt idx="1904">
                  <c:v>3.8937910347639915</c:v>
                </c:pt>
                <c:pt idx="1905">
                  <c:v>3.8358304028298131</c:v>
                </c:pt>
                <c:pt idx="1906">
                  <c:v>3.7777557316343424</c:v>
                </c:pt>
                <c:pt idx="1907">
                  <c:v>3.7195693683622628</c:v>
                </c:pt>
                <c:pt idx="1908">
                  <c:v>3.6612736631060909</c:v>
                </c:pt>
                <c:pt idx="1909">
                  <c:v>3.6028709687722698</c:v>
                </c:pt>
                <c:pt idx="1910">
                  <c:v>3.5443636409871697</c:v>
                </c:pt>
                <c:pt idx="1911">
                  <c:v>3.4857540380031602</c:v>
                </c:pt>
                <c:pt idx="1912">
                  <c:v>3.4270445206044395</c:v>
                </c:pt>
                <c:pt idx="1913">
                  <c:v>3.3682374520130094</c:v>
                </c:pt>
                <c:pt idx="1914">
                  <c:v>3.3093351977945176</c:v>
                </c:pt>
                <c:pt idx="1915">
                  <c:v>3.2503401257640943</c:v>
                </c:pt>
                <c:pt idx="1916">
                  <c:v>3.1912546058921558</c:v>
                </c:pt>
                <c:pt idx="1917">
                  <c:v>3.1320810102101651</c:v>
                </c:pt>
                <c:pt idx="1918">
                  <c:v>3.0728217127164523</c:v>
                </c:pt>
                <c:pt idx="1919">
                  <c:v>3.0134790892818506</c:v>
                </c:pt>
                <c:pt idx="1920">
                  <c:v>2.9540555175554921</c:v>
                </c:pt>
                <c:pt idx="1921">
                  <c:v>2.894553376870499</c:v>
                </c:pt>
                <c:pt idx="1922">
                  <c:v>2.8349750481496936</c:v>
                </c:pt>
                <c:pt idx="1923">
                  <c:v>2.7753229138112925</c:v>
                </c:pt>
                <c:pt idx="1924">
                  <c:v>2.7155993576746194</c:v>
                </c:pt>
                <c:pt idx="1925">
                  <c:v>2.6558067648657873</c:v>
                </c:pt>
                <c:pt idx="1926">
                  <c:v>2.5959475217234873</c:v>
                </c:pt>
                <c:pt idx="1927">
                  <c:v>2.5360240157046032</c:v>
                </c:pt>
                <c:pt idx="1928">
                  <c:v>2.4760386352900379</c:v>
                </c:pt>
                <c:pt idx="1929">
                  <c:v>2.4159937698904352</c:v>
                </c:pt>
                <c:pt idx="1930">
                  <c:v>2.3558918097519799</c:v>
                </c:pt>
                <c:pt idx="1931">
                  <c:v>2.2957351458621966</c:v>
                </c:pt>
                <c:pt idx="1932">
                  <c:v>2.2355261698557962</c:v>
                </c:pt>
                <c:pt idx="1933">
                  <c:v>2.1752672739205248</c:v>
                </c:pt>
                <c:pt idx="1934">
                  <c:v>2.1149608507031448</c:v>
                </c:pt>
                <c:pt idx="1935">
                  <c:v>2.0546092932152833</c:v>
                </c:pt>
                <c:pt idx="1936">
                  <c:v>1.9942149947394934</c:v>
                </c:pt>
                <c:pt idx="1937">
                  <c:v>1.9337803487352845</c:v>
                </c:pt>
                <c:pt idx="1938">
                  <c:v>1.8733077487452141</c:v>
                </c:pt>
                <c:pt idx="1939">
                  <c:v>1.8127995883010388</c:v>
                </c:pt>
                <c:pt idx="1940">
                  <c:v>1.752258260829912</c:v>
                </c:pt>
                <c:pt idx="1941">
                  <c:v>1.6916861595607149</c:v>
                </c:pt>
                <c:pt idx="1942">
                  <c:v>1.6310856774303051</c:v>
                </c:pt>
                <c:pt idx="1943">
                  <c:v>1.5704592069899856</c:v>
                </c:pt>
                <c:pt idx="1944">
                  <c:v>1.5098091403119756</c:v>
                </c:pt>
                <c:pt idx="1945">
                  <c:v>1.4491378688959677</c:v>
                </c:pt>
                <c:pt idx="1946">
                  <c:v>1.3884477835757716</c:v>
                </c:pt>
                <c:pt idx="1947">
                  <c:v>1.3277412744260368</c:v>
                </c:pt>
                <c:pt idx="1948">
                  <c:v>1.2670207306690515</c:v>
                </c:pt>
                <c:pt idx="1949">
                  <c:v>1.2062885405817181</c:v>
                </c:pt>
                <c:pt idx="1950">
                  <c:v>1.1455470914024479</c:v>
                </c:pt>
                <c:pt idx="1951">
                  <c:v>1.0847987692383321</c:v>
                </c:pt>
                <c:pt idx="1952">
                  <c:v>1.0240459589723234</c:v>
                </c:pt>
                <c:pt idx="1953">
                  <c:v>0.96329104417055156</c:v>
                </c:pt>
                <c:pt idx="1954">
                  <c:v>0.90253640698973159</c:v>
                </c:pt>
                <c:pt idx="1955">
                  <c:v>0.84178442808470255</c:v>
                </c:pt>
                <c:pt idx="1956">
                  <c:v>0.78103748651605709</c:v>
                </c:pt>
                <c:pt idx="1957">
                  <c:v>0.72029795965797372</c:v>
                </c:pt>
                <c:pt idx="1958">
                  <c:v>0.65956822310601082</c:v>
                </c:pt>
                <c:pt idx="1959">
                  <c:v>0.59885065058519349</c:v>
                </c:pt>
                <c:pt idx="1960">
                  <c:v>0.53814761385814369</c:v>
                </c:pt>
                <c:pt idx="1961">
                  <c:v>0.47746148263336796</c:v>
                </c:pt>
                <c:pt idx="1962">
                  <c:v>0.41679462447367877</c:v>
                </c:pt>
                <c:pt idx="1963">
                  <c:v>0.3561494047047411</c:v>
                </c:pt>
                <c:pt idx="1964">
                  <c:v>0.29552818632385108</c:v>
                </c:pt>
                <c:pt idx="1965">
                  <c:v>0.23493332990868901</c:v>
                </c:pt>
                <c:pt idx="1966">
                  <c:v>0.17436719352639751</c:v>
                </c:pt>
                <c:pt idx="1967">
                  <c:v>0.11383213264272657</c:v>
                </c:pt>
                <c:pt idx="1968">
                  <c:v>5.3330500031359938E-2</c:v>
                </c:pt>
                <c:pt idx="1969">
                  <c:v>-7.1353543166004924E-3</c:v>
                </c:pt>
                <c:pt idx="1970">
                  <c:v>-6.7563083282983896E-2</c:v>
                </c:pt>
                <c:pt idx="1971">
                  <c:v>-0.1279503427127483</c:v>
                </c:pt>
                <c:pt idx="1972">
                  <c:v>-0.18829479150391609</c:v>
                </c:pt>
                <c:pt idx="1973">
                  <c:v>-0.24859409169751373</c:v>
                </c:pt>
                <c:pt idx="1974">
                  <c:v>-0.30884590856714805</c:v>
                </c:pt>
                <c:pt idx="1975">
                  <c:v>-0.36904791070849857</c:v>
                </c:pt>
                <c:pt idx="1976">
                  <c:v>-0.42919777012859728</c:v>
                </c:pt>
                <c:pt idx="1977">
                  <c:v>-0.48929316233492093</c:v>
                </c:pt>
                <c:pt idx="1978">
                  <c:v>-0.54933176642431081</c:v>
                </c:pt>
                <c:pt idx="1979">
                  <c:v>-0.60931126517160794</c:v>
                </c:pt>
                <c:pt idx="1980">
                  <c:v>-0.6692293451182596</c:v>
                </c:pt>
                <c:pt idx="1981">
                  <c:v>-0.72908369666055206</c:v>
                </c:pt>
                <c:pt idx="1982">
                  <c:v>-0.78887201413772212</c:v>
                </c:pt>
                <c:pt idx="1983">
                  <c:v>-0.8485919959198458</c:v>
                </c:pt>
                <c:pt idx="1984">
                  <c:v>-0.90824134449550564</c:v>
                </c:pt>
                <c:pt idx="1985">
                  <c:v>-0.96781776655925289</c:v>
                </c:pt>
                <c:pt idx="1986">
                  <c:v>-1.027318973098855</c:v>
                </c:pt>
                <c:pt idx="1987">
                  <c:v>-1.0867426794822457</c:v>
                </c:pt>
                <c:pt idx="1988">
                  <c:v>-1.1460866055444137</c:v>
                </c:pt>
                <c:pt idx="1989">
                  <c:v>-1.2053484756738908</c:v>
                </c:pt>
                <c:pt idx="1990">
                  <c:v>-1.264526018899099</c:v>
                </c:pt>
                <c:pt idx="1991">
                  <c:v>-1.3236169689744348</c:v>
                </c:pt>
                <c:pt idx="1992">
                  <c:v>-1.3826190644661245</c:v>
                </c:pt>
                <c:pt idx="1993">
                  <c:v>-1.4415300488378313</c:v>
                </c:pt>
                <c:pt idx="1994">
                  <c:v>-1.5003476705360324</c:v>
                </c:pt>
                <c:pt idx="1995">
                  <c:v>-1.559069683075071</c:v>
                </c:pt>
                <c:pt idx="1996">
                  <c:v>-1.617693845122115</c:v>
                </c:pt>
                <c:pt idx="1997">
                  <c:v>-1.6762179205816992</c:v>
                </c:pt>
                <c:pt idx="1998">
                  <c:v>-1.7346396786800913</c:v>
                </c:pt>
                <c:pt idx="1999">
                  <c:v>-1.7929568940493787</c:v>
                </c:pt>
                <c:pt idx="2000">
                  <c:v>-1.8511673468112924</c:v>
                </c:pt>
                <c:pt idx="2001">
                  <c:v>-1.9092688226607799</c:v>
                </c:pt>
                <c:pt idx="2002">
                  <c:v>-1.9672591129492232</c:v>
                </c:pt>
                <c:pt idx="2003">
                  <c:v>-2.0251360147675479</c:v>
                </c:pt>
                <c:pt idx="2004">
                  <c:v>-2.0828973310288954</c:v>
                </c:pt>
                <c:pt idx="2005">
                  <c:v>-2.1405408705510913</c:v>
                </c:pt>
                <c:pt idx="2006">
                  <c:v>-2.198064448138815</c:v>
                </c:pt>
                <c:pt idx="2007">
                  <c:v>-2.2554658846654885</c:v>
                </c:pt>
                <c:pt idx="2008">
                  <c:v>-2.3127430071548698</c:v>
                </c:pt>
                <c:pt idx="2009">
                  <c:v>-2.369893648862377</c:v>
                </c:pt>
                <c:pt idx="2010">
                  <c:v>-2.4269156493560291</c:v>
                </c:pt>
                <c:pt idx="2011">
                  <c:v>-2.4838068545972543</c:v>
                </c:pt>
                <c:pt idx="2012">
                  <c:v>-2.5405651170212393</c:v>
                </c:pt>
                <c:pt idx="2013">
                  <c:v>-2.5971882956170464</c:v>
                </c:pt>
                <c:pt idx="2014">
                  <c:v>-2.6536742560074154</c:v>
                </c:pt>
                <c:pt idx="2015">
                  <c:v>-2.71002087052825</c:v>
                </c:pt>
                <c:pt idx="2016">
                  <c:v>-2.7662260183078002</c:v>
                </c:pt>
                <c:pt idx="2017">
                  <c:v>-2.8222875853455314</c:v>
                </c:pt>
                <c:pt idx="2018">
                  <c:v>-2.8782034645906052</c:v>
                </c:pt>
                <c:pt idx="2019">
                  <c:v>-2.9339715560201989</c:v>
                </c:pt>
                <c:pt idx="2020">
                  <c:v>-2.9895897667173328</c:v>
                </c:pt>
                <c:pt idx="2021">
                  <c:v>-3.0450560109484575</c:v>
                </c:pt>
                <c:pt idx="2022">
                  <c:v>-3.1003682102406911</c:v>
                </c:pt>
                <c:pt idx="2023">
                  <c:v>-3.1555242934587286</c:v>
                </c:pt>
                <c:pt idx="2024">
                  <c:v>-3.2105221968814233</c:v>
                </c:pt>
                <c:pt idx="2025">
                  <c:v>-3.2653598642779582</c:v>
                </c:pt>
                <c:pt idx="2026">
                  <c:v>-3.3200352469838315</c:v>
                </c:pt>
                <c:pt idx="2027">
                  <c:v>-3.3745463039763388</c:v>
                </c:pt>
                <c:pt idx="2028">
                  <c:v>-3.4288910019497858</c:v>
                </c:pt>
                <c:pt idx="2029">
                  <c:v>-3.4830673153903469</c:v>
                </c:pt>
                <c:pt idx="2030">
                  <c:v>-3.5370732266505542</c:v>
                </c:pt>
                <c:pt idx="2031">
                  <c:v>-3.5909067260234475</c:v>
                </c:pt>
                <c:pt idx="2032">
                  <c:v>-3.6445658118163688</c:v>
                </c:pt>
                <c:pt idx="2033">
                  <c:v>-3.6980484904243327</c:v>
                </c:pt>
                <c:pt idx="2034">
                  <c:v>-3.7513527764031758</c:v>
                </c:pt>
                <c:pt idx="2035">
                  <c:v>-3.8044766925421967</c:v>
                </c:pt>
                <c:pt idx="2036">
                  <c:v>-3.8574182699364972</c:v>
                </c:pt>
                <c:pt idx="2037">
                  <c:v>-3.9101755480589393</c:v>
                </c:pt>
                <c:pt idx="2038">
                  <c:v>-3.9627465748317348</c:v>
                </c:pt>
                <c:pt idx="2039">
                  <c:v>-4.015129406697648</c:v>
                </c:pt>
                <c:pt idx="2040">
                  <c:v>-4.0673221086908464</c:v>
                </c:pt>
                <c:pt idx="2041">
                  <c:v>-4.1193227545072846</c:v>
                </c:pt>
                <c:pt idx="2042">
                  <c:v>-4.1711294265748666</c:v>
                </c:pt>
                <c:pt idx="2043">
                  <c:v>-4.2227402161230598</c:v>
                </c:pt>
                <c:pt idx="2044">
                  <c:v>-4.2741532232522044</c:v>
                </c:pt>
                <c:pt idx="2045">
                  <c:v>-4.3253665570024076</c:v>
                </c:pt>
                <c:pt idx="2046">
                  <c:v>-4.3763783354220642</c:v>
                </c:pt>
                <c:pt idx="2047">
                  <c:v>-4.4271866856359674</c:v>
                </c:pt>
                <c:pt idx="2048">
                  <c:v>-4.477789743912969</c:v>
                </c:pt>
                <c:pt idx="2049">
                  <c:v>-4.5281856557333811</c:v>
                </c:pt>
                <c:pt idx="2050">
                  <c:v>-4.5783725758558198</c:v>
                </c:pt>
                <c:pt idx="2051">
                  <c:v>-4.6283486683837314</c:v>
                </c:pt>
                <c:pt idx="2052">
                  <c:v>-4.678112106831481</c:v>
                </c:pt>
                <c:pt idx="2053">
                  <c:v>-4.7276610741900393</c:v>
                </c:pt>
                <c:pt idx="2054">
                  <c:v>-4.7769937629922614</c:v>
                </c:pt>
                <c:pt idx="2055">
                  <c:v>-4.8261083753777498</c:v>
                </c:pt>
                <c:pt idx="2056">
                  <c:v>-4.875003123157243</c:v>
                </c:pt>
                <c:pt idx="2057">
                  <c:v>-4.9236762278767232</c:v>
                </c:pt>
                <c:pt idx="2058">
                  <c:v>-4.9721259208809609</c:v>
                </c:pt>
                <c:pt idx="2059">
                  <c:v>-5.0203504433766959</c:v>
                </c:pt>
                <c:pt idx="2060">
                  <c:v>-5.0683480464954016</c:v>
                </c:pt>
                <c:pt idx="2061">
                  <c:v>-5.1161169913555975</c:v>
                </c:pt>
                <c:pt idx="2062">
                  <c:v>-5.1636555491247575</c:v>
                </c:pt>
                <c:pt idx="2063">
                  <c:v>-5.2109620010807109</c:v>
                </c:pt>
                <c:pt idx="2064">
                  <c:v>-5.258034638672755</c:v>
                </c:pt>
                <c:pt idx="2065">
                  <c:v>-5.3048717635821898</c:v>
                </c:pt>
                <c:pt idx="2066">
                  <c:v>-5.3514716877824657</c:v>
                </c:pt>
                <c:pt idx="2067">
                  <c:v>-5.3978327335989071</c:v>
                </c:pt>
                <c:pt idx="2068">
                  <c:v>-5.4439532337679699</c:v>
                </c:pt>
                <c:pt idx="2069">
                  <c:v>-5.4898315314960646</c:v>
                </c:pt>
                <c:pt idx="2070">
                  <c:v>-5.5354659805179374</c:v>
                </c:pt>
                <c:pt idx="2071">
                  <c:v>-5.5808549451545462</c:v>
                </c:pt>
                <c:pt idx="2072">
                  <c:v>-5.6259968003706096</c:v>
                </c:pt>
                <c:pt idx="2073">
                  <c:v>-5.67088993183157</c:v>
                </c:pt>
                <c:pt idx="2074">
                  <c:v>-5.7155327359601804</c:v>
                </c:pt>
                <c:pt idx="2075">
                  <c:v>-5.7599236199925992</c:v>
                </c:pt>
                <c:pt idx="2076">
                  <c:v>-5.8040610020340493</c:v>
                </c:pt>
                <c:pt idx="2077">
                  <c:v>-5.8479433111140038</c:v>
                </c:pt>
                <c:pt idx="2078">
                  <c:v>-5.8915689872409152</c:v>
                </c:pt>
                <c:pt idx="2079">
                  <c:v>-5.9349364814564369</c:v>
                </c:pt>
                <c:pt idx="2080">
                  <c:v>-5.978044255889289</c:v>
                </c:pt>
                <c:pt idx="2081">
                  <c:v>-6.020890783808527</c:v>
                </c:pt>
                <c:pt idx="2082">
                  <c:v>-6.0634745496764246</c:v>
                </c:pt>
                <c:pt idx="2083">
                  <c:v>-6.1057940492008456</c:v>
                </c:pt>
                <c:pt idx="2084">
                  <c:v>-6.1478477893871579</c:v>
                </c:pt>
                <c:pt idx="2085">
                  <c:v>-6.1896342885896862</c:v>
                </c:pt>
                <c:pt idx="2086">
                  <c:v>-6.2311520765626192</c:v>
                </c:pt>
                <c:pt idx="2087">
                  <c:v>-6.2723996945105585</c:v>
                </c:pt>
                <c:pt idx="2088">
                  <c:v>-6.3133756951384807</c:v>
                </c:pt>
                <c:pt idx="2089">
                  <c:v>-6.3540786427012508</c:v>
                </c:pt>
                <c:pt idx="2090">
                  <c:v>-6.3945071130526721</c:v>
                </c:pt>
                <c:pt idx="2091">
                  <c:v>-6.4346596936940355</c:v>
                </c:pt>
                <c:pt idx="2092">
                  <c:v>-6.47453498382216</c:v>
                </c:pt>
                <c:pt idx="2093">
                  <c:v>-6.5141315943770088</c:v>
                </c:pt>
                <c:pt idx="2094">
                  <c:v>-6.5534481480887017</c:v>
                </c:pt>
                <c:pt idx="2095">
                  <c:v>-6.5924832795241919</c:v>
                </c:pt>
                <c:pt idx="2096">
                  <c:v>-6.6312356351333177</c:v>
                </c:pt>
                <c:pt idx="2097">
                  <c:v>-6.6697038732944058</c:v>
                </c:pt>
                <c:pt idx="2098">
                  <c:v>-6.7078866643593953</c:v>
                </c:pt>
                <c:pt idx="2099">
                  <c:v>-6.745782690698447</c:v>
                </c:pt>
                <c:pt idx="2100">
                  <c:v>-6.7833906467440475</c:v>
                </c:pt>
                <c:pt idx="2101">
                  <c:v>-6.8207092390346356</c:v>
                </c:pt>
                <c:pt idx="2102">
                  <c:v>-6.8577371862576797</c:v>
                </c:pt>
                <c:pt idx="2103">
                  <c:v>-6.8944732192923297</c:v>
                </c:pt>
                <c:pt idx="2104">
                  <c:v>-6.9309160812514987</c:v>
                </c:pt>
                <c:pt idx="2105">
                  <c:v>-6.9670645275234593</c:v>
                </c:pt>
                <c:pt idx="2106">
                  <c:v>-7.0029173258129278</c:v>
                </c:pt>
                <c:pt idx="2107">
                  <c:v>-7.0384732561816641</c:v>
                </c:pt>
                <c:pt idx="2108">
                  <c:v>-7.073731111088537</c:v>
                </c:pt>
                <c:pt idx="2109">
                  <c:v>-7.1086896954290548</c:v>
                </c:pt>
                <c:pt idx="2110">
                  <c:v>-7.1433478265744688</c:v>
                </c:pt>
                <c:pt idx="2111">
                  <c:v>-7.1777043344102731</c:v>
                </c:pt>
                <c:pt idx="2112">
                  <c:v>-7.2117580613742351</c:v>
                </c:pt>
                <c:pt idx="2113">
                  <c:v>-7.2455078624939038</c:v>
                </c:pt>
                <c:pt idx="2114">
                  <c:v>-7.278952605423588</c:v>
                </c:pt>
                <c:pt idx="2115">
                  <c:v>-7.3120911704808353</c:v>
                </c:pt>
                <c:pt idx="2116">
                  <c:v>-7.3449224506824011</c:v>
                </c:pt>
                <c:pt idx="2117">
                  <c:v>-7.3774453517796248</c:v>
                </c:pt>
                <c:pt idx="2118">
                  <c:v>-7.4096587922934098</c:v>
                </c:pt>
                <c:pt idx="2119">
                  <c:v>-7.4415617035485679</c:v>
                </c:pt>
                <c:pt idx="2120">
                  <c:v>-7.4731530297076976</c:v>
                </c:pt>
                <c:pt idx="2121">
                  <c:v>-7.5044317278045147</c:v>
                </c:pt>
                <c:pt idx="2122">
                  <c:v>-7.5353967677766862</c:v>
                </c:pt>
                <c:pt idx="2123">
                  <c:v>-7.566047132498114</c:v>
                </c:pt>
                <c:pt idx="2124">
                  <c:v>-7.5963818178106566</c:v>
                </c:pt>
                <c:pt idx="2125">
                  <c:v>-7.626399832555431</c:v>
                </c:pt>
                <c:pt idx="2126">
                  <c:v>-7.6561001986034762</c:v>
                </c:pt>
                <c:pt idx="2127">
                  <c:v>-7.6854819508859382</c:v>
                </c:pt>
                <c:pt idx="2128">
                  <c:v>-7.7145441374237027</c:v>
                </c:pt>
                <c:pt idx="2129">
                  <c:v>-7.7432858193565242</c:v>
                </c:pt>
                <c:pt idx="2130">
                  <c:v>-7.7717060709716037</c:v>
                </c:pt>
                <c:pt idx="2131">
                  <c:v>-7.7998039797316299</c:v>
                </c:pt>
                <c:pt idx="2132">
                  <c:v>-7.8275786463022792</c:v>
                </c:pt>
                <c:pt idx="2133">
                  <c:v>-7.8550291845792319</c:v>
                </c:pt>
                <c:pt idx="2134">
                  <c:v>-7.8821547217145866</c:v>
                </c:pt>
                <c:pt idx="2135">
                  <c:v>-7.9089543981427788</c:v>
                </c:pt>
                <c:pt idx="2136">
                  <c:v>-7.9354273676059455</c:v>
                </c:pt>
                <c:pt idx="2137">
                  <c:v>-7.9615727971787642</c:v>
                </c:pt>
                <c:pt idx="2138">
                  <c:v>-7.9873898672927401</c:v>
                </c:pt>
                <c:pt idx="2139">
                  <c:v>-8.0128777717599906</c:v>
                </c:pt>
                <c:pt idx="2140">
                  <c:v>-8.0380357177963973</c:v>
                </c:pt>
                <c:pt idx="2141">
                  <c:v>-8.0628629260443709</c:v>
                </c:pt>
                <c:pt idx="2142">
                  <c:v>-8.0873586305949221</c:v>
                </c:pt>
                <c:pt idx="2143">
                  <c:v>-8.1115220790092994</c:v>
                </c:pt>
                <c:pt idx="2144">
                  <c:v>-8.135352532340006</c:v>
                </c:pt>
                <c:pt idx="2145">
                  <c:v>-8.1588492651513516</c:v>
                </c:pt>
                <c:pt idx="2146">
                  <c:v>-8.182011565539403</c:v>
                </c:pt>
                <c:pt idx="2147">
                  <c:v>-8.2048387351513927</c:v>
                </c:pt>
                <c:pt idx="2148">
                  <c:v>-8.2273300892046546</c:v>
                </c:pt>
                <c:pt idx="2149">
                  <c:v>-8.2494849565049204</c:v>
                </c:pt>
                <c:pt idx="2150">
                  <c:v>-8.271302679464144</c:v>
                </c:pt>
                <c:pt idx="2151">
                  <c:v>-8.2927826141177352</c:v>
                </c:pt>
                <c:pt idx="2152">
                  <c:v>-8.313924130141281</c:v>
                </c:pt>
                <c:pt idx="2153">
                  <c:v>-8.3347266108667135</c:v>
                </c:pt>
                <c:pt idx="2154">
                  <c:v>-8.3551894532979123</c:v>
                </c:pt>
                <c:pt idx="2155">
                  <c:v>-8.3753120681257691</c:v>
                </c:pt>
                <c:pt idx="2156">
                  <c:v>-8.3950938797427579</c:v>
                </c:pt>
                <c:pt idx="2157">
                  <c:v>-8.4145343262568701</c:v>
                </c:pt>
                <c:pt idx="2158">
                  <c:v>-8.4336328595050745</c:v>
                </c:pt>
                <c:pt idx="2159">
                  <c:v>-8.4523889450662004</c:v>
                </c:pt>
                <c:pt idx="2160">
                  <c:v>-8.47080206227327</c:v>
                </c:pt>
                <c:pt idx="2161">
                  <c:v>-8.4888717042253035</c:v>
                </c:pt>
                <c:pt idx="2162">
                  <c:v>-8.5065973777985704</c:v>
                </c:pt>
                <c:pt idx="2163">
                  <c:v>-8.5239786036572625</c:v>
                </c:pt>
                <c:pt idx="2164">
                  <c:v>-8.5410149162636966</c:v>
                </c:pt>
                <c:pt idx="2165">
                  <c:v>-8.5577058638878754</c:v>
                </c:pt>
                <c:pt idx="2166">
                  <c:v>-8.574051008616582</c:v>
                </c:pt>
                <c:pt idx="2167">
                  <c:v>-8.5900499263618624</c:v>
                </c:pt>
                <c:pt idx="2168">
                  <c:v>-8.6057022068690188</c:v>
                </c:pt>
                <c:pt idx="2169">
                  <c:v>-8.6210074537240065</c:v>
                </c:pt>
                <c:pt idx="2170">
                  <c:v>-8.6359652843603154</c:v>
                </c:pt>
                <c:pt idx="2171">
                  <c:v>-8.6505753300652994</c:v>
                </c:pt>
                <c:pt idx="2172">
                  <c:v>-8.6648372359859405</c:v>
                </c:pt>
                <c:pt idx="2173">
                  <c:v>-8.6787506611340994</c:v>
                </c:pt>
                <c:pt idx="2174">
                  <c:v>-8.6923152783911792</c:v>
                </c:pt>
                <c:pt idx="2175">
                  <c:v>-8.7055307745122743</c:v>
                </c:pt>
                <c:pt idx="2176">
                  <c:v>-8.7183968501297624</c:v>
                </c:pt>
                <c:pt idx="2177">
                  <c:v>-8.7309132197563493</c:v>
                </c:pt>
                <c:pt idx="2178">
                  <c:v>-8.7430796117875644</c:v>
                </c:pt>
                <c:pt idx="2179">
                  <c:v>-8.7548957685037152</c:v>
                </c:pt>
                <c:pt idx="2180">
                  <c:v>-8.7663614460713095</c:v>
                </c:pt>
                <c:pt idx="2181">
                  <c:v>-8.7774764145439015</c:v>
                </c:pt>
                <c:pt idx="2182">
                  <c:v>-8.7882404578624218</c:v>
                </c:pt>
                <c:pt idx="2183">
                  <c:v>-8.7986533738549451</c:v>
                </c:pt>
                <c:pt idx="2184">
                  <c:v>-8.8087149742359312</c:v>
                </c:pt>
                <c:pt idx="2185">
                  <c:v>-8.8184250846048897</c:v>
                </c:pt>
                <c:pt idx="2186">
                  <c:v>-8.8277835444445554</c:v>
                </c:pt>
                <c:pt idx="2187">
                  <c:v>-8.8367902071184687</c:v>
                </c:pt>
                <c:pt idx="2188">
                  <c:v>-8.8454449398680328</c:v>
                </c:pt>
                <c:pt idx="2189">
                  <c:v>-8.853747623809042</c:v>
                </c:pt>
                <c:pt idx="2190">
                  <c:v>-8.8616981539276409</c:v>
                </c:pt>
                <c:pt idx="2191">
                  <c:v>-8.8692964390757787</c:v>
                </c:pt>
                <c:pt idx="2192">
                  <c:v>-8.876542401966077</c:v>
                </c:pt>
                <c:pt idx="2193">
                  <c:v>-8.8834359791662028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2CA-455B-9E35-F728C427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Velocidade (m/s)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'Integral Duhamel 1GL'!$S$1</c:f>
              <c:strCache>
                <c:ptCount val="1"/>
                <c:pt idx="0">
                  <c:v>v (m/s)</c:v>
                </c:pt>
              </c:strCache>
            </c:strRef>
          </c:tx>
          <c:marker>
            <c:symbol val="none"/>
          </c:marker>
          <c:xVal>
            <c:numRef>
              <c:f>'Integral Duhamel 1GL'!$E$2:$E$2195</c:f>
              <c:numCache>
                <c:formatCode>0.00000</c:formatCode>
                <c:ptCount val="2194"/>
                <c:pt idx="0">
                  <c:v>0</c:v>
                </c:pt>
                <c:pt idx="1">
                  <c:v>2.7999999999999998E-4</c:v>
                </c:pt>
                <c:pt idx="2">
                  <c:v>5.5999999999999995E-4</c:v>
                </c:pt>
                <c:pt idx="3">
                  <c:v>8.3999999999999993E-4</c:v>
                </c:pt>
                <c:pt idx="4">
                  <c:v>1.1199999999999999E-3</c:v>
                </c:pt>
                <c:pt idx="5">
                  <c:v>1.3999999999999998E-3</c:v>
                </c:pt>
                <c:pt idx="6">
                  <c:v>1.6799999999999996E-3</c:v>
                </c:pt>
                <c:pt idx="7">
                  <c:v>1.9599999999999995E-3</c:v>
                </c:pt>
                <c:pt idx="8">
                  <c:v>2.2399999999999994E-3</c:v>
                </c:pt>
                <c:pt idx="9">
                  <c:v>2.5199999999999992E-3</c:v>
                </c:pt>
                <c:pt idx="10">
                  <c:v>2.7999999999999991E-3</c:v>
                </c:pt>
                <c:pt idx="11">
                  <c:v>3.079999999999999E-3</c:v>
                </c:pt>
                <c:pt idx="12">
                  <c:v>3.3599999999999988E-3</c:v>
                </c:pt>
                <c:pt idx="13">
                  <c:v>3.6399999999999987E-3</c:v>
                </c:pt>
                <c:pt idx="14">
                  <c:v>3.919999999999999E-3</c:v>
                </c:pt>
                <c:pt idx="15">
                  <c:v>4.1999999999999989E-3</c:v>
                </c:pt>
                <c:pt idx="16">
                  <c:v>4.4799999999999987E-3</c:v>
                </c:pt>
                <c:pt idx="17">
                  <c:v>4.7599999999999986E-3</c:v>
                </c:pt>
                <c:pt idx="18">
                  <c:v>5.0399999999999985E-3</c:v>
                </c:pt>
                <c:pt idx="19">
                  <c:v>5.3199999999999983E-3</c:v>
                </c:pt>
                <c:pt idx="20">
                  <c:v>5.5999999999999982E-3</c:v>
                </c:pt>
                <c:pt idx="21">
                  <c:v>5.8799999999999981E-3</c:v>
                </c:pt>
                <c:pt idx="22">
                  <c:v>6.1599999999999979E-3</c:v>
                </c:pt>
                <c:pt idx="23">
                  <c:v>6.4399999999999978E-3</c:v>
                </c:pt>
                <c:pt idx="24">
                  <c:v>6.7199999999999977E-3</c:v>
                </c:pt>
                <c:pt idx="25">
                  <c:v>6.9999999999999975E-3</c:v>
                </c:pt>
                <c:pt idx="26">
                  <c:v>7.2799999999999974E-3</c:v>
                </c:pt>
                <c:pt idx="27">
                  <c:v>7.5599999999999973E-3</c:v>
                </c:pt>
                <c:pt idx="28">
                  <c:v>7.839999999999998E-3</c:v>
                </c:pt>
                <c:pt idx="29">
                  <c:v>8.1199999999999987E-3</c:v>
                </c:pt>
                <c:pt idx="30">
                  <c:v>8.3999999999999995E-3</c:v>
                </c:pt>
                <c:pt idx="31">
                  <c:v>8.6800000000000002E-3</c:v>
                </c:pt>
                <c:pt idx="32">
                  <c:v>8.9600000000000009E-3</c:v>
                </c:pt>
                <c:pt idx="33">
                  <c:v>9.2400000000000017E-3</c:v>
                </c:pt>
                <c:pt idx="34">
                  <c:v>9.5200000000000024E-3</c:v>
                </c:pt>
                <c:pt idx="35">
                  <c:v>9.8000000000000032E-3</c:v>
                </c:pt>
                <c:pt idx="36">
                  <c:v>1.0080000000000004E-2</c:v>
                </c:pt>
                <c:pt idx="37">
                  <c:v>1.0360000000000005E-2</c:v>
                </c:pt>
                <c:pt idx="38">
                  <c:v>1.0640000000000005E-2</c:v>
                </c:pt>
                <c:pt idx="39">
                  <c:v>1.0920000000000006E-2</c:v>
                </c:pt>
                <c:pt idx="40">
                  <c:v>1.1200000000000007E-2</c:v>
                </c:pt>
                <c:pt idx="41">
                  <c:v>1.1480000000000008E-2</c:v>
                </c:pt>
                <c:pt idx="42">
                  <c:v>1.1760000000000008E-2</c:v>
                </c:pt>
                <c:pt idx="43">
                  <c:v>1.2040000000000009E-2</c:v>
                </c:pt>
                <c:pt idx="44">
                  <c:v>1.232000000000001E-2</c:v>
                </c:pt>
                <c:pt idx="45">
                  <c:v>1.260000000000001E-2</c:v>
                </c:pt>
                <c:pt idx="46">
                  <c:v>1.2880000000000011E-2</c:v>
                </c:pt>
                <c:pt idx="47">
                  <c:v>1.3160000000000012E-2</c:v>
                </c:pt>
                <c:pt idx="48">
                  <c:v>1.3440000000000013E-2</c:v>
                </c:pt>
                <c:pt idx="49">
                  <c:v>1.3720000000000013E-2</c:v>
                </c:pt>
                <c:pt idx="50">
                  <c:v>1.4000000000000014E-2</c:v>
                </c:pt>
                <c:pt idx="51">
                  <c:v>1.4280000000000015E-2</c:v>
                </c:pt>
                <c:pt idx="52">
                  <c:v>1.4560000000000016E-2</c:v>
                </c:pt>
                <c:pt idx="53">
                  <c:v>1.4840000000000016E-2</c:v>
                </c:pt>
                <c:pt idx="54">
                  <c:v>1.5120000000000017E-2</c:v>
                </c:pt>
                <c:pt idx="55">
                  <c:v>1.5400000000000018E-2</c:v>
                </c:pt>
                <c:pt idx="56">
                  <c:v>1.5680000000000017E-2</c:v>
                </c:pt>
                <c:pt idx="57">
                  <c:v>1.5960000000000016E-2</c:v>
                </c:pt>
                <c:pt idx="58">
                  <c:v>1.6240000000000015E-2</c:v>
                </c:pt>
                <c:pt idx="59">
                  <c:v>1.6520000000000014E-2</c:v>
                </c:pt>
                <c:pt idx="60">
                  <c:v>1.6800000000000013E-2</c:v>
                </c:pt>
                <c:pt idx="61">
                  <c:v>1.7080000000000012E-2</c:v>
                </c:pt>
                <c:pt idx="62">
                  <c:v>1.7360000000000011E-2</c:v>
                </c:pt>
                <c:pt idx="63">
                  <c:v>1.764000000000001E-2</c:v>
                </c:pt>
                <c:pt idx="64">
                  <c:v>1.7920000000000009E-2</c:v>
                </c:pt>
                <c:pt idx="65">
                  <c:v>1.8200000000000008E-2</c:v>
                </c:pt>
                <c:pt idx="66">
                  <c:v>1.8480000000000007E-2</c:v>
                </c:pt>
                <c:pt idx="67">
                  <c:v>1.8760000000000006E-2</c:v>
                </c:pt>
                <c:pt idx="68">
                  <c:v>1.9040000000000005E-2</c:v>
                </c:pt>
                <c:pt idx="69">
                  <c:v>1.9320000000000004E-2</c:v>
                </c:pt>
                <c:pt idx="70">
                  <c:v>1.9600000000000003E-2</c:v>
                </c:pt>
                <c:pt idx="71">
                  <c:v>1.9880000000000002E-2</c:v>
                </c:pt>
                <c:pt idx="72">
                  <c:v>2.0160000000000001E-2</c:v>
                </c:pt>
                <c:pt idx="73">
                  <c:v>2.044E-2</c:v>
                </c:pt>
                <c:pt idx="74">
                  <c:v>2.0719999999999999E-2</c:v>
                </c:pt>
                <c:pt idx="75">
                  <c:v>2.0999999999999998E-2</c:v>
                </c:pt>
                <c:pt idx="76">
                  <c:v>2.1279999999999997E-2</c:v>
                </c:pt>
                <c:pt idx="77">
                  <c:v>2.1559999999999996E-2</c:v>
                </c:pt>
                <c:pt idx="78">
                  <c:v>2.1839999999999995E-2</c:v>
                </c:pt>
                <c:pt idx="79">
                  <c:v>2.2119999999999994E-2</c:v>
                </c:pt>
                <c:pt idx="80">
                  <c:v>2.2399999999999993E-2</c:v>
                </c:pt>
                <c:pt idx="81">
                  <c:v>2.2679999999999992E-2</c:v>
                </c:pt>
                <c:pt idx="82">
                  <c:v>2.2959999999999991E-2</c:v>
                </c:pt>
                <c:pt idx="83">
                  <c:v>2.323999999999999E-2</c:v>
                </c:pt>
                <c:pt idx="84">
                  <c:v>2.3519999999999989E-2</c:v>
                </c:pt>
                <c:pt idx="85">
                  <c:v>2.3799999999999988E-2</c:v>
                </c:pt>
                <c:pt idx="86">
                  <c:v>2.4079999999999987E-2</c:v>
                </c:pt>
                <c:pt idx="87">
                  <c:v>2.4359999999999986E-2</c:v>
                </c:pt>
                <c:pt idx="88">
                  <c:v>2.4639999999999985E-2</c:v>
                </c:pt>
                <c:pt idx="89">
                  <c:v>2.4919999999999984E-2</c:v>
                </c:pt>
                <c:pt idx="90">
                  <c:v>2.5199999999999983E-2</c:v>
                </c:pt>
                <c:pt idx="91">
                  <c:v>2.5479999999999982E-2</c:v>
                </c:pt>
                <c:pt idx="92">
                  <c:v>2.5759999999999981E-2</c:v>
                </c:pt>
                <c:pt idx="93">
                  <c:v>2.603999999999998E-2</c:v>
                </c:pt>
                <c:pt idx="94">
                  <c:v>2.6319999999999979E-2</c:v>
                </c:pt>
                <c:pt idx="95">
                  <c:v>2.6599999999999978E-2</c:v>
                </c:pt>
                <c:pt idx="96">
                  <c:v>2.6879999999999977E-2</c:v>
                </c:pt>
                <c:pt idx="97">
                  <c:v>2.7159999999999976E-2</c:v>
                </c:pt>
                <c:pt idx="98">
                  <c:v>2.7439999999999975E-2</c:v>
                </c:pt>
                <c:pt idx="99">
                  <c:v>2.7719999999999974E-2</c:v>
                </c:pt>
                <c:pt idx="100">
                  <c:v>2.7999999999999973E-2</c:v>
                </c:pt>
                <c:pt idx="101">
                  <c:v>2.8279999999999972E-2</c:v>
                </c:pt>
                <c:pt idx="102">
                  <c:v>2.8559999999999971E-2</c:v>
                </c:pt>
                <c:pt idx="103">
                  <c:v>2.883999999999997E-2</c:v>
                </c:pt>
                <c:pt idx="104">
                  <c:v>2.9119999999999969E-2</c:v>
                </c:pt>
                <c:pt idx="105">
                  <c:v>2.9399999999999968E-2</c:v>
                </c:pt>
                <c:pt idx="106">
                  <c:v>2.9679999999999967E-2</c:v>
                </c:pt>
                <c:pt idx="107">
                  <c:v>2.9959999999999966E-2</c:v>
                </c:pt>
                <c:pt idx="108">
                  <c:v>3.0239999999999965E-2</c:v>
                </c:pt>
                <c:pt idx="109">
                  <c:v>3.0519999999999964E-2</c:v>
                </c:pt>
                <c:pt idx="110">
                  <c:v>3.0799999999999963E-2</c:v>
                </c:pt>
                <c:pt idx="111">
                  <c:v>3.1079999999999962E-2</c:v>
                </c:pt>
                <c:pt idx="112">
                  <c:v>3.1359999999999964E-2</c:v>
                </c:pt>
                <c:pt idx="113">
                  <c:v>3.1639999999999967E-2</c:v>
                </c:pt>
                <c:pt idx="114">
                  <c:v>3.1919999999999969E-2</c:v>
                </c:pt>
                <c:pt idx="115">
                  <c:v>3.2199999999999972E-2</c:v>
                </c:pt>
                <c:pt idx="116">
                  <c:v>3.2479999999999974E-2</c:v>
                </c:pt>
                <c:pt idx="117">
                  <c:v>3.2759999999999977E-2</c:v>
                </c:pt>
                <c:pt idx="118">
                  <c:v>3.3039999999999979E-2</c:v>
                </c:pt>
                <c:pt idx="119">
                  <c:v>3.3319999999999982E-2</c:v>
                </c:pt>
                <c:pt idx="120">
                  <c:v>3.3599999999999984E-2</c:v>
                </c:pt>
                <c:pt idx="121">
                  <c:v>3.3879999999999987E-2</c:v>
                </c:pt>
                <c:pt idx="122">
                  <c:v>3.4159999999999989E-2</c:v>
                </c:pt>
                <c:pt idx="123">
                  <c:v>3.4439999999999991E-2</c:v>
                </c:pt>
                <c:pt idx="124">
                  <c:v>3.4719999999999994E-2</c:v>
                </c:pt>
                <c:pt idx="125">
                  <c:v>3.4999999999999996E-2</c:v>
                </c:pt>
                <c:pt idx="126">
                  <c:v>3.5279999999999999E-2</c:v>
                </c:pt>
                <c:pt idx="127">
                  <c:v>3.5560000000000001E-2</c:v>
                </c:pt>
                <c:pt idx="128">
                  <c:v>3.5840000000000004E-2</c:v>
                </c:pt>
                <c:pt idx="129">
                  <c:v>3.6120000000000006E-2</c:v>
                </c:pt>
                <c:pt idx="130">
                  <c:v>3.6400000000000009E-2</c:v>
                </c:pt>
                <c:pt idx="131">
                  <c:v>3.6680000000000011E-2</c:v>
                </c:pt>
                <c:pt idx="132">
                  <c:v>3.6960000000000014E-2</c:v>
                </c:pt>
                <c:pt idx="133">
                  <c:v>3.7240000000000016E-2</c:v>
                </c:pt>
                <c:pt idx="134">
                  <c:v>3.7520000000000019E-2</c:v>
                </c:pt>
                <c:pt idx="135">
                  <c:v>3.7800000000000021E-2</c:v>
                </c:pt>
                <c:pt idx="136">
                  <c:v>3.8080000000000024E-2</c:v>
                </c:pt>
                <c:pt idx="137">
                  <c:v>3.8360000000000026E-2</c:v>
                </c:pt>
                <c:pt idx="138">
                  <c:v>3.8640000000000028E-2</c:v>
                </c:pt>
                <c:pt idx="139">
                  <c:v>3.8920000000000031E-2</c:v>
                </c:pt>
                <c:pt idx="140">
                  <c:v>3.9200000000000033E-2</c:v>
                </c:pt>
                <c:pt idx="141">
                  <c:v>3.9480000000000036E-2</c:v>
                </c:pt>
                <c:pt idx="142">
                  <c:v>3.9760000000000038E-2</c:v>
                </c:pt>
                <c:pt idx="143">
                  <c:v>4.0040000000000041E-2</c:v>
                </c:pt>
                <c:pt idx="144">
                  <c:v>4.0320000000000043E-2</c:v>
                </c:pt>
                <c:pt idx="145">
                  <c:v>4.0600000000000046E-2</c:v>
                </c:pt>
                <c:pt idx="146">
                  <c:v>4.0880000000000048E-2</c:v>
                </c:pt>
                <c:pt idx="147">
                  <c:v>4.1160000000000051E-2</c:v>
                </c:pt>
                <c:pt idx="148">
                  <c:v>4.1440000000000053E-2</c:v>
                </c:pt>
                <c:pt idx="149">
                  <c:v>4.1720000000000056E-2</c:v>
                </c:pt>
                <c:pt idx="150">
                  <c:v>4.2000000000000058E-2</c:v>
                </c:pt>
                <c:pt idx="151">
                  <c:v>4.2280000000000061E-2</c:v>
                </c:pt>
                <c:pt idx="152">
                  <c:v>4.2560000000000063E-2</c:v>
                </c:pt>
                <c:pt idx="153">
                  <c:v>4.2840000000000066E-2</c:v>
                </c:pt>
                <c:pt idx="154">
                  <c:v>4.3120000000000068E-2</c:v>
                </c:pt>
                <c:pt idx="155">
                  <c:v>4.340000000000007E-2</c:v>
                </c:pt>
                <c:pt idx="156">
                  <c:v>4.3680000000000073E-2</c:v>
                </c:pt>
                <c:pt idx="157">
                  <c:v>4.3960000000000075E-2</c:v>
                </c:pt>
                <c:pt idx="158">
                  <c:v>4.4240000000000078E-2</c:v>
                </c:pt>
                <c:pt idx="159">
                  <c:v>4.452000000000008E-2</c:v>
                </c:pt>
                <c:pt idx="160">
                  <c:v>4.4800000000000083E-2</c:v>
                </c:pt>
                <c:pt idx="161">
                  <c:v>4.5080000000000085E-2</c:v>
                </c:pt>
                <c:pt idx="162">
                  <c:v>4.5360000000000088E-2</c:v>
                </c:pt>
                <c:pt idx="163">
                  <c:v>4.564000000000009E-2</c:v>
                </c:pt>
                <c:pt idx="164">
                  <c:v>4.5920000000000093E-2</c:v>
                </c:pt>
                <c:pt idx="165">
                  <c:v>4.6200000000000095E-2</c:v>
                </c:pt>
                <c:pt idx="166">
                  <c:v>4.6480000000000098E-2</c:v>
                </c:pt>
                <c:pt idx="167">
                  <c:v>4.67600000000001E-2</c:v>
                </c:pt>
                <c:pt idx="168">
                  <c:v>4.7040000000000103E-2</c:v>
                </c:pt>
                <c:pt idx="169">
                  <c:v>4.7320000000000105E-2</c:v>
                </c:pt>
                <c:pt idx="170">
                  <c:v>4.7600000000000108E-2</c:v>
                </c:pt>
                <c:pt idx="171">
                  <c:v>4.788000000000011E-2</c:v>
                </c:pt>
                <c:pt idx="172">
                  <c:v>4.8160000000000112E-2</c:v>
                </c:pt>
                <c:pt idx="173">
                  <c:v>4.8440000000000115E-2</c:v>
                </c:pt>
                <c:pt idx="174">
                  <c:v>4.8720000000000117E-2</c:v>
                </c:pt>
                <c:pt idx="175">
                  <c:v>4.900000000000012E-2</c:v>
                </c:pt>
                <c:pt idx="176">
                  <c:v>4.9280000000000122E-2</c:v>
                </c:pt>
                <c:pt idx="177">
                  <c:v>4.9560000000000125E-2</c:v>
                </c:pt>
                <c:pt idx="178">
                  <c:v>4.9840000000000127E-2</c:v>
                </c:pt>
                <c:pt idx="179">
                  <c:v>5.012000000000013E-2</c:v>
                </c:pt>
                <c:pt idx="180">
                  <c:v>5.0400000000000132E-2</c:v>
                </c:pt>
                <c:pt idx="181">
                  <c:v>5.0680000000000135E-2</c:v>
                </c:pt>
                <c:pt idx="182">
                  <c:v>5.0960000000000137E-2</c:v>
                </c:pt>
                <c:pt idx="183">
                  <c:v>5.124000000000014E-2</c:v>
                </c:pt>
                <c:pt idx="184">
                  <c:v>5.1520000000000142E-2</c:v>
                </c:pt>
                <c:pt idx="185">
                  <c:v>5.1800000000000145E-2</c:v>
                </c:pt>
                <c:pt idx="186">
                  <c:v>5.2080000000000147E-2</c:v>
                </c:pt>
                <c:pt idx="187">
                  <c:v>5.2360000000000149E-2</c:v>
                </c:pt>
                <c:pt idx="188">
                  <c:v>5.2640000000000152E-2</c:v>
                </c:pt>
                <c:pt idx="189">
                  <c:v>5.2920000000000154E-2</c:v>
                </c:pt>
                <c:pt idx="190">
                  <c:v>5.3200000000000157E-2</c:v>
                </c:pt>
                <c:pt idx="191">
                  <c:v>5.3480000000000159E-2</c:v>
                </c:pt>
                <c:pt idx="192">
                  <c:v>5.3760000000000162E-2</c:v>
                </c:pt>
                <c:pt idx="193">
                  <c:v>5.4040000000000164E-2</c:v>
                </c:pt>
                <c:pt idx="194">
                  <c:v>5.4320000000000167E-2</c:v>
                </c:pt>
                <c:pt idx="195">
                  <c:v>5.4600000000000169E-2</c:v>
                </c:pt>
                <c:pt idx="196">
                  <c:v>5.4880000000000172E-2</c:v>
                </c:pt>
                <c:pt idx="197">
                  <c:v>5.5160000000000174E-2</c:v>
                </c:pt>
                <c:pt idx="198">
                  <c:v>5.5440000000000177E-2</c:v>
                </c:pt>
                <c:pt idx="199">
                  <c:v>5.5720000000000179E-2</c:v>
                </c:pt>
                <c:pt idx="200">
                  <c:v>5.6000000000000182E-2</c:v>
                </c:pt>
                <c:pt idx="201">
                  <c:v>5.6280000000000184E-2</c:v>
                </c:pt>
                <c:pt idx="202">
                  <c:v>5.6560000000000187E-2</c:v>
                </c:pt>
                <c:pt idx="203">
                  <c:v>5.6840000000000189E-2</c:v>
                </c:pt>
                <c:pt idx="204">
                  <c:v>5.7120000000000191E-2</c:v>
                </c:pt>
                <c:pt idx="205">
                  <c:v>5.7400000000000194E-2</c:v>
                </c:pt>
                <c:pt idx="206">
                  <c:v>5.7680000000000196E-2</c:v>
                </c:pt>
                <c:pt idx="207">
                  <c:v>5.7960000000000199E-2</c:v>
                </c:pt>
                <c:pt idx="208">
                  <c:v>5.8240000000000201E-2</c:v>
                </c:pt>
                <c:pt idx="209">
                  <c:v>5.8520000000000204E-2</c:v>
                </c:pt>
                <c:pt idx="210">
                  <c:v>5.8800000000000206E-2</c:v>
                </c:pt>
                <c:pt idx="211">
                  <c:v>5.9080000000000209E-2</c:v>
                </c:pt>
                <c:pt idx="212">
                  <c:v>5.9360000000000211E-2</c:v>
                </c:pt>
                <c:pt idx="213">
                  <c:v>5.9640000000000214E-2</c:v>
                </c:pt>
                <c:pt idx="214">
                  <c:v>5.9920000000000216E-2</c:v>
                </c:pt>
                <c:pt idx="215">
                  <c:v>6.0200000000000219E-2</c:v>
                </c:pt>
                <c:pt idx="216">
                  <c:v>6.0480000000000221E-2</c:v>
                </c:pt>
                <c:pt idx="217">
                  <c:v>6.0760000000000224E-2</c:v>
                </c:pt>
                <c:pt idx="218">
                  <c:v>6.1040000000000226E-2</c:v>
                </c:pt>
                <c:pt idx="219">
                  <c:v>6.1320000000000228E-2</c:v>
                </c:pt>
                <c:pt idx="220">
                  <c:v>6.1600000000000231E-2</c:v>
                </c:pt>
                <c:pt idx="221">
                  <c:v>6.1880000000000233E-2</c:v>
                </c:pt>
                <c:pt idx="222">
                  <c:v>6.2160000000000236E-2</c:v>
                </c:pt>
                <c:pt idx="223">
                  <c:v>6.2440000000000238E-2</c:v>
                </c:pt>
                <c:pt idx="224">
                  <c:v>6.2720000000000234E-2</c:v>
                </c:pt>
                <c:pt idx="225">
                  <c:v>6.3000000000000236E-2</c:v>
                </c:pt>
                <c:pt idx="226">
                  <c:v>6.3280000000000239E-2</c:v>
                </c:pt>
                <c:pt idx="227">
                  <c:v>6.3560000000000241E-2</c:v>
                </c:pt>
                <c:pt idx="228">
                  <c:v>6.3840000000000244E-2</c:v>
                </c:pt>
                <c:pt idx="229">
                  <c:v>6.4120000000000246E-2</c:v>
                </c:pt>
                <c:pt idx="230">
                  <c:v>6.4400000000000249E-2</c:v>
                </c:pt>
                <c:pt idx="231">
                  <c:v>6.4680000000000251E-2</c:v>
                </c:pt>
                <c:pt idx="232">
                  <c:v>6.4960000000000254E-2</c:v>
                </c:pt>
                <c:pt idx="233">
                  <c:v>6.5240000000000256E-2</c:v>
                </c:pt>
                <c:pt idx="234">
                  <c:v>6.5520000000000259E-2</c:v>
                </c:pt>
                <c:pt idx="235">
                  <c:v>6.5800000000000261E-2</c:v>
                </c:pt>
                <c:pt idx="236">
                  <c:v>6.6080000000000264E-2</c:v>
                </c:pt>
                <c:pt idx="237">
                  <c:v>6.6360000000000266E-2</c:v>
                </c:pt>
                <c:pt idx="238">
                  <c:v>6.6640000000000268E-2</c:v>
                </c:pt>
                <c:pt idx="239">
                  <c:v>6.6920000000000271E-2</c:v>
                </c:pt>
                <c:pt idx="240">
                  <c:v>6.7200000000000273E-2</c:v>
                </c:pt>
                <c:pt idx="241">
                  <c:v>6.7480000000000276E-2</c:v>
                </c:pt>
                <c:pt idx="242">
                  <c:v>6.7760000000000278E-2</c:v>
                </c:pt>
                <c:pt idx="243">
                  <c:v>6.8040000000000281E-2</c:v>
                </c:pt>
                <c:pt idx="244">
                  <c:v>6.8320000000000283E-2</c:v>
                </c:pt>
                <c:pt idx="245">
                  <c:v>6.8600000000000286E-2</c:v>
                </c:pt>
                <c:pt idx="246">
                  <c:v>6.8880000000000288E-2</c:v>
                </c:pt>
                <c:pt idx="247">
                  <c:v>6.9160000000000291E-2</c:v>
                </c:pt>
                <c:pt idx="248">
                  <c:v>6.9440000000000293E-2</c:v>
                </c:pt>
                <c:pt idx="249">
                  <c:v>6.9720000000000296E-2</c:v>
                </c:pt>
                <c:pt idx="250">
                  <c:v>7.0000000000000298E-2</c:v>
                </c:pt>
                <c:pt idx="251">
                  <c:v>7.0280000000000301E-2</c:v>
                </c:pt>
                <c:pt idx="252">
                  <c:v>7.0560000000000303E-2</c:v>
                </c:pt>
                <c:pt idx="253">
                  <c:v>7.0840000000000306E-2</c:v>
                </c:pt>
                <c:pt idx="254">
                  <c:v>7.1120000000000308E-2</c:v>
                </c:pt>
                <c:pt idx="255">
                  <c:v>7.140000000000031E-2</c:v>
                </c:pt>
                <c:pt idx="256">
                  <c:v>7.1680000000000313E-2</c:v>
                </c:pt>
                <c:pt idx="257">
                  <c:v>7.1960000000000315E-2</c:v>
                </c:pt>
                <c:pt idx="258">
                  <c:v>7.2240000000000318E-2</c:v>
                </c:pt>
                <c:pt idx="259">
                  <c:v>7.252000000000032E-2</c:v>
                </c:pt>
                <c:pt idx="260">
                  <c:v>7.2800000000000323E-2</c:v>
                </c:pt>
                <c:pt idx="261">
                  <c:v>7.3080000000000325E-2</c:v>
                </c:pt>
                <c:pt idx="262">
                  <c:v>7.3360000000000328E-2</c:v>
                </c:pt>
                <c:pt idx="263">
                  <c:v>7.364000000000033E-2</c:v>
                </c:pt>
                <c:pt idx="264">
                  <c:v>7.3920000000000333E-2</c:v>
                </c:pt>
                <c:pt idx="265">
                  <c:v>7.4200000000000335E-2</c:v>
                </c:pt>
                <c:pt idx="266">
                  <c:v>7.4480000000000338E-2</c:v>
                </c:pt>
                <c:pt idx="267">
                  <c:v>7.476000000000034E-2</c:v>
                </c:pt>
                <c:pt idx="268">
                  <c:v>7.5040000000000343E-2</c:v>
                </c:pt>
                <c:pt idx="269">
                  <c:v>7.5320000000000345E-2</c:v>
                </c:pt>
                <c:pt idx="270">
                  <c:v>7.5600000000000347E-2</c:v>
                </c:pt>
                <c:pt idx="271">
                  <c:v>7.588000000000035E-2</c:v>
                </c:pt>
                <c:pt idx="272">
                  <c:v>7.6160000000000352E-2</c:v>
                </c:pt>
                <c:pt idx="273">
                  <c:v>7.6440000000000355E-2</c:v>
                </c:pt>
                <c:pt idx="274">
                  <c:v>7.6720000000000357E-2</c:v>
                </c:pt>
                <c:pt idx="275">
                  <c:v>7.700000000000036E-2</c:v>
                </c:pt>
                <c:pt idx="276">
                  <c:v>7.7280000000000362E-2</c:v>
                </c:pt>
                <c:pt idx="277">
                  <c:v>7.7560000000000365E-2</c:v>
                </c:pt>
                <c:pt idx="278">
                  <c:v>7.7840000000000367E-2</c:v>
                </c:pt>
                <c:pt idx="279">
                  <c:v>7.812000000000037E-2</c:v>
                </c:pt>
                <c:pt idx="280">
                  <c:v>7.8400000000000372E-2</c:v>
                </c:pt>
                <c:pt idx="281">
                  <c:v>7.8680000000000375E-2</c:v>
                </c:pt>
                <c:pt idx="282">
                  <c:v>7.8960000000000377E-2</c:v>
                </c:pt>
                <c:pt idx="283">
                  <c:v>7.924000000000038E-2</c:v>
                </c:pt>
                <c:pt idx="284">
                  <c:v>7.9520000000000382E-2</c:v>
                </c:pt>
                <c:pt idx="285">
                  <c:v>7.9800000000000385E-2</c:v>
                </c:pt>
                <c:pt idx="286">
                  <c:v>8.0080000000000387E-2</c:v>
                </c:pt>
                <c:pt idx="287">
                  <c:v>8.0360000000000389E-2</c:v>
                </c:pt>
                <c:pt idx="288">
                  <c:v>8.0640000000000392E-2</c:v>
                </c:pt>
                <c:pt idx="289">
                  <c:v>8.0920000000000394E-2</c:v>
                </c:pt>
                <c:pt idx="290">
                  <c:v>8.1200000000000397E-2</c:v>
                </c:pt>
                <c:pt idx="291">
                  <c:v>8.1480000000000399E-2</c:v>
                </c:pt>
                <c:pt idx="292">
                  <c:v>8.1760000000000402E-2</c:v>
                </c:pt>
                <c:pt idx="293">
                  <c:v>8.2040000000000404E-2</c:v>
                </c:pt>
                <c:pt idx="294">
                  <c:v>8.2320000000000407E-2</c:v>
                </c:pt>
                <c:pt idx="295">
                  <c:v>8.2600000000000409E-2</c:v>
                </c:pt>
                <c:pt idx="296">
                  <c:v>8.2880000000000412E-2</c:v>
                </c:pt>
                <c:pt idx="297">
                  <c:v>8.3160000000000414E-2</c:v>
                </c:pt>
                <c:pt idx="298">
                  <c:v>8.3440000000000417E-2</c:v>
                </c:pt>
                <c:pt idx="299">
                  <c:v>8.3720000000000419E-2</c:v>
                </c:pt>
                <c:pt idx="300">
                  <c:v>8.4000000000000422E-2</c:v>
                </c:pt>
                <c:pt idx="301">
                  <c:v>8.4280000000000424E-2</c:v>
                </c:pt>
                <c:pt idx="302">
                  <c:v>8.4560000000000426E-2</c:v>
                </c:pt>
                <c:pt idx="303">
                  <c:v>8.4840000000000429E-2</c:v>
                </c:pt>
                <c:pt idx="304">
                  <c:v>8.5120000000000431E-2</c:v>
                </c:pt>
                <c:pt idx="305">
                  <c:v>8.5400000000000434E-2</c:v>
                </c:pt>
                <c:pt idx="306">
                  <c:v>8.5680000000000436E-2</c:v>
                </c:pt>
                <c:pt idx="307">
                  <c:v>8.5960000000000439E-2</c:v>
                </c:pt>
                <c:pt idx="308">
                  <c:v>8.6240000000000441E-2</c:v>
                </c:pt>
                <c:pt idx="309">
                  <c:v>8.6520000000000444E-2</c:v>
                </c:pt>
                <c:pt idx="310">
                  <c:v>8.6800000000000446E-2</c:v>
                </c:pt>
                <c:pt idx="311">
                  <c:v>8.7080000000000449E-2</c:v>
                </c:pt>
                <c:pt idx="312">
                  <c:v>8.7360000000000451E-2</c:v>
                </c:pt>
                <c:pt idx="313">
                  <c:v>8.7640000000000454E-2</c:v>
                </c:pt>
                <c:pt idx="314">
                  <c:v>8.7920000000000456E-2</c:v>
                </c:pt>
                <c:pt idx="315">
                  <c:v>8.8200000000000459E-2</c:v>
                </c:pt>
                <c:pt idx="316">
                  <c:v>8.8480000000000461E-2</c:v>
                </c:pt>
                <c:pt idx="317">
                  <c:v>8.8760000000000464E-2</c:v>
                </c:pt>
                <c:pt idx="318">
                  <c:v>8.9040000000000466E-2</c:v>
                </c:pt>
                <c:pt idx="319">
                  <c:v>8.9320000000000468E-2</c:v>
                </c:pt>
                <c:pt idx="320">
                  <c:v>8.9600000000000471E-2</c:v>
                </c:pt>
                <c:pt idx="321">
                  <c:v>8.9880000000000473E-2</c:v>
                </c:pt>
                <c:pt idx="322">
                  <c:v>9.0160000000000476E-2</c:v>
                </c:pt>
                <c:pt idx="323">
                  <c:v>9.0440000000000478E-2</c:v>
                </c:pt>
                <c:pt idx="324">
                  <c:v>9.0720000000000481E-2</c:v>
                </c:pt>
                <c:pt idx="325">
                  <c:v>9.1000000000000483E-2</c:v>
                </c:pt>
                <c:pt idx="326">
                  <c:v>9.1280000000000486E-2</c:v>
                </c:pt>
                <c:pt idx="327">
                  <c:v>9.1560000000000488E-2</c:v>
                </c:pt>
                <c:pt idx="328">
                  <c:v>9.1840000000000491E-2</c:v>
                </c:pt>
                <c:pt idx="329">
                  <c:v>9.2120000000000493E-2</c:v>
                </c:pt>
                <c:pt idx="330">
                  <c:v>9.2400000000000496E-2</c:v>
                </c:pt>
                <c:pt idx="331">
                  <c:v>9.2680000000000498E-2</c:v>
                </c:pt>
                <c:pt idx="332">
                  <c:v>9.2960000000000501E-2</c:v>
                </c:pt>
                <c:pt idx="333">
                  <c:v>9.3240000000000503E-2</c:v>
                </c:pt>
                <c:pt idx="334">
                  <c:v>9.3520000000000506E-2</c:v>
                </c:pt>
                <c:pt idx="335">
                  <c:v>9.3800000000000508E-2</c:v>
                </c:pt>
                <c:pt idx="336">
                  <c:v>9.408000000000051E-2</c:v>
                </c:pt>
                <c:pt idx="337">
                  <c:v>9.4360000000000513E-2</c:v>
                </c:pt>
                <c:pt idx="338">
                  <c:v>9.4640000000000515E-2</c:v>
                </c:pt>
                <c:pt idx="339">
                  <c:v>9.4920000000000518E-2</c:v>
                </c:pt>
                <c:pt idx="340">
                  <c:v>9.520000000000052E-2</c:v>
                </c:pt>
                <c:pt idx="341">
                  <c:v>9.5480000000000523E-2</c:v>
                </c:pt>
                <c:pt idx="342">
                  <c:v>9.5760000000000525E-2</c:v>
                </c:pt>
                <c:pt idx="343">
                  <c:v>9.6040000000000528E-2</c:v>
                </c:pt>
                <c:pt idx="344">
                  <c:v>9.632000000000053E-2</c:v>
                </c:pt>
                <c:pt idx="345">
                  <c:v>9.6600000000000533E-2</c:v>
                </c:pt>
                <c:pt idx="346">
                  <c:v>9.6880000000000535E-2</c:v>
                </c:pt>
                <c:pt idx="347">
                  <c:v>9.7160000000000538E-2</c:v>
                </c:pt>
                <c:pt idx="348">
                  <c:v>9.744000000000054E-2</c:v>
                </c:pt>
                <c:pt idx="349">
                  <c:v>9.7720000000000543E-2</c:v>
                </c:pt>
                <c:pt idx="350">
                  <c:v>9.8000000000000545E-2</c:v>
                </c:pt>
                <c:pt idx="351">
                  <c:v>9.8280000000000547E-2</c:v>
                </c:pt>
                <c:pt idx="352">
                  <c:v>9.856000000000055E-2</c:v>
                </c:pt>
                <c:pt idx="353">
                  <c:v>9.8840000000000552E-2</c:v>
                </c:pt>
                <c:pt idx="354">
                  <c:v>9.9120000000000555E-2</c:v>
                </c:pt>
                <c:pt idx="355">
                  <c:v>9.9400000000000557E-2</c:v>
                </c:pt>
                <c:pt idx="356">
                  <c:v>9.968000000000056E-2</c:v>
                </c:pt>
                <c:pt idx="357">
                  <c:v>9.9960000000000562E-2</c:v>
                </c:pt>
                <c:pt idx="358">
                  <c:v>0.10024000000000056</c:v>
                </c:pt>
                <c:pt idx="359">
                  <c:v>0.10052000000000057</c:v>
                </c:pt>
                <c:pt idx="360">
                  <c:v>0.10080000000000057</c:v>
                </c:pt>
                <c:pt idx="361">
                  <c:v>0.10108000000000057</c:v>
                </c:pt>
                <c:pt idx="362">
                  <c:v>0.10136000000000057</c:v>
                </c:pt>
                <c:pt idx="363">
                  <c:v>0.10164000000000058</c:v>
                </c:pt>
                <c:pt idx="364">
                  <c:v>0.10192000000000058</c:v>
                </c:pt>
                <c:pt idx="365">
                  <c:v>0.10220000000000058</c:v>
                </c:pt>
                <c:pt idx="366">
                  <c:v>0.10248000000000058</c:v>
                </c:pt>
                <c:pt idx="367">
                  <c:v>0.10276000000000059</c:v>
                </c:pt>
                <c:pt idx="368">
                  <c:v>0.10304000000000059</c:v>
                </c:pt>
                <c:pt idx="369">
                  <c:v>0.10332000000000059</c:v>
                </c:pt>
                <c:pt idx="370">
                  <c:v>0.10360000000000059</c:v>
                </c:pt>
                <c:pt idx="371">
                  <c:v>0.1038800000000006</c:v>
                </c:pt>
                <c:pt idx="372">
                  <c:v>0.1041600000000006</c:v>
                </c:pt>
                <c:pt idx="373">
                  <c:v>0.1044400000000006</c:v>
                </c:pt>
                <c:pt idx="374">
                  <c:v>0.1047200000000006</c:v>
                </c:pt>
                <c:pt idx="375">
                  <c:v>0.10500000000000061</c:v>
                </c:pt>
                <c:pt idx="376">
                  <c:v>0.10528000000000061</c:v>
                </c:pt>
                <c:pt idx="377">
                  <c:v>0.10556000000000061</c:v>
                </c:pt>
                <c:pt idx="378">
                  <c:v>0.10584000000000061</c:v>
                </c:pt>
                <c:pt idx="379">
                  <c:v>0.10612000000000062</c:v>
                </c:pt>
                <c:pt idx="380">
                  <c:v>0.10640000000000062</c:v>
                </c:pt>
                <c:pt idx="381">
                  <c:v>0.10668000000000062</c:v>
                </c:pt>
                <c:pt idx="382">
                  <c:v>0.10696000000000062</c:v>
                </c:pt>
                <c:pt idx="383">
                  <c:v>0.10724000000000063</c:v>
                </c:pt>
                <c:pt idx="384">
                  <c:v>0.10752000000000063</c:v>
                </c:pt>
                <c:pt idx="385">
                  <c:v>0.10780000000000063</c:v>
                </c:pt>
                <c:pt idx="386">
                  <c:v>0.10808000000000063</c:v>
                </c:pt>
                <c:pt idx="387">
                  <c:v>0.10836000000000064</c:v>
                </c:pt>
                <c:pt idx="388">
                  <c:v>0.10864000000000064</c:v>
                </c:pt>
                <c:pt idx="389">
                  <c:v>0.10892000000000064</c:v>
                </c:pt>
                <c:pt idx="390">
                  <c:v>0.10920000000000064</c:v>
                </c:pt>
                <c:pt idx="391">
                  <c:v>0.10948000000000065</c:v>
                </c:pt>
                <c:pt idx="392">
                  <c:v>0.10976000000000065</c:v>
                </c:pt>
                <c:pt idx="393">
                  <c:v>0.11004000000000065</c:v>
                </c:pt>
                <c:pt idx="394">
                  <c:v>0.11032000000000065</c:v>
                </c:pt>
                <c:pt idx="395">
                  <c:v>0.11060000000000066</c:v>
                </c:pt>
                <c:pt idx="396">
                  <c:v>0.11088000000000066</c:v>
                </c:pt>
                <c:pt idx="397">
                  <c:v>0.11116000000000066</c:v>
                </c:pt>
                <c:pt idx="398">
                  <c:v>0.11144000000000066</c:v>
                </c:pt>
                <c:pt idx="399">
                  <c:v>0.11172000000000067</c:v>
                </c:pt>
                <c:pt idx="400">
                  <c:v>0.11200000000000067</c:v>
                </c:pt>
                <c:pt idx="401">
                  <c:v>0.11228000000000067</c:v>
                </c:pt>
                <c:pt idx="402">
                  <c:v>0.11256000000000067</c:v>
                </c:pt>
                <c:pt idx="403">
                  <c:v>0.11284000000000068</c:v>
                </c:pt>
                <c:pt idx="404">
                  <c:v>0.11312000000000068</c:v>
                </c:pt>
                <c:pt idx="405">
                  <c:v>0.11340000000000068</c:v>
                </c:pt>
                <c:pt idx="406">
                  <c:v>0.11368000000000068</c:v>
                </c:pt>
                <c:pt idx="407">
                  <c:v>0.11396000000000069</c:v>
                </c:pt>
                <c:pt idx="408">
                  <c:v>0.11424000000000069</c:v>
                </c:pt>
                <c:pt idx="409">
                  <c:v>0.11452000000000069</c:v>
                </c:pt>
                <c:pt idx="410">
                  <c:v>0.11480000000000069</c:v>
                </c:pt>
                <c:pt idx="411">
                  <c:v>0.1150800000000007</c:v>
                </c:pt>
                <c:pt idx="412">
                  <c:v>0.1153600000000007</c:v>
                </c:pt>
                <c:pt idx="413">
                  <c:v>0.1156400000000007</c:v>
                </c:pt>
                <c:pt idx="414">
                  <c:v>0.1159200000000007</c:v>
                </c:pt>
                <c:pt idx="415">
                  <c:v>0.11620000000000071</c:v>
                </c:pt>
                <c:pt idx="416">
                  <c:v>0.11648000000000071</c:v>
                </c:pt>
                <c:pt idx="417">
                  <c:v>0.11676000000000071</c:v>
                </c:pt>
                <c:pt idx="418">
                  <c:v>0.11704000000000071</c:v>
                </c:pt>
                <c:pt idx="419">
                  <c:v>0.11732000000000072</c:v>
                </c:pt>
                <c:pt idx="420">
                  <c:v>0.11760000000000072</c:v>
                </c:pt>
                <c:pt idx="421">
                  <c:v>0.11788000000000072</c:v>
                </c:pt>
                <c:pt idx="422">
                  <c:v>0.11816000000000072</c:v>
                </c:pt>
                <c:pt idx="423">
                  <c:v>0.11844000000000073</c:v>
                </c:pt>
                <c:pt idx="424">
                  <c:v>0.11872000000000073</c:v>
                </c:pt>
                <c:pt idx="425">
                  <c:v>0.11900000000000073</c:v>
                </c:pt>
                <c:pt idx="426">
                  <c:v>0.11928000000000073</c:v>
                </c:pt>
                <c:pt idx="427">
                  <c:v>0.11956000000000074</c:v>
                </c:pt>
                <c:pt idx="428">
                  <c:v>0.11984000000000074</c:v>
                </c:pt>
                <c:pt idx="429">
                  <c:v>0.12012000000000074</c:v>
                </c:pt>
                <c:pt idx="430">
                  <c:v>0.12040000000000074</c:v>
                </c:pt>
                <c:pt idx="431">
                  <c:v>0.12068000000000075</c:v>
                </c:pt>
                <c:pt idx="432">
                  <c:v>0.12096000000000075</c:v>
                </c:pt>
                <c:pt idx="433">
                  <c:v>0.12124000000000075</c:v>
                </c:pt>
                <c:pt idx="434">
                  <c:v>0.12152000000000075</c:v>
                </c:pt>
                <c:pt idx="435">
                  <c:v>0.12180000000000075</c:v>
                </c:pt>
                <c:pt idx="436">
                  <c:v>0.12208000000000076</c:v>
                </c:pt>
                <c:pt idx="437">
                  <c:v>0.12236000000000076</c:v>
                </c:pt>
                <c:pt idx="438">
                  <c:v>0.12264000000000076</c:v>
                </c:pt>
                <c:pt idx="439">
                  <c:v>0.12292000000000076</c:v>
                </c:pt>
                <c:pt idx="440">
                  <c:v>0.12320000000000077</c:v>
                </c:pt>
                <c:pt idx="441">
                  <c:v>0.12348000000000077</c:v>
                </c:pt>
                <c:pt idx="442">
                  <c:v>0.12376000000000077</c:v>
                </c:pt>
                <c:pt idx="443">
                  <c:v>0.12404000000000077</c:v>
                </c:pt>
                <c:pt idx="444">
                  <c:v>0.12432000000000078</c:v>
                </c:pt>
                <c:pt idx="445">
                  <c:v>0.12460000000000078</c:v>
                </c:pt>
                <c:pt idx="446">
                  <c:v>0.12488000000000078</c:v>
                </c:pt>
                <c:pt idx="447">
                  <c:v>0.12516000000000077</c:v>
                </c:pt>
                <c:pt idx="448">
                  <c:v>0.12544000000000077</c:v>
                </c:pt>
                <c:pt idx="449">
                  <c:v>0.12572000000000078</c:v>
                </c:pt>
                <c:pt idx="450">
                  <c:v>0.12600000000000078</c:v>
                </c:pt>
                <c:pt idx="451">
                  <c:v>0.12628000000000078</c:v>
                </c:pt>
                <c:pt idx="452">
                  <c:v>0.12656000000000078</c:v>
                </c:pt>
                <c:pt idx="453">
                  <c:v>0.12684000000000079</c:v>
                </c:pt>
                <c:pt idx="454">
                  <c:v>0.12712000000000079</c:v>
                </c:pt>
                <c:pt idx="455">
                  <c:v>0.12740000000000079</c:v>
                </c:pt>
                <c:pt idx="456">
                  <c:v>0.12768000000000079</c:v>
                </c:pt>
                <c:pt idx="457">
                  <c:v>0.1279600000000008</c:v>
                </c:pt>
                <c:pt idx="458">
                  <c:v>0.1282400000000008</c:v>
                </c:pt>
                <c:pt idx="459">
                  <c:v>0.1285200000000008</c:v>
                </c:pt>
                <c:pt idx="460">
                  <c:v>0.1288000000000008</c:v>
                </c:pt>
                <c:pt idx="461">
                  <c:v>0.12908000000000081</c:v>
                </c:pt>
                <c:pt idx="462">
                  <c:v>0.12936000000000081</c:v>
                </c:pt>
                <c:pt idx="463">
                  <c:v>0.12964000000000081</c:v>
                </c:pt>
                <c:pt idx="464">
                  <c:v>0.12992000000000081</c:v>
                </c:pt>
                <c:pt idx="465">
                  <c:v>0.13020000000000082</c:v>
                </c:pt>
                <c:pt idx="466">
                  <c:v>0.13048000000000082</c:v>
                </c:pt>
                <c:pt idx="467">
                  <c:v>0.13076000000000082</c:v>
                </c:pt>
                <c:pt idx="468">
                  <c:v>0.13104000000000082</c:v>
                </c:pt>
                <c:pt idx="469">
                  <c:v>0.13132000000000082</c:v>
                </c:pt>
                <c:pt idx="470">
                  <c:v>0.13160000000000083</c:v>
                </c:pt>
                <c:pt idx="471">
                  <c:v>0.13188000000000083</c:v>
                </c:pt>
                <c:pt idx="472">
                  <c:v>0.13216000000000083</c:v>
                </c:pt>
                <c:pt idx="473">
                  <c:v>0.13244000000000083</c:v>
                </c:pt>
                <c:pt idx="474">
                  <c:v>0.13272000000000084</c:v>
                </c:pt>
                <c:pt idx="475">
                  <c:v>0.13300000000000084</c:v>
                </c:pt>
                <c:pt idx="476">
                  <c:v>0.13328000000000084</c:v>
                </c:pt>
                <c:pt idx="477">
                  <c:v>0.13356000000000084</c:v>
                </c:pt>
                <c:pt idx="478">
                  <c:v>0.13384000000000085</c:v>
                </c:pt>
                <c:pt idx="479">
                  <c:v>0.13412000000000085</c:v>
                </c:pt>
                <c:pt idx="480">
                  <c:v>0.13440000000000085</c:v>
                </c:pt>
                <c:pt idx="481">
                  <c:v>0.13468000000000085</c:v>
                </c:pt>
                <c:pt idx="482">
                  <c:v>0.13496000000000086</c:v>
                </c:pt>
                <c:pt idx="483">
                  <c:v>0.13524000000000086</c:v>
                </c:pt>
                <c:pt idx="484">
                  <c:v>0.13552000000000086</c:v>
                </c:pt>
                <c:pt idx="485">
                  <c:v>0.13580000000000086</c:v>
                </c:pt>
                <c:pt idx="486">
                  <c:v>0.13608000000000087</c:v>
                </c:pt>
                <c:pt idx="487">
                  <c:v>0.13636000000000087</c:v>
                </c:pt>
                <c:pt idx="488">
                  <c:v>0.13664000000000087</c:v>
                </c:pt>
                <c:pt idx="489">
                  <c:v>0.13692000000000087</c:v>
                </c:pt>
                <c:pt idx="490">
                  <c:v>0.13720000000000088</c:v>
                </c:pt>
                <c:pt idx="491">
                  <c:v>0.13748000000000088</c:v>
                </c:pt>
                <c:pt idx="492">
                  <c:v>0.13776000000000088</c:v>
                </c:pt>
                <c:pt idx="493">
                  <c:v>0.13804000000000088</c:v>
                </c:pt>
                <c:pt idx="494">
                  <c:v>0.13832000000000089</c:v>
                </c:pt>
                <c:pt idx="495">
                  <c:v>0.13860000000000089</c:v>
                </c:pt>
                <c:pt idx="496">
                  <c:v>0.13888000000000089</c:v>
                </c:pt>
                <c:pt idx="497">
                  <c:v>0.13916000000000089</c:v>
                </c:pt>
                <c:pt idx="498">
                  <c:v>0.1394400000000009</c:v>
                </c:pt>
                <c:pt idx="499">
                  <c:v>0.1397200000000009</c:v>
                </c:pt>
                <c:pt idx="500">
                  <c:v>0.1400000000000009</c:v>
                </c:pt>
                <c:pt idx="501">
                  <c:v>0.1402800000000009</c:v>
                </c:pt>
                <c:pt idx="502">
                  <c:v>0.14056000000000091</c:v>
                </c:pt>
                <c:pt idx="503">
                  <c:v>0.14084000000000091</c:v>
                </c:pt>
                <c:pt idx="504">
                  <c:v>0.14112000000000091</c:v>
                </c:pt>
                <c:pt idx="505">
                  <c:v>0.14140000000000091</c:v>
                </c:pt>
                <c:pt idx="506">
                  <c:v>0.14168000000000092</c:v>
                </c:pt>
                <c:pt idx="507">
                  <c:v>0.14196000000000092</c:v>
                </c:pt>
                <c:pt idx="508">
                  <c:v>0.14224000000000092</c:v>
                </c:pt>
                <c:pt idx="509">
                  <c:v>0.14252000000000092</c:v>
                </c:pt>
                <c:pt idx="510">
                  <c:v>0.14280000000000093</c:v>
                </c:pt>
                <c:pt idx="511">
                  <c:v>0.14308000000000093</c:v>
                </c:pt>
                <c:pt idx="512">
                  <c:v>0.14336000000000093</c:v>
                </c:pt>
                <c:pt idx="513">
                  <c:v>0.14364000000000093</c:v>
                </c:pt>
                <c:pt idx="514">
                  <c:v>0.14392000000000094</c:v>
                </c:pt>
                <c:pt idx="515">
                  <c:v>0.14420000000000094</c:v>
                </c:pt>
                <c:pt idx="516">
                  <c:v>0.14448000000000094</c:v>
                </c:pt>
                <c:pt idx="517">
                  <c:v>0.14476000000000094</c:v>
                </c:pt>
                <c:pt idx="518">
                  <c:v>0.14504000000000095</c:v>
                </c:pt>
                <c:pt idx="519">
                  <c:v>0.14532000000000095</c:v>
                </c:pt>
                <c:pt idx="520">
                  <c:v>0.14560000000000095</c:v>
                </c:pt>
                <c:pt idx="521">
                  <c:v>0.14588000000000095</c:v>
                </c:pt>
                <c:pt idx="522">
                  <c:v>0.14616000000000096</c:v>
                </c:pt>
                <c:pt idx="523">
                  <c:v>0.14644000000000096</c:v>
                </c:pt>
                <c:pt idx="524">
                  <c:v>0.14672000000000096</c:v>
                </c:pt>
                <c:pt idx="525">
                  <c:v>0.14700000000000096</c:v>
                </c:pt>
                <c:pt idx="526">
                  <c:v>0.14728000000000097</c:v>
                </c:pt>
                <c:pt idx="527">
                  <c:v>0.14756000000000097</c:v>
                </c:pt>
                <c:pt idx="528">
                  <c:v>0.14784000000000097</c:v>
                </c:pt>
                <c:pt idx="529">
                  <c:v>0.14812000000000097</c:v>
                </c:pt>
                <c:pt idx="530">
                  <c:v>0.14840000000000098</c:v>
                </c:pt>
                <c:pt idx="531">
                  <c:v>0.14868000000000098</c:v>
                </c:pt>
                <c:pt idx="532">
                  <c:v>0.14896000000000098</c:v>
                </c:pt>
                <c:pt idx="533">
                  <c:v>0.14924000000000098</c:v>
                </c:pt>
                <c:pt idx="534">
                  <c:v>0.14952000000000099</c:v>
                </c:pt>
                <c:pt idx="535">
                  <c:v>0.14980000000000099</c:v>
                </c:pt>
                <c:pt idx="536">
                  <c:v>0.15008000000000099</c:v>
                </c:pt>
                <c:pt idx="537">
                  <c:v>0.15036000000000099</c:v>
                </c:pt>
                <c:pt idx="538">
                  <c:v>0.150640000000001</c:v>
                </c:pt>
                <c:pt idx="539">
                  <c:v>0.150920000000001</c:v>
                </c:pt>
                <c:pt idx="540">
                  <c:v>0.151200000000001</c:v>
                </c:pt>
                <c:pt idx="541">
                  <c:v>0.151480000000001</c:v>
                </c:pt>
                <c:pt idx="542">
                  <c:v>0.15176000000000101</c:v>
                </c:pt>
                <c:pt idx="543">
                  <c:v>0.15204000000000101</c:v>
                </c:pt>
                <c:pt idx="544">
                  <c:v>0.15232000000000101</c:v>
                </c:pt>
                <c:pt idx="545">
                  <c:v>0.15260000000000101</c:v>
                </c:pt>
                <c:pt idx="546">
                  <c:v>0.15288000000000102</c:v>
                </c:pt>
                <c:pt idx="547">
                  <c:v>0.15316000000000102</c:v>
                </c:pt>
                <c:pt idx="548">
                  <c:v>0.15344000000000102</c:v>
                </c:pt>
                <c:pt idx="549">
                  <c:v>0.15372000000000102</c:v>
                </c:pt>
                <c:pt idx="550">
                  <c:v>0.15400000000000102</c:v>
                </c:pt>
                <c:pt idx="551">
                  <c:v>0.15428000000000103</c:v>
                </c:pt>
                <c:pt idx="552">
                  <c:v>0.15456000000000103</c:v>
                </c:pt>
                <c:pt idx="553">
                  <c:v>0.15484000000000103</c:v>
                </c:pt>
                <c:pt idx="554">
                  <c:v>0.15512000000000103</c:v>
                </c:pt>
                <c:pt idx="555">
                  <c:v>0.15540000000000104</c:v>
                </c:pt>
                <c:pt idx="556">
                  <c:v>0.15568000000000104</c:v>
                </c:pt>
                <c:pt idx="557">
                  <c:v>0.15596000000000104</c:v>
                </c:pt>
                <c:pt idx="558">
                  <c:v>0.15624000000000104</c:v>
                </c:pt>
                <c:pt idx="559">
                  <c:v>0.15652000000000105</c:v>
                </c:pt>
                <c:pt idx="560">
                  <c:v>0.15680000000000105</c:v>
                </c:pt>
                <c:pt idx="561">
                  <c:v>0.15708000000000105</c:v>
                </c:pt>
                <c:pt idx="562">
                  <c:v>0.15736000000000105</c:v>
                </c:pt>
                <c:pt idx="563">
                  <c:v>0.15764000000000106</c:v>
                </c:pt>
                <c:pt idx="564">
                  <c:v>0.15792000000000106</c:v>
                </c:pt>
                <c:pt idx="565">
                  <c:v>0.15820000000000106</c:v>
                </c:pt>
                <c:pt idx="566">
                  <c:v>0.15848000000000106</c:v>
                </c:pt>
                <c:pt idx="567">
                  <c:v>0.15876000000000107</c:v>
                </c:pt>
                <c:pt idx="568">
                  <c:v>0.15904000000000107</c:v>
                </c:pt>
                <c:pt idx="569">
                  <c:v>0.15932000000000107</c:v>
                </c:pt>
                <c:pt idx="570">
                  <c:v>0.15960000000000107</c:v>
                </c:pt>
                <c:pt idx="571">
                  <c:v>0.15988000000000108</c:v>
                </c:pt>
                <c:pt idx="572">
                  <c:v>0.16016000000000108</c:v>
                </c:pt>
                <c:pt idx="573">
                  <c:v>0.16044000000000108</c:v>
                </c:pt>
                <c:pt idx="574">
                  <c:v>0.16072000000000108</c:v>
                </c:pt>
                <c:pt idx="575">
                  <c:v>0.16100000000000109</c:v>
                </c:pt>
                <c:pt idx="576">
                  <c:v>0.16128000000000109</c:v>
                </c:pt>
                <c:pt idx="577">
                  <c:v>0.16156000000000109</c:v>
                </c:pt>
                <c:pt idx="578">
                  <c:v>0.16184000000000109</c:v>
                </c:pt>
                <c:pt idx="579">
                  <c:v>0.1621200000000011</c:v>
                </c:pt>
                <c:pt idx="580">
                  <c:v>0.1624000000000011</c:v>
                </c:pt>
                <c:pt idx="581">
                  <c:v>0.1626800000000011</c:v>
                </c:pt>
                <c:pt idx="582">
                  <c:v>0.1629600000000011</c:v>
                </c:pt>
                <c:pt idx="583">
                  <c:v>0.16324000000000111</c:v>
                </c:pt>
                <c:pt idx="584">
                  <c:v>0.16352000000000111</c:v>
                </c:pt>
                <c:pt idx="585">
                  <c:v>0.16380000000000111</c:v>
                </c:pt>
                <c:pt idx="586">
                  <c:v>0.16408000000000111</c:v>
                </c:pt>
                <c:pt idx="587">
                  <c:v>0.16436000000000112</c:v>
                </c:pt>
                <c:pt idx="588">
                  <c:v>0.16464000000000112</c:v>
                </c:pt>
                <c:pt idx="589">
                  <c:v>0.16492000000000112</c:v>
                </c:pt>
                <c:pt idx="590">
                  <c:v>0.16520000000000112</c:v>
                </c:pt>
                <c:pt idx="591">
                  <c:v>0.16548000000000113</c:v>
                </c:pt>
                <c:pt idx="592">
                  <c:v>0.16576000000000113</c:v>
                </c:pt>
                <c:pt idx="593">
                  <c:v>0.16604000000000113</c:v>
                </c:pt>
                <c:pt idx="594">
                  <c:v>0.16632000000000113</c:v>
                </c:pt>
                <c:pt idx="595">
                  <c:v>0.16660000000000114</c:v>
                </c:pt>
                <c:pt idx="596">
                  <c:v>0.16688000000000114</c:v>
                </c:pt>
                <c:pt idx="597">
                  <c:v>0.16716000000000114</c:v>
                </c:pt>
                <c:pt idx="598">
                  <c:v>0.16744000000000114</c:v>
                </c:pt>
                <c:pt idx="599">
                  <c:v>0.16772000000000115</c:v>
                </c:pt>
                <c:pt idx="600">
                  <c:v>0.16800000000000115</c:v>
                </c:pt>
                <c:pt idx="601">
                  <c:v>0.16828000000000115</c:v>
                </c:pt>
                <c:pt idx="602">
                  <c:v>0.16856000000000115</c:v>
                </c:pt>
                <c:pt idx="603">
                  <c:v>0.16884000000000116</c:v>
                </c:pt>
                <c:pt idx="604">
                  <c:v>0.16912000000000116</c:v>
                </c:pt>
                <c:pt idx="605">
                  <c:v>0.16940000000000116</c:v>
                </c:pt>
                <c:pt idx="606">
                  <c:v>0.16968000000000116</c:v>
                </c:pt>
                <c:pt idx="607">
                  <c:v>0.16996000000000117</c:v>
                </c:pt>
                <c:pt idx="608">
                  <c:v>0.17024000000000117</c:v>
                </c:pt>
                <c:pt idx="609">
                  <c:v>0.17052000000000117</c:v>
                </c:pt>
                <c:pt idx="610">
                  <c:v>0.17080000000000117</c:v>
                </c:pt>
                <c:pt idx="611">
                  <c:v>0.17108000000000118</c:v>
                </c:pt>
                <c:pt idx="612">
                  <c:v>0.17136000000000118</c:v>
                </c:pt>
                <c:pt idx="613">
                  <c:v>0.17164000000000118</c:v>
                </c:pt>
                <c:pt idx="614">
                  <c:v>0.17192000000000118</c:v>
                </c:pt>
                <c:pt idx="615">
                  <c:v>0.17220000000000119</c:v>
                </c:pt>
                <c:pt idx="616">
                  <c:v>0.17248000000000119</c:v>
                </c:pt>
                <c:pt idx="617">
                  <c:v>0.17276000000000119</c:v>
                </c:pt>
                <c:pt idx="618">
                  <c:v>0.17304000000000119</c:v>
                </c:pt>
                <c:pt idx="619">
                  <c:v>0.1733200000000012</c:v>
                </c:pt>
                <c:pt idx="620">
                  <c:v>0.1736000000000012</c:v>
                </c:pt>
                <c:pt idx="621">
                  <c:v>0.1738800000000012</c:v>
                </c:pt>
                <c:pt idx="622">
                  <c:v>0.1741600000000012</c:v>
                </c:pt>
                <c:pt idx="623">
                  <c:v>0.17444000000000121</c:v>
                </c:pt>
                <c:pt idx="624">
                  <c:v>0.17472000000000121</c:v>
                </c:pt>
                <c:pt idx="625">
                  <c:v>0.17500000000000121</c:v>
                </c:pt>
                <c:pt idx="626">
                  <c:v>0.17528000000000121</c:v>
                </c:pt>
                <c:pt idx="627">
                  <c:v>0.17556000000000122</c:v>
                </c:pt>
                <c:pt idx="628">
                  <c:v>0.17584000000000122</c:v>
                </c:pt>
                <c:pt idx="629">
                  <c:v>0.17612000000000122</c:v>
                </c:pt>
                <c:pt idx="630">
                  <c:v>0.17640000000000122</c:v>
                </c:pt>
                <c:pt idx="631">
                  <c:v>0.17668000000000122</c:v>
                </c:pt>
                <c:pt idx="632">
                  <c:v>0.17696000000000123</c:v>
                </c:pt>
                <c:pt idx="633">
                  <c:v>0.17724000000000123</c:v>
                </c:pt>
                <c:pt idx="634">
                  <c:v>0.17752000000000123</c:v>
                </c:pt>
                <c:pt idx="635">
                  <c:v>0.17780000000000123</c:v>
                </c:pt>
                <c:pt idx="636">
                  <c:v>0.17808000000000124</c:v>
                </c:pt>
                <c:pt idx="637">
                  <c:v>0.17836000000000124</c:v>
                </c:pt>
                <c:pt idx="638">
                  <c:v>0.17864000000000124</c:v>
                </c:pt>
                <c:pt idx="639">
                  <c:v>0.17892000000000124</c:v>
                </c:pt>
                <c:pt idx="640">
                  <c:v>0.17920000000000125</c:v>
                </c:pt>
                <c:pt idx="641">
                  <c:v>0.17948000000000125</c:v>
                </c:pt>
                <c:pt idx="642">
                  <c:v>0.17976000000000125</c:v>
                </c:pt>
                <c:pt idx="643">
                  <c:v>0.18004000000000125</c:v>
                </c:pt>
                <c:pt idx="644">
                  <c:v>0.18032000000000126</c:v>
                </c:pt>
                <c:pt idx="645">
                  <c:v>0.18060000000000126</c:v>
                </c:pt>
                <c:pt idx="646">
                  <c:v>0.18088000000000126</c:v>
                </c:pt>
                <c:pt idx="647">
                  <c:v>0.18116000000000126</c:v>
                </c:pt>
                <c:pt idx="648">
                  <c:v>0.18144000000000127</c:v>
                </c:pt>
                <c:pt idx="649">
                  <c:v>0.18172000000000127</c:v>
                </c:pt>
                <c:pt idx="650">
                  <c:v>0.18200000000000127</c:v>
                </c:pt>
                <c:pt idx="651">
                  <c:v>0.18228000000000127</c:v>
                </c:pt>
                <c:pt idx="652">
                  <c:v>0.18256000000000128</c:v>
                </c:pt>
                <c:pt idx="653">
                  <c:v>0.18284000000000128</c:v>
                </c:pt>
                <c:pt idx="654">
                  <c:v>0.18312000000000128</c:v>
                </c:pt>
                <c:pt idx="655">
                  <c:v>0.18340000000000128</c:v>
                </c:pt>
                <c:pt idx="656">
                  <c:v>0.18368000000000129</c:v>
                </c:pt>
                <c:pt idx="657">
                  <c:v>0.18396000000000129</c:v>
                </c:pt>
                <c:pt idx="658">
                  <c:v>0.18424000000000129</c:v>
                </c:pt>
                <c:pt idx="659">
                  <c:v>0.18452000000000129</c:v>
                </c:pt>
                <c:pt idx="660">
                  <c:v>0.1848000000000013</c:v>
                </c:pt>
                <c:pt idx="661">
                  <c:v>0.1850800000000013</c:v>
                </c:pt>
                <c:pt idx="662">
                  <c:v>0.1853600000000013</c:v>
                </c:pt>
                <c:pt idx="663">
                  <c:v>0.1856400000000013</c:v>
                </c:pt>
                <c:pt idx="664">
                  <c:v>0.18592000000000131</c:v>
                </c:pt>
                <c:pt idx="665">
                  <c:v>0.18620000000000131</c:v>
                </c:pt>
                <c:pt idx="666">
                  <c:v>0.18648000000000131</c:v>
                </c:pt>
                <c:pt idx="667">
                  <c:v>0.18676000000000131</c:v>
                </c:pt>
                <c:pt idx="668">
                  <c:v>0.18704000000000132</c:v>
                </c:pt>
                <c:pt idx="669">
                  <c:v>0.18732000000000132</c:v>
                </c:pt>
                <c:pt idx="670">
                  <c:v>0.18760000000000132</c:v>
                </c:pt>
                <c:pt idx="671">
                  <c:v>0.18788000000000132</c:v>
                </c:pt>
                <c:pt idx="672">
                  <c:v>0.18816000000000133</c:v>
                </c:pt>
                <c:pt idx="673">
                  <c:v>0.18844000000000133</c:v>
                </c:pt>
                <c:pt idx="674">
                  <c:v>0.18872000000000133</c:v>
                </c:pt>
                <c:pt idx="675">
                  <c:v>0.18900000000000133</c:v>
                </c:pt>
                <c:pt idx="676">
                  <c:v>0.18928000000000134</c:v>
                </c:pt>
                <c:pt idx="677">
                  <c:v>0.18956000000000134</c:v>
                </c:pt>
                <c:pt idx="678">
                  <c:v>0.18984000000000134</c:v>
                </c:pt>
                <c:pt idx="679">
                  <c:v>0.19012000000000134</c:v>
                </c:pt>
                <c:pt idx="680">
                  <c:v>0.19040000000000135</c:v>
                </c:pt>
                <c:pt idx="681">
                  <c:v>0.19068000000000135</c:v>
                </c:pt>
                <c:pt idx="682">
                  <c:v>0.19096000000000135</c:v>
                </c:pt>
                <c:pt idx="683">
                  <c:v>0.19124000000000135</c:v>
                </c:pt>
                <c:pt idx="684">
                  <c:v>0.19152000000000136</c:v>
                </c:pt>
                <c:pt idx="685">
                  <c:v>0.19180000000000136</c:v>
                </c:pt>
                <c:pt idx="686">
                  <c:v>0.19208000000000136</c:v>
                </c:pt>
                <c:pt idx="687">
                  <c:v>0.19236000000000136</c:v>
                </c:pt>
                <c:pt idx="688">
                  <c:v>0.19264000000000137</c:v>
                </c:pt>
                <c:pt idx="689">
                  <c:v>0.19292000000000137</c:v>
                </c:pt>
                <c:pt idx="690">
                  <c:v>0.19320000000000137</c:v>
                </c:pt>
                <c:pt idx="691">
                  <c:v>0.19348000000000137</c:v>
                </c:pt>
                <c:pt idx="692">
                  <c:v>0.19376000000000138</c:v>
                </c:pt>
                <c:pt idx="693">
                  <c:v>0.19404000000000138</c:v>
                </c:pt>
                <c:pt idx="694">
                  <c:v>0.19432000000000138</c:v>
                </c:pt>
                <c:pt idx="695">
                  <c:v>0.19460000000000138</c:v>
                </c:pt>
                <c:pt idx="696">
                  <c:v>0.19488000000000139</c:v>
                </c:pt>
                <c:pt idx="697">
                  <c:v>0.19516000000000139</c:v>
                </c:pt>
                <c:pt idx="698">
                  <c:v>0.19544000000000139</c:v>
                </c:pt>
                <c:pt idx="699">
                  <c:v>0.19572000000000139</c:v>
                </c:pt>
                <c:pt idx="700">
                  <c:v>0.1960000000000014</c:v>
                </c:pt>
                <c:pt idx="701">
                  <c:v>0.1962800000000014</c:v>
                </c:pt>
                <c:pt idx="702">
                  <c:v>0.1965600000000014</c:v>
                </c:pt>
                <c:pt idx="703">
                  <c:v>0.1968400000000014</c:v>
                </c:pt>
                <c:pt idx="704">
                  <c:v>0.19712000000000141</c:v>
                </c:pt>
                <c:pt idx="705">
                  <c:v>0.19740000000000141</c:v>
                </c:pt>
                <c:pt idx="706">
                  <c:v>0.19768000000000141</c:v>
                </c:pt>
                <c:pt idx="707">
                  <c:v>0.19796000000000141</c:v>
                </c:pt>
                <c:pt idx="708">
                  <c:v>0.19824000000000142</c:v>
                </c:pt>
                <c:pt idx="709">
                  <c:v>0.19852000000000142</c:v>
                </c:pt>
                <c:pt idx="710">
                  <c:v>0.19880000000000142</c:v>
                </c:pt>
                <c:pt idx="711">
                  <c:v>0.19908000000000142</c:v>
                </c:pt>
                <c:pt idx="712">
                  <c:v>0.19936000000000142</c:v>
                </c:pt>
                <c:pt idx="713">
                  <c:v>0.19964000000000143</c:v>
                </c:pt>
                <c:pt idx="714">
                  <c:v>0.19992000000000143</c:v>
                </c:pt>
                <c:pt idx="715">
                  <c:v>0.20020000000000143</c:v>
                </c:pt>
                <c:pt idx="716">
                  <c:v>0.20048000000000143</c:v>
                </c:pt>
                <c:pt idx="717">
                  <c:v>0.20076000000000144</c:v>
                </c:pt>
                <c:pt idx="718">
                  <c:v>0.20104000000000144</c:v>
                </c:pt>
                <c:pt idx="719">
                  <c:v>0.20132000000000144</c:v>
                </c:pt>
                <c:pt idx="720">
                  <c:v>0.20160000000000144</c:v>
                </c:pt>
                <c:pt idx="721">
                  <c:v>0.20188000000000145</c:v>
                </c:pt>
                <c:pt idx="722">
                  <c:v>0.20216000000000145</c:v>
                </c:pt>
                <c:pt idx="723">
                  <c:v>0.20244000000000145</c:v>
                </c:pt>
                <c:pt idx="724">
                  <c:v>0.20272000000000145</c:v>
                </c:pt>
                <c:pt idx="725">
                  <c:v>0.20300000000000146</c:v>
                </c:pt>
                <c:pt idx="726">
                  <c:v>0.20328000000000146</c:v>
                </c:pt>
                <c:pt idx="727">
                  <c:v>0.20356000000000146</c:v>
                </c:pt>
                <c:pt idx="728">
                  <c:v>0.20384000000000146</c:v>
                </c:pt>
                <c:pt idx="729">
                  <c:v>0.20412000000000147</c:v>
                </c:pt>
                <c:pt idx="730">
                  <c:v>0.20440000000000147</c:v>
                </c:pt>
                <c:pt idx="731">
                  <c:v>0.20468000000000147</c:v>
                </c:pt>
                <c:pt idx="732">
                  <c:v>0.20496000000000147</c:v>
                </c:pt>
                <c:pt idx="733">
                  <c:v>0.20524000000000148</c:v>
                </c:pt>
                <c:pt idx="734">
                  <c:v>0.20552000000000148</c:v>
                </c:pt>
                <c:pt idx="735">
                  <c:v>0.20580000000000148</c:v>
                </c:pt>
                <c:pt idx="736">
                  <c:v>0.20608000000000148</c:v>
                </c:pt>
                <c:pt idx="737">
                  <c:v>0.20636000000000149</c:v>
                </c:pt>
                <c:pt idx="738">
                  <c:v>0.20664000000000149</c:v>
                </c:pt>
                <c:pt idx="739">
                  <c:v>0.20692000000000149</c:v>
                </c:pt>
                <c:pt idx="740">
                  <c:v>0.20720000000000149</c:v>
                </c:pt>
                <c:pt idx="741">
                  <c:v>0.2074800000000015</c:v>
                </c:pt>
                <c:pt idx="742">
                  <c:v>0.2077600000000015</c:v>
                </c:pt>
                <c:pt idx="743">
                  <c:v>0.2080400000000015</c:v>
                </c:pt>
                <c:pt idx="744">
                  <c:v>0.2083200000000015</c:v>
                </c:pt>
                <c:pt idx="745">
                  <c:v>0.20860000000000151</c:v>
                </c:pt>
                <c:pt idx="746">
                  <c:v>0.20888000000000151</c:v>
                </c:pt>
                <c:pt idx="747">
                  <c:v>0.20916000000000151</c:v>
                </c:pt>
                <c:pt idx="748">
                  <c:v>0.20944000000000151</c:v>
                </c:pt>
                <c:pt idx="749">
                  <c:v>0.20972000000000152</c:v>
                </c:pt>
                <c:pt idx="750">
                  <c:v>0.21000000000000152</c:v>
                </c:pt>
                <c:pt idx="751">
                  <c:v>0.21028000000000152</c:v>
                </c:pt>
                <c:pt idx="752">
                  <c:v>0.21056000000000152</c:v>
                </c:pt>
                <c:pt idx="753">
                  <c:v>0.21084000000000153</c:v>
                </c:pt>
                <c:pt idx="754">
                  <c:v>0.21112000000000153</c:v>
                </c:pt>
                <c:pt idx="755">
                  <c:v>0.21140000000000153</c:v>
                </c:pt>
                <c:pt idx="756">
                  <c:v>0.21168000000000153</c:v>
                </c:pt>
                <c:pt idx="757">
                  <c:v>0.21196000000000154</c:v>
                </c:pt>
                <c:pt idx="758">
                  <c:v>0.21224000000000154</c:v>
                </c:pt>
                <c:pt idx="759">
                  <c:v>0.21252000000000154</c:v>
                </c:pt>
                <c:pt idx="760">
                  <c:v>0.21280000000000154</c:v>
                </c:pt>
                <c:pt idx="761">
                  <c:v>0.21308000000000155</c:v>
                </c:pt>
                <c:pt idx="762">
                  <c:v>0.21336000000000155</c:v>
                </c:pt>
                <c:pt idx="763">
                  <c:v>0.21364000000000155</c:v>
                </c:pt>
                <c:pt idx="764">
                  <c:v>0.21392000000000155</c:v>
                </c:pt>
                <c:pt idx="765">
                  <c:v>0.21420000000000156</c:v>
                </c:pt>
                <c:pt idx="766">
                  <c:v>0.21448000000000156</c:v>
                </c:pt>
                <c:pt idx="767">
                  <c:v>0.21476000000000156</c:v>
                </c:pt>
                <c:pt idx="768">
                  <c:v>0.21504000000000156</c:v>
                </c:pt>
                <c:pt idx="769">
                  <c:v>0.21532000000000157</c:v>
                </c:pt>
                <c:pt idx="770">
                  <c:v>0.21560000000000157</c:v>
                </c:pt>
                <c:pt idx="771">
                  <c:v>0.21588000000000157</c:v>
                </c:pt>
                <c:pt idx="772">
                  <c:v>0.21616000000000157</c:v>
                </c:pt>
                <c:pt idx="773">
                  <c:v>0.21644000000000158</c:v>
                </c:pt>
                <c:pt idx="774">
                  <c:v>0.21672000000000158</c:v>
                </c:pt>
                <c:pt idx="775">
                  <c:v>0.21700000000000158</c:v>
                </c:pt>
                <c:pt idx="776">
                  <c:v>0.21728000000000158</c:v>
                </c:pt>
                <c:pt idx="777">
                  <c:v>0.21756000000000159</c:v>
                </c:pt>
                <c:pt idx="778">
                  <c:v>0.21784000000000159</c:v>
                </c:pt>
                <c:pt idx="779">
                  <c:v>0.21812000000000159</c:v>
                </c:pt>
                <c:pt idx="780">
                  <c:v>0.21840000000000159</c:v>
                </c:pt>
                <c:pt idx="781">
                  <c:v>0.2186800000000016</c:v>
                </c:pt>
                <c:pt idx="782">
                  <c:v>0.2189600000000016</c:v>
                </c:pt>
                <c:pt idx="783">
                  <c:v>0.2192400000000016</c:v>
                </c:pt>
                <c:pt idx="784">
                  <c:v>0.2195200000000016</c:v>
                </c:pt>
                <c:pt idx="785">
                  <c:v>0.21980000000000161</c:v>
                </c:pt>
                <c:pt idx="786">
                  <c:v>0.22008000000000161</c:v>
                </c:pt>
                <c:pt idx="787">
                  <c:v>0.22036000000000161</c:v>
                </c:pt>
                <c:pt idx="788">
                  <c:v>0.22064000000000161</c:v>
                </c:pt>
                <c:pt idx="789">
                  <c:v>0.22092000000000162</c:v>
                </c:pt>
                <c:pt idx="790">
                  <c:v>0.22120000000000162</c:v>
                </c:pt>
                <c:pt idx="791">
                  <c:v>0.22148000000000162</c:v>
                </c:pt>
                <c:pt idx="792">
                  <c:v>0.22176000000000162</c:v>
                </c:pt>
                <c:pt idx="793">
                  <c:v>0.22204000000000162</c:v>
                </c:pt>
                <c:pt idx="794">
                  <c:v>0.22232000000000163</c:v>
                </c:pt>
                <c:pt idx="795">
                  <c:v>0.22260000000000163</c:v>
                </c:pt>
                <c:pt idx="796">
                  <c:v>0.22288000000000163</c:v>
                </c:pt>
                <c:pt idx="797">
                  <c:v>0.22316000000000163</c:v>
                </c:pt>
                <c:pt idx="798">
                  <c:v>0.22344000000000164</c:v>
                </c:pt>
                <c:pt idx="799">
                  <c:v>0.22372000000000164</c:v>
                </c:pt>
                <c:pt idx="800">
                  <c:v>0.22400000000000164</c:v>
                </c:pt>
                <c:pt idx="801">
                  <c:v>0.22428000000000164</c:v>
                </c:pt>
                <c:pt idx="802">
                  <c:v>0.22456000000000165</c:v>
                </c:pt>
                <c:pt idx="803">
                  <c:v>0.22484000000000165</c:v>
                </c:pt>
                <c:pt idx="804">
                  <c:v>0.22512000000000165</c:v>
                </c:pt>
                <c:pt idx="805">
                  <c:v>0.22540000000000165</c:v>
                </c:pt>
                <c:pt idx="806">
                  <c:v>0.22568000000000166</c:v>
                </c:pt>
                <c:pt idx="807">
                  <c:v>0.22596000000000166</c:v>
                </c:pt>
                <c:pt idx="808">
                  <c:v>0.22624000000000166</c:v>
                </c:pt>
                <c:pt idx="809">
                  <c:v>0.22652000000000166</c:v>
                </c:pt>
                <c:pt idx="810">
                  <c:v>0.22680000000000167</c:v>
                </c:pt>
                <c:pt idx="811">
                  <c:v>0.22708000000000167</c:v>
                </c:pt>
                <c:pt idx="812">
                  <c:v>0.22736000000000167</c:v>
                </c:pt>
                <c:pt idx="813">
                  <c:v>0.22764000000000167</c:v>
                </c:pt>
                <c:pt idx="814">
                  <c:v>0.22792000000000168</c:v>
                </c:pt>
                <c:pt idx="815">
                  <c:v>0.22820000000000168</c:v>
                </c:pt>
                <c:pt idx="816">
                  <c:v>0.22848000000000168</c:v>
                </c:pt>
                <c:pt idx="817">
                  <c:v>0.22876000000000168</c:v>
                </c:pt>
                <c:pt idx="818">
                  <c:v>0.22904000000000169</c:v>
                </c:pt>
                <c:pt idx="819">
                  <c:v>0.22932000000000169</c:v>
                </c:pt>
                <c:pt idx="820">
                  <c:v>0.22960000000000169</c:v>
                </c:pt>
                <c:pt idx="821">
                  <c:v>0.22988000000000169</c:v>
                </c:pt>
                <c:pt idx="822">
                  <c:v>0.2301600000000017</c:v>
                </c:pt>
                <c:pt idx="823">
                  <c:v>0.2304400000000017</c:v>
                </c:pt>
                <c:pt idx="824">
                  <c:v>0.2307200000000017</c:v>
                </c:pt>
                <c:pt idx="825">
                  <c:v>0.2310000000000017</c:v>
                </c:pt>
                <c:pt idx="826">
                  <c:v>0.23128000000000171</c:v>
                </c:pt>
                <c:pt idx="827">
                  <c:v>0.23156000000000171</c:v>
                </c:pt>
                <c:pt idx="828">
                  <c:v>0.23184000000000171</c:v>
                </c:pt>
                <c:pt idx="829">
                  <c:v>0.23212000000000171</c:v>
                </c:pt>
                <c:pt idx="830">
                  <c:v>0.23240000000000172</c:v>
                </c:pt>
                <c:pt idx="831">
                  <c:v>0.23268000000000172</c:v>
                </c:pt>
                <c:pt idx="832">
                  <c:v>0.23296000000000172</c:v>
                </c:pt>
                <c:pt idx="833">
                  <c:v>0.23324000000000172</c:v>
                </c:pt>
                <c:pt idx="834">
                  <c:v>0.23352000000000173</c:v>
                </c:pt>
                <c:pt idx="835">
                  <c:v>0.23380000000000173</c:v>
                </c:pt>
                <c:pt idx="836">
                  <c:v>0.23408000000000173</c:v>
                </c:pt>
                <c:pt idx="837">
                  <c:v>0.23436000000000173</c:v>
                </c:pt>
                <c:pt idx="838">
                  <c:v>0.23464000000000174</c:v>
                </c:pt>
                <c:pt idx="839">
                  <c:v>0.23492000000000174</c:v>
                </c:pt>
                <c:pt idx="840">
                  <c:v>0.23520000000000174</c:v>
                </c:pt>
                <c:pt idx="841">
                  <c:v>0.23548000000000174</c:v>
                </c:pt>
                <c:pt idx="842">
                  <c:v>0.23576000000000175</c:v>
                </c:pt>
                <c:pt idx="843">
                  <c:v>0.23604000000000175</c:v>
                </c:pt>
                <c:pt idx="844">
                  <c:v>0.23632000000000175</c:v>
                </c:pt>
                <c:pt idx="845">
                  <c:v>0.23660000000000175</c:v>
                </c:pt>
                <c:pt idx="846">
                  <c:v>0.23688000000000176</c:v>
                </c:pt>
                <c:pt idx="847">
                  <c:v>0.23716000000000176</c:v>
                </c:pt>
                <c:pt idx="848">
                  <c:v>0.23744000000000176</c:v>
                </c:pt>
                <c:pt idx="849">
                  <c:v>0.23772000000000176</c:v>
                </c:pt>
                <c:pt idx="850">
                  <c:v>0.23800000000000177</c:v>
                </c:pt>
                <c:pt idx="851">
                  <c:v>0.23828000000000177</c:v>
                </c:pt>
                <c:pt idx="852">
                  <c:v>0.23856000000000177</c:v>
                </c:pt>
                <c:pt idx="853">
                  <c:v>0.23884000000000177</c:v>
                </c:pt>
                <c:pt idx="854">
                  <c:v>0.23912000000000178</c:v>
                </c:pt>
                <c:pt idx="855">
                  <c:v>0.23940000000000178</c:v>
                </c:pt>
                <c:pt idx="856">
                  <c:v>0.23968000000000178</c:v>
                </c:pt>
                <c:pt idx="857">
                  <c:v>0.23996000000000178</c:v>
                </c:pt>
                <c:pt idx="858">
                  <c:v>0.24024000000000179</c:v>
                </c:pt>
                <c:pt idx="859">
                  <c:v>0.24052000000000179</c:v>
                </c:pt>
                <c:pt idx="860">
                  <c:v>0.24080000000000179</c:v>
                </c:pt>
                <c:pt idx="861">
                  <c:v>0.24108000000000179</c:v>
                </c:pt>
                <c:pt idx="862">
                  <c:v>0.2413600000000018</c:v>
                </c:pt>
                <c:pt idx="863">
                  <c:v>0.2416400000000018</c:v>
                </c:pt>
                <c:pt idx="864">
                  <c:v>0.2419200000000018</c:v>
                </c:pt>
                <c:pt idx="865">
                  <c:v>0.2422000000000018</c:v>
                </c:pt>
                <c:pt idx="866">
                  <c:v>0.24248000000000181</c:v>
                </c:pt>
                <c:pt idx="867">
                  <c:v>0.24276000000000181</c:v>
                </c:pt>
                <c:pt idx="868">
                  <c:v>0.24304000000000181</c:v>
                </c:pt>
                <c:pt idx="869">
                  <c:v>0.24332000000000181</c:v>
                </c:pt>
                <c:pt idx="870">
                  <c:v>0.24360000000000182</c:v>
                </c:pt>
                <c:pt idx="871">
                  <c:v>0.24388000000000182</c:v>
                </c:pt>
                <c:pt idx="872">
                  <c:v>0.24416000000000182</c:v>
                </c:pt>
                <c:pt idx="873">
                  <c:v>0.24444000000000182</c:v>
                </c:pt>
                <c:pt idx="874">
                  <c:v>0.24472000000000182</c:v>
                </c:pt>
                <c:pt idx="875">
                  <c:v>0.24500000000000183</c:v>
                </c:pt>
                <c:pt idx="876">
                  <c:v>0.24528000000000183</c:v>
                </c:pt>
                <c:pt idx="877">
                  <c:v>0.24556000000000183</c:v>
                </c:pt>
                <c:pt idx="878">
                  <c:v>0.24584000000000183</c:v>
                </c:pt>
                <c:pt idx="879">
                  <c:v>0.24612000000000184</c:v>
                </c:pt>
                <c:pt idx="880">
                  <c:v>0.24640000000000184</c:v>
                </c:pt>
                <c:pt idx="881">
                  <c:v>0.24668000000000184</c:v>
                </c:pt>
                <c:pt idx="882">
                  <c:v>0.24696000000000184</c:v>
                </c:pt>
                <c:pt idx="883">
                  <c:v>0.24724000000000185</c:v>
                </c:pt>
                <c:pt idx="884">
                  <c:v>0.24752000000000185</c:v>
                </c:pt>
                <c:pt idx="885">
                  <c:v>0.24780000000000185</c:v>
                </c:pt>
                <c:pt idx="886">
                  <c:v>0.24808000000000185</c:v>
                </c:pt>
                <c:pt idx="887">
                  <c:v>0.24836000000000186</c:v>
                </c:pt>
                <c:pt idx="888">
                  <c:v>0.24864000000000186</c:v>
                </c:pt>
                <c:pt idx="889">
                  <c:v>0.24892000000000186</c:v>
                </c:pt>
                <c:pt idx="890">
                  <c:v>0.24920000000000186</c:v>
                </c:pt>
                <c:pt idx="891">
                  <c:v>0.24948000000000187</c:v>
                </c:pt>
                <c:pt idx="892">
                  <c:v>0.24976000000000187</c:v>
                </c:pt>
                <c:pt idx="893">
                  <c:v>0.25004000000000187</c:v>
                </c:pt>
                <c:pt idx="894">
                  <c:v>0.25032000000000187</c:v>
                </c:pt>
                <c:pt idx="895">
                  <c:v>0.25060000000000188</c:v>
                </c:pt>
                <c:pt idx="896">
                  <c:v>0.25088000000000188</c:v>
                </c:pt>
                <c:pt idx="897">
                  <c:v>0.25116000000000188</c:v>
                </c:pt>
                <c:pt idx="898">
                  <c:v>0.25144000000000188</c:v>
                </c:pt>
                <c:pt idx="899">
                  <c:v>0.25172000000000189</c:v>
                </c:pt>
                <c:pt idx="900">
                  <c:v>0.25200000000000189</c:v>
                </c:pt>
                <c:pt idx="901">
                  <c:v>0.25228000000000189</c:v>
                </c:pt>
                <c:pt idx="902">
                  <c:v>0.25256000000000189</c:v>
                </c:pt>
                <c:pt idx="903">
                  <c:v>0.2528400000000019</c:v>
                </c:pt>
                <c:pt idx="904">
                  <c:v>0.2531200000000019</c:v>
                </c:pt>
                <c:pt idx="905">
                  <c:v>0.2534000000000019</c:v>
                </c:pt>
                <c:pt idx="906">
                  <c:v>0.2536800000000019</c:v>
                </c:pt>
                <c:pt idx="907">
                  <c:v>0.25396000000000191</c:v>
                </c:pt>
                <c:pt idx="908">
                  <c:v>0.25424000000000191</c:v>
                </c:pt>
                <c:pt idx="909">
                  <c:v>0.25452000000000191</c:v>
                </c:pt>
                <c:pt idx="910">
                  <c:v>0.25480000000000191</c:v>
                </c:pt>
                <c:pt idx="911">
                  <c:v>0.25508000000000192</c:v>
                </c:pt>
                <c:pt idx="912">
                  <c:v>0.25536000000000192</c:v>
                </c:pt>
                <c:pt idx="913">
                  <c:v>0.25564000000000192</c:v>
                </c:pt>
                <c:pt idx="914">
                  <c:v>0.25592000000000192</c:v>
                </c:pt>
                <c:pt idx="915">
                  <c:v>0.25620000000000193</c:v>
                </c:pt>
                <c:pt idx="916">
                  <c:v>0.25648000000000193</c:v>
                </c:pt>
                <c:pt idx="917">
                  <c:v>0.25676000000000193</c:v>
                </c:pt>
                <c:pt idx="918">
                  <c:v>0.25704000000000193</c:v>
                </c:pt>
                <c:pt idx="919">
                  <c:v>0.25732000000000194</c:v>
                </c:pt>
                <c:pt idx="920">
                  <c:v>0.25760000000000194</c:v>
                </c:pt>
                <c:pt idx="921">
                  <c:v>0.25788000000000194</c:v>
                </c:pt>
                <c:pt idx="922">
                  <c:v>0.25816000000000194</c:v>
                </c:pt>
                <c:pt idx="923">
                  <c:v>0.25844000000000195</c:v>
                </c:pt>
                <c:pt idx="924">
                  <c:v>0.25872000000000195</c:v>
                </c:pt>
                <c:pt idx="925">
                  <c:v>0.25900000000000195</c:v>
                </c:pt>
                <c:pt idx="926">
                  <c:v>0.25928000000000195</c:v>
                </c:pt>
                <c:pt idx="927">
                  <c:v>0.25956000000000196</c:v>
                </c:pt>
                <c:pt idx="928">
                  <c:v>0.25984000000000196</c:v>
                </c:pt>
                <c:pt idx="929">
                  <c:v>0.26012000000000196</c:v>
                </c:pt>
                <c:pt idx="930">
                  <c:v>0.26040000000000196</c:v>
                </c:pt>
                <c:pt idx="931">
                  <c:v>0.26068000000000197</c:v>
                </c:pt>
                <c:pt idx="932">
                  <c:v>0.26096000000000197</c:v>
                </c:pt>
                <c:pt idx="933">
                  <c:v>0.26124000000000197</c:v>
                </c:pt>
                <c:pt idx="934">
                  <c:v>0.26152000000000197</c:v>
                </c:pt>
                <c:pt idx="935">
                  <c:v>0.26180000000000198</c:v>
                </c:pt>
                <c:pt idx="936">
                  <c:v>0.26208000000000198</c:v>
                </c:pt>
                <c:pt idx="937">
                  <c:v>0.26236000000000198</c:v>
                </c:pt>
                <c:pt idx="938">
                  <c:v>0.26264000000000198</c:v>
                </c:pt>
                <c:pt idx="939">
                  <c:v>0.26292000000000199</c:v>
                </c:pt>
                <c:pt idx="940">
                  <c:v>0.26320000000000199</c:v>
                </c:pt>
                <c:pt idx="941">
                  <c:v>0.26348000000000199</c:v>
                </c:pt>
                <c:pt idx="942">
                  <c:v>0.26376000000000199</c:v>
                </c:pt>
                <c:pt idx="943">
                  <c:v>0.264040000000002</c:v>
                </c:pt>
                <c:pt idx="944">
                  <c:v>0.264320000000002</c:v>
                </c:pt>
                <c:pt idx="945">
                  <c:v>0.264600000000002</c:v>
                </c:pt>
                <c:pt idx="946">
                  <c:v>0.264880000000002</c:v>
                </c:pt>
                <c:pt idx="947">
                  <c:v>0.26516000000000201</c:v>
                </c:pt>
                <c:pt idx="948">
                  <c:v>0.26544000000000201</c:v>
                </c:pt>
                <c:pt idx="949">
                  <c:v>0.26572000000000201</c:v>
                </c:pt>
                <c:pt idx="950">
                  <c:v>0.26600000000000201</c:v>
                </c:pt>
                <c:pt idx="951">
                  <c:v>0.26628000000000202</c:v>
                </c:pt>
                <c:pt idx="952">
                  <c:v>0.26656000000000202</c:v>
                </c:pt>
                <c:pt idx="953">
                  <c:v>0.26684000000000202</c:v>
                </c:pt>
                <c:pt idx="954">
                  <c:v>0.26712000000000202</c:v>
                </c:pt>
                <c:pt idx="955">
                  <c:v>0.26740000000000202</c:v>
                </c:pt>
                <c:pt idx="956">
                  <c:v>0.26768000000000203</c:v>
                </c:pt>
                <c:pt idx="957">
                  <c:v>0.26796000000000203</c:v>
                </c:pt>
                <c:pt idx="958">
                  <c:v>0.26824000000000203</c:v>
                </c:pt>
                <c:pt idx="959">
                  <c:v>0.26852000000000203</c:v>
                </c:pt>
                <c:pt idx="960">
                  <c:v>0.26880000000000204</c:v>
                </c:pt>
                <c:pt idx="961">
                  <c:v>0.26908000000000204</c:v>
                </c:pt>
                <c:pt idx="962">
                  <c:v>0.26936000000000204</c:v>
                </c:pt>
                <c:pt idx="963">
                  <c:v>0.26964000000000204</c:v>
                </c:pt>
                <c:pt idx="964">
                  <c:v>0.26992000000000205</c:v>
                </c:pt>
                <c:pt idx="965">
                  <c:v>0.27020000000000205</c:v>
                </c:pt>
                <c:pt idx="966">
                  <c:v>0.27048000000000205</c:v>
                </c:pt>
                <c:pt idx="967">
                  <c:v>0.27076000000000205</c:v>
                </c:pt>
                <c:pt idx="968">
                  <c:v>0.27104000000000206</c:v>
                </c:pt>
                <c:pt idx="969">
                  <c:v>0.27132000000000206</c:v>
                </c:pt>
                <c:pt idx="970">
                  <c:v>0.27160000000000206</c:v>
                </c:pt>
                <c:pt idx="971">
                  <c:v>0.27188000000000206</c:v>
                </c:pt>
                <c:pt idx="972">
                  <c:v>0.27216000000000207</c:v>
                </c:pt>
                <c:pt idx="973">
                  <c:v>0.27244000000000207</c:v>
                </c:pt>
                <c:pt idx="974">
                  <c:v>0.27272000000000207</c:v>
                </c:pt>
                <c:pt idx="975">
                  <c:v>0.27300000000000207</c:v>
                </c:pt>
                <c:pt idx="976">
                  <c:v>0.27328000000000208</c:v>
                </c:pt>
                <c:pt idx="977">
                  <c:v>0.27356000000000208</c:v>
                </c:pt>
                <c:pt idx="978">
                  <c:v>0.27384000000000208</c:v>
                </c:pt>
                <c:pt idx="979">
                  <c:v>0.27412000000000208</c:v>
                </c:pt>
                <c:pt idx="980">
                  <c:v>0.27440000000000209</c:v>
                </c:pt>
                <c:pt idx="981">
                  <c:v>0.27468000000000209</c:v>
                </c:pt>
                <c:pt idx="982">
                  <c:v>0.27496000000000209</c:v>
                </c:pt>
                <c:pt idx="983">
                  <c:v>0.27524000000000209</c:v>
                </c:pt>
                <c:pt idx="984">
                  <c:v>0.2755200000000021</c:v>
                </c:pt>
                <c:pt idx="985">
                  <c:v>0.2758000000000021</c:v>
                </c:pt>
                <c:pt idx="986">
                  <c:v>0.2760800000000021</c:v>
                </c:pt>
                <c:pt idx="987">
                  <c:v>0.2763600000000021</c:v>
                </c:pt>
                <c:pt idx="988">
                  <c:v>0.27664000000000211</c:v>
                </c:pt>
                <c:pt idx="989">
                  <c:v>0.27692000000000211</c:v>
                </c:pt>
                <c:pt idx="990">
                  <c:v>0.27720000000000211</c:v>
                </c:pt>
                <c:pt idx="991">
                  <c:v>0.27748000000000211</c:v>
                </c:pt>
                <c:pt idx="992">
                  <c:v>0.27776000000000212</c:v>
                </c:pt>
                <c:pt idx="993">
                  <c:v>0.27804000000000212</c:v>
                </c:pt>
                <c:pt idx="994">
                  <c:v>0.27832000000000212</c:v>
                </c:pt>
                <c:pt idx="995">
                  <c:v>0.27860000000000212</c:v>
                </c:pt>
                <c:pt idx="996">
                  <c:v>0.27888000000000213</c:v>
                </c:pt>
                <c:pt idx="997">
                  <c:v>0.27916000000000213</c:v>
                </c:pt>
                <c:pt idx="998">
                  <c:v>0.27944000000000213</c:v>
                </c:pt>
                <c:pt idx="999">
                  <c:v>0.27972000000000213</c:v>
                </c:pt>
                <c:pt idx="1000">
                  <c:v>0.28000000000000214</c:v>
                </c:pt>
                <c:pt idx="1001">
                  <c:v>0.28028000000000214</c:v>
                </c:pt>
                <c:pt idx="1002">
                  <c:v>0.28056000000000214</c:v>
                </c:pt>
                <c:pt idx="1003">
                  <c:v>0.28084000000000214</c:v>
                </c:pt>
                <c:pt idx="1004">
                  <c:v>0.28112000000000215</c:v>
                </c:pt>
                <c:pt idx="1005">
                  <c:v>0.28140000000000215</c:v>
                </c:pt>
                <c:pt idx="1006">
                  <c:v>0.28168000000000215</c:v>
                </c:pt>
                <c:pt idx="1007">
                  <c:v>0.28196000000000215</c:v>
                </c:pt>
                <c:pt idx="1008">
                  <c:v>0.28224000000000216</c:v>
                </c:pt>
                <c:pt idx="1009">
                  <c:v>0.28252000000000216</c:v>
                </c:pt>
                <c:pt idx="1010">
                  <c:v>0.28280000000000216</c:v>
                </c:pt>
                <c:pt idx="1011">
                  <c:v>0.28308000000000216</c:v>
                </c:pt>
                <c:pt idx="1012">
                  <c:v>0.28336000000000217</c:v>
                </c:pt>
                <c:pt idx="1013">
                  <c:v>0.28364000000000217</c:v>
                </c:pt>
                <c:pt idx="1014">
                  <c:v>0.28392000000000217</c:v>
                </c:pt>
                <c:pt idx="1015">
                  <c:v>0.28420000000000217</c:v>
                </c:pt>
                <c:pt idx="1016">
                  <c:v>0.28448000000000218</c:v>
                </c:pt>
                <c:pt idx="1017">
                  <c:v>0.28476000000000218</c:v>
                </c:pt>
                <c:pt idx="1018">
                  <c:v>0.28504000000000218</c:v>
                </c:pt>
                <c:pt idx="1019">
                  <c:v>0.28532000000000218</c:v>
                </c:pt>
                <c:pt idx="1020">
                  <c:v>0.28560000000000219</c:v>
                </c:pt>
                <c:pt idx="1021">
                  <c:v>0.28588000000000219</c:v>
                </c:pt>
                <c:pt idx="1022">
                  <c:v>0.28616000000000219</c:v>
                </c:pt>
                <c:pt idx="1023">
                  <c:v>0.28644000000000219</c:v>
                </c:pt>
                <c:pt idx="1024">
                  <c:v>0.2867200000000022</c:v>
                </c:pt>
                <c:pt idx="1025">
                  <c:v>0.2870000000000022</c:v>
                </c:pt>
                <c:pt idx="1026">
                  <c:v>0.2872800000000022</c:v>
                </c:pt>
                <c:pt idx="1027">
                  <c:v>0.2875600000000022</c:v>
                </c:pt>
                <c:pt idx="1028">
                  <c:v>0.28784000000000221</c:v>
                </c:pt>
                <c:pt idx="1029">
                  <c:v>0.28812000000000221</c:v>
                </c:pt>
                <c:pt idx="1030">
                  <c:v>0.28840000000000221</c:v>
                </c:pt>
                <c:pt idx="1031">
                  <c:v>0.28868000000000221</c:v>
                </c:pt>
                <c:pt idx="1032">
                  <c:v>0.28896000000000222</c:v>
                </c:pt>
                <c:pt idx="1033">
                  <c:v>0.28924000000000222</c:v>
                </c:pt>
                <c:pt idx="1034">
                  <c:v>0.28952000000000222</c:v>
                </c:pt>
                <c:pt idx="1035">
                  <c:v>0.28980000000000222</c:v>
                </c:pt>
                <c:pt idx="1036">
                  <c:v>0.29008000000000222</c:v>
                </c:pt>
                <c:pt idx="1037">
                  <c:v>0.29036000000000223</c:v>
                </c:pt>
                <c:pt idx="1038">
                  <c:v>0.29064000000000223</c:v>
                </c:pt>
                <c:pt idx="1039">
                  <c:v>0.29092000000000223</c:v>
                </c:pt>
                <c:pt idx="1040">
                  <c:v>0.29120000000000223</c:v>
                </c:pt>
                <c:pt idx="1041">
                  <c:v>0.29148000000000224</c:v>
                </c:pt>
                <c:pt idx="1042">
                  <c:v>0.29176000000000224</c:v>
                </c:pt>
                <c:pt idx="1043">
                  <c:v>0.29204000000000224</c:v>
                </c:pt>
                <c:pt idx="1044">
                  <c:v>0.29232000000000224</c:v>
                </c:pt>
                <c:pt idx="1045">
                  <c:v>0.29260000000000225</c:v>
                </c:pt>
                <c:pt idx="1046">
                  <c:v>0.29288000000000225</c:v>
                </c:pt>
                <c:pt idx="1047">
                  <c:v>0.29316000000000225</c:v>
                </c:pt>
                <c:pt idx="1048">
                  <c:v>0.29344000000000225</c:v>
                </c:pt>
                <c:pt idx="1049">
                  <c:v>0.29372000000000226</c:v>
                </c:pt>
                <c:pt idx="1050">
                  <c:v>0.29400000000000226</c:v>
                </c:pt>
                <c:pt idx="1051">
                  <c:v>0.29428000000000226</c:v>
                </c:pt>
                <c:pt idx="1052">
                  <c:v>0.29456000000000226</c:v>
                </c:pt>
                <c:pt idx="1053">
                  <c:v>0.29484000000000227</c:v>
                </c:pt>
                <c:pt idx="1054">
                  <c:v>0.29512000000000227</c:v>
                </c:pt>
                <c:pt idx="1055">
                  <c:v>0.29540000000000227</c:v>
                </c:pt>
                <c:pt idx="1056">
                  <c:v>0.29568000000000227</c:v>
                </c:pt>
                <c:pt idx="1057">
                  <c:v>0.29596000000000228</c:v>
                </c:pt>
                <c:pt idx="1058">
                  <c:v>0.29624000000000228</c:v>
                </c:pt>
                <c:pt idx="1059">
                  <c:v>0.29652000000000228</c:v>
                </c:pt>
                <c:pt idx="1060">
                  <c:v>0.29680000000000228</c:v>
                </c:pt>
                <c:pt idx="1061">
                  <c:v>0.29708000000000229</c:v>
                </c:pt>
                <c:pt idx="1062">
                  <c:v>0.29736000000000229</c:v>
                </c:pt>
                <c:pt idx="1063">
                  <c:v>0.29764000000000229</c:v>
                </c:pt>
                <c:pt idx="1064">
                  <c:v>0.29792000000000229</c:v>
                </c:pt>
                <c:pt idx="1065">
                  <c:v>0.2982000000000023</c:v>
                </c:pt>
                <c:pt idx="1066">
                  <c:v>0.2984800000000023</c:v>
                </c:pt>
                <c:pt idx="1067">
                  <c:v>0.2987600000000023</c:v>
                </c:pt>
                <c:pt idx="1068">
                  <c:v>0.2990400000000023</c:v>
                </c:pt>
                <c:pt idx="1069">
                  <c:v>0.29932000000000231</c:v>
                </c:pt>
                <c:pt idx="1070">
                  <c:v>0.29960000000000231</c:v>
                </c:pt>
                <c:pt idx="1071">
                  <c:v>0.29988000000000231</c:v>
                </c:pt>
                <c:pt idx="1072">
                  <c:v>0.30016000000000231</c:v>
                </c:pt>
                <c:pt idx="1073">
                  <c:v>0.30044000000000232</c:v>
                </c:pt>
                <c:pt idx="1074">
                  <c:v>0.30072000000000232</c:v>
                </c:pt>
                <c:pt idx="1075">
                  <c:v>0.30100000000000232</c:v>
                </c:pt>
                <c:pt idx="1076">
                  <c:v>0.30128000000000232</c:v>
                </c:pt>
                <c:pt idx="1077">
                  <c:v>0.30156000000000233</c:v>
                </c:pt>
                <c:pt idx="1078">
                  <c:v>0.30184000000000233</c:v>
                </c:pt>
                <c:pt idx="1079">
                  <c:v>0.30212000000000233</c:v>
                </c:pt>
                <c:pt idx="1080">
                  <c:v>0.30240000000000233</c:v>
                </c:pt>
                <c:pt idx="1081">
                  <c:v>0.30268000000000234</c:v>
                </c:pt>
                <c:pt idx="1082">
                  <c:v>0.30296000000000234</c:v>
                </c:pt>
                <c:pt idx="1083">
                  <c:v>0.30324000000000234</c:v>
                </c:pt>
                <c:pt idx="1084">
                  <c:v>0.30352000000000234</c:v>
                </c:pt>
                <c:pt idx="1085">
                  <c:v>0.30380000000000235</c:v>
                </c:pt>
                <c:pt idx="1086">
                  <c:v>0.30408000000000235</c:v>
                </c:pt>
                <c:pt idx="1087">
                  <c:v>0.30436000000000235</c:v>
                </c:pt>
                <c:pt idx="1088">
                  <c:v>0.30464000000000235</c:v>
                </c:pt>
                <c:pt idx="1089">
                  <c:v>0.30492000000000236</c:v>
                </c:pt>
                <c:pt idx="1090">
                  <c:v>0.30520000000000236</c:v>
                </c:pt>
                <c:pt idx="1091">
                  <c:v>0.30548000000000236</c:v>
                </c:pt>
                <c:pt idx="1092">
                  <c:v>0.30576000000000236</c:v>
                </c:pt>
                <c:pt idx="1093">
                  <c:v>0.30604000000000237</c:v>
                </c:pt>
                <c:pt idx="1094">
                  <c:v>0.30632000000000237</c:v>
                </c:pt>
                <c:pt idx="1095">
                  <c:v>0.30660000000000237</c:v>
                </c:pt>
                <c:pt idx="1096">
                  <c:v>0.30688000000000237</c:v>
                </c:pt>
                <c:pt idx="1097">
                  <c:v>0.30716000000000238</c:v>
                </c:pt>
                <c:pt idx="1098">
                  <c:v>0.30744000000000238</c:v>
                </c:pt>
                <c:pt idx="1099">
                  <c:v>0.30772000000000238</c:v>
                </c:pt>
                <c:pt idx="1100">
                  <c:v>0.30800000000000238</c:v>
                </c:pt>
                <c:pt idx="1101">
                  <c:v>0.30828000000000239</c:v>
                </c:pt>
                <c:pt idx="1102">
                  <c:v>0.30856000000000239</c:v>
                </c:pt>
                <c:pt idx="1103">
                  <c:v>0.30884000000000239</c:v>
                </c:pt>
                <c:pt idx="1104">
                  <c:v>0.30912000000000239</c:v>
                </c:pt>
                <c:pt idx="1105">
                  <c:v>0.3094000000000024</c:v>
                </c:pt>
                <c:pt idx="1106">
                  <c:v>0.3096800000000024</c:v>
                </c:pt>
                <c:pt idx="1107">
                  <c:v>0.3099600000000024</c:v>
                </c:pt>
                <c:pt idx="1108">
                  <c:v>0.3102400000000024</c:v>
                </c:pt>
                <c:pt idx="1109">
                  <c:v>0.31052000000000241</c:v>
                </c:pt>
                <c:pt idx="1110">
                  <c:v>0.31080000000000241</c:v>
                </c:pt>
                <c:pt idx="1111">
                  <c:v>0.31108000000000241</c:v>
                </c:pt>
                <c:pt idx="1112">
                  <c:v>0.31136000000000241</c:v>
                </c:pt>
                <c:pt idx="1113">
                  <c:v>0.31164000000000242</c:v>
                </c:pt>
                <c:pt idx="1114">
                  <c:v>0.31192000000000242</c:v>
                </c:pt>
                <c:pt idx="1115">
                  <c:v>0.31220000000000242</c:v>
                </c:pt>
                <c:pt idx="1116">
                  <c:v>0.31248000000000242</c:v>
                </c:pt>
                <c:pt idx="1117">
                  <c:v>0.31276000000000242</c:v>
                </c:pt>
                <c:pt idx="1118">
                  <c:v>0.31304000000000243</c:v>
                </c:pt>
                <c:pt idx="1119">
                  <c:v>0.31332000000000243</c:v>
                </c:pt>
                <c:pt idx="1120">
                  <c:v>0.31360000000000243</c:v>
                </c:pt>
                <c:pt idx="1121">
                  <c:v>0.31388000000000243</c:v>
                </c:pt>
                <c:pt idx="1122">
                  <c:v>0.31416000000000244</c:v>
                </c:pt>
                <c:pt idx="1123">
                  <c:v>0.31444000000000244</c:v>
                </c:pt>
                <c:pt idx="1124">
                  <c:v>0.31472000000000244</c:v>
                </c:pt>
                <c:pt idx="1125">
                  <c:v>0.31500000000000244</c:v>
                </c:pt>
                <c:pt idx="1126">
                  <c:v>0.31528000000000245</c:v>
                </c:pt>
                <c:pt idx="1127">
                  <c:v>0.31556000000000245</c:v>
                </c:pt>
                <c:pt idx="1128">
                  <c:v>0.31584000000000245</c:v>
                </c:pt>
                <c:pt idx="1129">
                  <c:v>0.31612000000000245</c:v>
                </c:pt>
                <c:pt idx="1130">
                  <c:v>0.31640000000000246</c:v>
                </c:pt>
                <c:pt idx="1131">
                  <c:v>0.31668000000000246</c:v>
                </c:pt>
                <c:pt idx="1132">
                  <c:v>0.31696000000000246</c:v>
                </c:pt>
                <c:pt idx="1133">
                  <c:v>0.31724000000000246</c:v>
                </c:pt>
                <c:pt idx="1134">
                  <c:v>0.31752000000000247</c:v>
                </c:pt>
                <c:pt idx="1135">
                  <c:v>0.31780000000000247</c:v>
                </c:pt>
                <c:pt idx="1136">
                  <c:v>0.31808000000000247</c:v>
                </c:pt>
                <c:pt idx="1137">
                  <c:v>0.31836000000000247</c:v>
                </c:pt>
                <c:pt idx="1138">
                  <c:v>0.31864000000000248</c:v>
                </c:pt>
                <c:pt idx="1139">
                  <c:v>0.31892000000000248</c:v>
                </c:pt>
                <c:pt idx="1140">
                  <c:v>0.31920000000000248</c:v>
                </c:pt>
                <c:pt idx="1141">
                  <c:v>0.31948000000000248</c:v>
                </c:pt>
                <c:pt idx="1142">
                  <c:v>0.31976000000000249</c:v>
                </c:pt>
                <c:pt idx="1143">
                  <c:v>0.32004000000000249</c:v>
                </c:pt>
                <c:pt idx="1144">
                  <c:v>0.32032000000000249</c:v>
                </c:pt>
                <c:pt idx="1145">
                  <c:v>0.32060000000000249</c:v>
                </c:pt>
                <c:pt idx="1146">
                  <c:v>0.3208800000000025</c:v>
                </c:pt>
                <c:pt idx="1147">
                  <c:v>0.3211600000000025</c:v>
                </c:pt>
                <c:pt idx="1148">
                  <c:v>0.3214400000000025</c:v>
                </c:pt>
                <c:pt idx="1149">
                  <c:v>0.3217200000000025</c:v>
                </c:pt>
                <c:pt idx="1150">
                  <c:v>0.32200000000000251</c:v>
                </c:pt>
                <c:pt idx="1151">
                  <c:v>0.32228000000000251</c:v>
                </c:pt>
                <c:pt idx="1152">
                  <c:v>0.32256000000000251</c:v>
                </c:pt>
                <c:pt idx="1153">
                  <c:v>0.32284000000000251</c:v>
                </c:pt>
                <c:pt idx="1154">
                  <c:v>0.32312000000000252</c:v>
                </c:pt>
                <c:pt idx="1155">
                  <c:v>0.32340000000000252</c:v>
                </c:pt>
                <c:pt idx="1156">
                  <c:v>0.32368000000000252</c:v>
                </c:pt>
                <c:pt idx="1157">
                  <c:v>0.32396000000000252</c:v>
                </c:pt>
                <c:pt idx="1158">
                  <c:v>0.32424000000000253</c:v>
                </c:pt>
                <c:pt idx="1159">
                  <c:v>0.32452000000000253</c:v>
                </c:pt>
                <c:pt idx="1160">
                  <c:v>0.32480000000000253</c:v>
                </c:pt>
                <c:pt idx="1161">
                  <c:v>0.32508000000000253</c:v>
                </c:pt>
                <c:pt idx="1162">
                  <c:v>0.32536000000000254</c:v>
                </c:pt>
                <c:pt idx="1163">
                  <c:v>0.32564000000000254</c:v>
                </c:pt>
                <c:pt idx="1164">
                  <c:v>0.32592000000000254</c:v>
                </c:pt>
                <c:pt idx="1165">
                  <c:v>0.32620000000000254</c:v>
                </c:pt>
                <c:pt idx="1166">
                  <c:v>0.32648000000000255</c:v>
                </c:pt>
                <c:pt idx="1167">
                  <c:v>0.32676000000000255</c:v>
                </c:pt>
                <c:pt idx="1168">
                  <c:v>0.32704000000000255</c:v>
                </c:pt>
                <c:pt idx="1169">
                  <c:v>0.32732000000000255</c:v>
                </c:pt>
                <c:pt idx="1170">
                  <c:v>0.32760000000000256</c:v>
                </c:pt>
                <c:pt idx="1171">
                  <c:v>0.32788000000000256</c:v>
                </c:pt>
                <c:pt idx="1172">
                  <c:v>0.32816000000000256</c:v>
                </c:pt>
                <c:pt idx="1173">
                  <c:v>0.32844000000000256</c:v>
                </c:pt>
                <c:pt idx="1174">
                  <c:v>0.32872000000000257</c:v>
                </c:pt>
                <c:pt idx="1175">
                  <c:v>0.32900000000000257</c:v>
                </c:pt>
                <c:pt idx="1176">
                  <c:v>0.32928000000000257</c:v>
                </c:pt>
                <c:pt idx="1177">
                  <c:v>0.32956000000000257</c:v>
                </c:pt>
                <c:pt idx="1178">
                  <c:v>0.32984000000000258</c:v>
                </c:pt>
                <c:pt idx="1179">
                  <c:v>0.33012000000000258</c:v>
                </c:pt>
                <c:pt idx="1180">
                  <c:v>0.33040000000000258</c:v>
                </c:pt>
                <c:pt idx="1181">
                  <c:v>0.33068000000000258</c:v>
                </c:pt>
                <c:pt idx="1182">
                  <c:v>0.33096000000000259</c:v>
                </c:pt>
                <c:pt idx="1183">
                  <c:v>0.33124000000000259</c:v>
                </c:pt>
                <c:pt idx="1184">
                  <c:v>0.33152000000000259</c:v>
                </c:pt>
                <c:pt idx="1185">
                  <c:v>0.33180000000000259</c:v>
                </c:pt>
                <c:pt idx="1186">
                  <c:v>0.3320800000000026</c:v>
                </c:pt>
                <c:pt idx="1187">
                  <c:v>0.3323600000000026</c:v>
                </c:pt>
                <c:pt idx="1188">
                  <c:v>0.3326400000000026</c:v>
                </c:pt>
                <c:pt idx="1189">
                  <c:v>0.3329200000000026</c:v>
                </c:pt>
                <c:pt idx="1190">
                  <c:v>0.33320000000000261</c:v>
                </c:pt>
                <c:pt idx="1191">
                  <c:v>0.33348000000000261</c:v>
                </c:pt>
                <c:pt idx="1192">
                  <c:v>0.33376000000000261</c:v>
                </c:pt>
                <c:pt idx="1193">
                  <c:v>0.33404000000000261</c:v>
                </c:pt>
                <c:pt idx="1194">
                  <c:v>0.33432000000000262</c:v>
                </c:pt>
                <c:pt idx="1195">
                  <c:v>0.33460000000000262</c:v>
                </c:pt>
                <c:pt idx="1196">
                  <c:v>0.33488000000000262</c:v>
                </c:pt>
                <c:pt idx="1197">
                  <c:v>0.33516000000000262</c:v>
                </c:pt>
                <c:pt idx="1198">
                  <c:v>0.33544000000000262</c:v>
                </c:pt>
                <c:pt idx="1199">
                  <c:v>0.33572000000000263</c:v>
                </c:pt>
                <c:pt idx="1200">
                  <c:v>0.33600000000000263</c:v>
                </c:pt>
                <c:pt idx="1201">
                  <c:v>0.33628000000000263</c:v>
                </c:pt>
                <c:pt idx="1202">
                  <c:v>0.33656000000000263</c:v>
                </c:pt>
                <c:pt idx="1203">
                  <c:v>0.33684000000000264</c:v>
                </c:pt>
                <c:pt idx="1204">
                  <c:v>0.33712000000000264</c:v>
                </c:pt>
                <c:pt idx="1205">
                  <c:v>0.33740000000000264</c:v>
                </c:pt>
                <c:pt idx="1206">
                  <c:v>0.33768000000000264</c:v>
                </c:pt>
                <c:pt idx="1207">
                  <c:v>0.33796000000000265</c:v>
                </c:pt>
                <c:pt idx="1208">
                  <c:v>0.33824000000000265</c:v>
                </c:pt>
                <c:pt idx="1209">
                  <c:v>0.33852000000000265</c:v>
                </c:pt>
                <c:pt idx="1210">
                  <c:v>0.33880000000000265</c:v>
                </c:pt>
                <c:pt idx="1211">
                  <c:v>0.33908000000000266</c:v>
                </c:pt>
                <c:pt idx="1212">
                  <c:v>0.33936000000000266</c:v>
                </c:pt>
                <c:pt idx="1213">
                  <c:v>0.33964000000000266</c:v>
                </c:pt>
                <c:pt idx="1214">
                  <c:v>0.33992000000000266</c:v>
                </c:pt>
                <c:pt idx="1215">
                  <c:v>0.34020000000000267</c:v>
                </c:pt>
                <c:pt idx="1216">
                  <c:v>0.34048000000000267</c:v>
                </c:pt>
                <c:pt idx="1217">
                  <c:v>0.34076000000000267</c:v>
                </c:pt>
                <c:pt idx="1218">
                  <c:v>0.34104000000000267</c:v>
                </c:pt>
                <c:pt idx="1219">
                  <c:v>0.34132000000000268</c:v>
                </c:pt>
                <c:pt idx="1220">
                  <c:v>0.34160000000000268</c:v>
                </c:pt>
                <c:pt idx="1221">
                  <c:v>0.34188000000000268</c:v>
                </c:pt>
                <c:pt idx="1222">
                  <c:v>0.34216000000000268</c:v>
                </c:pt>
                <c:pt idx="1223">
                  <c:v>0.34244000000000269</c:v>
                </c:pt>
                <c:pt idx="1224">
                  <c:v>0.34272000000000269</c:v>
                </c:pt>
                <c:pt idx="1225">
                  <c:v>0.34300000000000269</c:v>
                </c:pt>
                <c:pt idx="1226">
                  <c:v>0.34328000000000269</c:v>
                </c:pt>
                <c:pt idx="1227">
                  <c:v>0.3435600000000027</c:v>
                </c:pt>
                <c:pt idx="1228">
                  <c:v>0.3438400000000027</c:v>
                </c:pt>
                <c:pt idx="1229">
                  <c:v>0.3441200000000027</c:v>
                </c:pt>
                <c:pt idx="1230">
                  <c:v>0.3444000000000027</c:v>
                </c:pt>
                <c:pt idx="1231">
                  <c:v>0.34468000000000271</c:v>
                </c:pt>
                <c:pt idx="1232">
                  <c:v>0.34496000000000271</c:v>
                </c:pt>
                <c:pt idx="1233">
                  <c:v>0.34524000000000271</c:v>
                </c:pt>
                <c:pt idx="1234">
                  <c:v>0.34552000000000271</c:v>
                </c:pt>
                <c:pt idx="1235">
                  <c:v>0.34580000000000272</c:v>
                </c:pt>
                <c:pt idx="1236">
                  <c:v>0.34608000000000272</c:v>
                </c:pt>
                <c:pt idx="1237">
                  <c:v>0.34636000000000272</c:v>
                </c:pt>
                <c:pt idx="1238">
                  <c:v>0.34664000000000272</c:v>
                </c:pt>
                <c:pt idx="1239">
                  <c:v>0.34692000000000273</c:v>
                </c:pt>
                <c:pt idx="1240">
                  <c:v>0.34720000000000273</c:v>
                </c:pt>
                <c:pt idx="1241">
                  <c:v>0.34748000000000273</c:v>
                </c:pt>
                <c:pt idx="1242">
                  <c:v>0.34776000000000273</c:v>
                </c:pt>
                <c:pt idx="1243">
                  <c:v>0.34804000000000274</c:v>
                </c:pt>
                <c:pt idx="1244">
                  <c:v>0.34832000000000274</c:v>
                </c:pt>
                <c:pt idx="1245">
                  <c:v>0.34860000000000274</c:v>
                </c:pt>
                <c:pt idx="1246">
                  <c:v>0.34888000000000274</c:v>
                </c:pt>
                <c:pt idx="1247">
                  <c:v>0.34916000000000275</c:v>
                </c:pt>
                <c:pt idx="1248">
                  <c:v>0.34944000000000275</c:v>
                </c:pt>
                <c:pt idx="1249">
                  <c:v>0.34972000000000275</c:v>
                </c:pt>
                <c:pt idx="1250">
                  <c:v>0.35000000000000275</c:v>
                </c:pt>
                <c:pt idx="1251">
                  <c:v>0.35028000000000276</c:v>
                </c:pt>
                <c:pt idx="1252">
                  <c:v>0.35056000000000276</c:v>
                </c:pt>
                <c:pt idx="1253">
                  <c:v>0.35084000000000276</c:v>
                </c:pt>
                <c:pt idx="1254">
                  <c:v>0.35112000000000276</c:v>
                </c:pt>
                <c:pt idx="1255">
                  <c:v>0.35140000000000277</c:v>
                </c:pt>
                <c:pt idx="1256">
                  <c:v>0.35168000000000277</c:v>
                </c:pt>
                <c:pt idx="1257">
                  <c:v>0.35196000000000277</c:v>
                </c:pt>
                <c:pt idx="1258">
                  <c:v>0.35224000000000277</c:v>
                </c:pt>
                <c:pt idx="1259">
                  <c:v>0.35252000000000278</c:v>
                </c:pt>
                <c:pt idx="1260">
                  <c:v>0.35280000000000278</c:v>
                </c:pt>
                <c:pt idx="1261">
                  <c:v>0.35308000000000278</c:v>
                </c:pt>
                <c:pt idx="1262">
                  <c:v>0.35336000000000278</c:v>
                </c:pt>
                <c:pt idx="1263">
                  <c:v>0.35364000000000279</c:v>
                </c:pt>
                <c:pt idx="1264">
                  <c:v>0.35392000000000279</c:v>
                </c:pt>
                <c:pt idx="1265">
                  <c:v>0.35420000000000279</c:v>
                </c:pt>
                <c:pt idx="1266">
                  <c:v>0.35448000000000279</c:v>
                </c:pt>
                <c:pt idx="1267">
                  <c:v>0.3547600000000028</c:v>
                </c:pt>
                <c:pt idx="1268">
                  <c:v>0.3550400000000028</c:v>
                </c:pt>
                <c:pt idx="1269">
                  <c:v>0.3553200000000028</c:v>
                </c:pt>
                <c:pt idx="1270">
                  <c:v>0.3556000000000028</c:v>
                </c:pt>
                <c:pt idx="1271">
                  <c:v>0.35588000000000281</c:v>
                </c:pt>
                <c:pt idx="1272">
                  <c:v>0.35616000000000281</c:v>
                </c:pt>
                <c:pt idx="1273">
                  <c:v>0.35644000000000281</c:v>
                </c:pt>
                <c:pt idx="1274">
                  <c:v>0.35672000000000281</c:v>
                </c:pt>
                <c:pt idx="1275">
                  <c:v>0.35700000000000282</c:v>
                </c:pt>
                <c:pt idx="1276">
                  <c:v>0.35728000000000282</c:v>
                </c:pt>
                <c:pt idx="1277">
                  <c:v>0.35756000000000282</c:v>
                </c:pt>
                <c:pt idx="1278">
                  <c:v>0.35784000000000282</c:v>
                </c:pt>
                <c:pt idx="1279">
                  <c:v>0.35812000000000282</c:v>
                </c:pt>
                <c:pt idx="1280">
                  <c:v>0.35840000000000283</c:v>
                </c:pt>
                <c:pt idx="1281">
                  <c:v>0.35868000000000283</c:v>
                </c:pt>
                <c:pt idx="1282">
                  <c:v>0.35896000000000283</c:v>
                </c:pt>
                <c:pt idx="1283">
                  <c:v>0.35924000000000283</c:v>
                </c:pt>
                <c:pt idx="1284">
                  <c:v>0.35952000000000284</c:v>
                </c:pt>
                <c:pt idx="1285">
                  <c:v>0.35980000000000284</c:v>
                </c:pt>
                <c:pt idx="1286">
                  <c:v>0.36008000000000284</c:v>
                </c:pt>
                <c:pt idx="1287">
                  <c:v>0.36036000000000284</c:v>
                </c:pt>
                <c:pt idx="1288">
                  <c:v>0.36064000000000285</c:v>
                </c:pt>
                <c:pt idx="1289">
                  <c:v>0.36092000000000285</c:v>
                </c:pt>
                <c:pt idx="1290">
                  <c:v>0.36120000000000285</c:v>
                </c:pt>
                <c:pt idx="1291">
                  <c:v>0.36148000000000285</c:v>
                </c:pt>
                <c:pt idx="1292">
                  <c:v>0.36176000000000286</c:v>
                </c:pt>
                <c:pt idx="1293">
                  <c:v>0.36204000000000286</c:v>
                </c:pt>
                <c:pt idx="1294">
                  <c:v>0.36232000000000286</c:v>
                </c:pt>
                <c:pt idx="1295">
                  <c:v>0.36260000000000286</c:v>
                </c:pt>
                <c:pt idx="1296">
                  <c:v>0.36288000000000287</c:v>
                </c:pt>
                <c:pt idx="1297">
                  <c:v>0.36316000000000287</c:v>
                </c:pt>
                <c:pt idx="1298">
                  <c:v>0.36344000000000287</c:v>
                </c:pt>
                <c:pt idx="1299">
                  <c:v>0.36372000000000287</c:v>
                </c:pt>
                <c:pt idx="1300">
                  <c:v>0.36400000000000288</c:v>
                </c:pt>
                <c:pt idx="1301">
                  <c:v>0.36428000000000288</c:v>
                </c:pt>
                <c:pt idx="1302">
                  <c:v>0.36456000000000288</c:v>
                </c:pt>
                <c:pt idx="1303">
                  <c:v>0.36484000000000288</c:v>
                </c:pt>
                <c:pt idx="1304">
                  <c:v>0.36512000000000289</c:v>
                </c:pt>
                <c:pt idx="1305">
                  <c:v>0.36540000000000289</c:v>
                </c:pt>
                <c:pt idx="1306">
                  <c:v>0.36568000000000289</c:v>
                </c:pt>
                <c:pt idx="1307">
                  <c:v>0.36596000000000289</c:v>
                </c:pt>
                <c:pt idx="1308">
                  <c:v>0.3662400000000029</c:v>
                </c:pt>
                <c:pt idx="1309">
                  <c:v>0.3665200000000029</c:v>
                </c:pt>
                <c:pt idx="1310">
                  <c:v>0.3668000000000029</c:v>
                </c:pt>
                <c:pt idx="1311">
                  <c:v>0.3670800000000029</c:v>
                </c:pt>
                <c:pt idx="1312">
                  <c:v>0.36736000000000291</c:v>
                </c:pt>
                <c:pt idx="1313">
                  <c:v>0.36764000000000291</c:v>
                </c:pt>
                <c:pt idx="1314">
                  <c:v>0.36792000000000291</c:v>
                </c:pt>
                <c:pt idx="1315">
                  <c:v>0.36820000000000291</c:v>
                </c:pt>
                <c:pt idx="1316">
                  <c:v>0.36848000000000292</c:v>
                </c:pt>
                <c:pt idx="1317">
                  <c:v>0.36876000000000292</c:v>
                </c:pt>
                <c:pt idx="1318">
                  <c:v>0.36904000000000292</c:v>
                </c:pt>
                <c:pt idx="1319">
                  <c:v>0.36932000000000292</c:v>
                </c:pt>
                <c:pt idx="1320">
                  <c:v>0.36960000000000293</c:v>
                </c:pt>
                <c:pt idx="1321">
                  <c:v>0.36988000000000293</c:v>
                </c:pt>
                <c:pt idx="1322">
                  <c:v>0.37016000000000293</c:v>
                </c:pt>
                <c:pt idx="1323">
                  <c:v>0.37044000000000293</c:v>
                </c:pt>
                <c:pt idx="1324">
                  <c:v>0.37072000000000294</c:v>
                </c:pt>
                <c:pt idx="1325">
                  <c:v>0.37100000000000294</c:v>
                </c:pt>
                <c:pt idx="1326">
                  <c:v>0.37128000000000294</c:v>
                </c:pt>
                <c:pt idx="1327">
                  <c:v>0.37156000000000294</c:v>
                </c:pt>
                <c:pt idx="1328">
                  <c:v>0.37184000000000295</c:v>
                </c:pt>
                <c:pt idx="1329">
                  <c:v>0.37212000000000295</c:v>
                </c:pt>
                <c:pt idx="1330">
                  <c:v>0.37240000000000295</c:v>
                </c:pt>
                <c:pt idx="1331">
                  <c:v>0.37268000000000295</c:v>
                </c:pt>
                <c:pt idx="1332">
                  <c:v>0.37296000000000296</c:v>
                </c:pt>
                <c:pt idx="1333">
                  <c:v>0.37324000000000296</c:v>
                </c:pt>
                <c:pt idx="1334">
                  <c:v>0.37352000000000296</c:v>
                </c:pt>
                <c:pt idx="1335">
                  <c:v>0.37380000000000296</c:v>
                </c:pt>
                <c:pt idx="1336">
                  <c:v>0.37408000000000297</c:v>
                </c:pt>
                <c:pt idx="1337">
                  <c:v>0.37436000000000297</c:v>
                </c:pt>
                <c:pt idx="1338">
                  <c:v>0.37464000000000297</c:v>
                </c:pt>
                <c:pt idx="1339">
                  <c:v>0.37492000000000297</c:v>
                </c:pt>
                <c:pt idx="1340">
                  <c:v>0.37520000000000298</c:v>
                </c:pt>
                <c:pt idx="1341">
                  <c:v>0.37548000000000298</c:v>
                </c:pt>
                <c:pt idx="1342">
                  <c:v>0.37576000000000298</c:v>
                </c:pt>
                <c:pt idx="1343">
                  <c:v>0.37604000000000298</c:v>
                </c:pt>
                <c:pt idx="1344">
                  <c:v>0.37632000000000299</c:v>
                </c:pt>
                <c:pt idx="1345">
                  <c:v>0.37660000000000299</c:v>
                </c:pt>
                <c:pt idx="1346">
                  <c:v>0.37688000000000299</c:v>
                </c:pt>
                <c:pt idx="1347">
                  <c:v>0.37716000000000299</c:v>
                </c:pt>
                <c:pt idx="1348">
                  <c:v>0.377440000000003</c:v>
                </c:pt>
                <c:pt idx="1349">
                  <c:v>0.377720000000003</c:v>
                </c:pt>
                <c:pt idx="1350">
                  <c:v>0.378000000000003</c:v>
                </c:pt>
                <c:pt idx="1351">
                  <c:v>0.378280000000003</c:v>
                </c:pt>
                <c:pt idx="1352">
                  <c:v>0.37856000000000301</c:v>
                </c:pt>
                <c:pt idx="1353">
                  <c:v>0.37884000000000301</c:v>
                </c:pt>
                <c:pt idx="1354">
                  <c:v>0.37912000000000301</c:v>
                </c:pt>
                <c:pt idx="1355">
                  <c:v>0.37940000000000301</c:v>
                </c:pt>
                <c:pt idx="1356">
                  <c:v>0.37968000000000302</c:v>
                </c:pt>
                <c:pt idx="1357">
                  <c:v>0.37996000000000302</c:v>
                </c:pt>
                <c:pt idx="1358">
                  <c:v>0.38024000000000302</c:v>
                </c:pt>
                <c:pt idx="1359">
                  <c:v>0.38052000000000302</c:v>
                </c:pt>
                <c:pt idx="1360">
                  <c:v>0.38080000000000302</c:v>
                </c:pt>
                <c:pt idx="1361">
                  <c:v>0.38108000000000303</c:v>
                </c:pt>
                <c:pt idx="1362">
                  <c:v>0.38136000000000303</c:v>
                </c:pt>
                <c:pt idx="1363">
                  <c:v>0.38164000000000303</c:v>
                </c:pt>
                <c:pt idx="1364">
                  <c:v>0.38192000000000303</c:v>
                </c:pt>
                <c:pt idx="1365">
                  <c:v>0.38220000000000304</c:v>
                </c:pt>
                <c:pt idx="1366">
                  <c:v>0.38248000000000304</c:v>
                </c:pt>
                <c:pt idx="1367">
                  <c:v>0.38276000000000304</c:v>
                </c:pt>
                <c:pt idx="1368">
                  <c:v>0.38304000000000304</c:v>
                </c:pt>
                <c:pt idx="1369">
                  <c:v>0.38332000000000305</c:v>
                </c:pt>
                <c:pt idx="1370">
                  <c:v>0.38360000000000305</c:v>
                </c:pt>
                <c:pt idx="1371">
                  <c:v>0.38388000000000305</c:v>
                </c:pt>
                <c:pt idx="1372">
                  <c:v>0.38416000000000305</c:v>
                </c:pt>
                <c:pt idx="1373">
                  <c:v>0.38444000000000306</c:v>
                </c:pt>
                <c:pt idx="1374">
                  <c:v>0.38472000000000306</c:v>
                </c:pt>
                <c:pt idx="1375">
                  <c:v>0.38500000000000306</c:v>
                </c:pt>
                <c:pt idx="1376">
                  <c:v>0.38528000000000306</c:v>
                </c:pt>
                <c:pt idx="1377">
                  <c:v>0.38556000000000307</c:v>
                </c:pt>
                <c:pt idx="1378">
                  <c:v>0.38584000000000307</c:v>
                </c:pt>
                <c:pt idx="1379">
                  <c:v>0.38612000000000307</c:v>
                </c:pt>
                <c:pt idx="1380">
                  <c:v>0.38640000000000307</c:v>
                </c:pt>
                <c:pt idx="1381">
                  <c:v>0.38668000000000308</c:v>
                </c:pt>
                <c:pt idx="1382">
                  <c:v>0.38696000000000308</c:v>
                </c:pt>
                <c:pt idx="1383">
                  <c:v>0.38724000000000308</c:v>
                </c:pt>
                <c:pt idx="1384">
                  <c:v>0.38752000000000308</c:v>
                </c:pt>
                <c:pt idx="1385">
                  <c:v>0.38780000000000309</c:v>
                </c:pt>
                <c:pt idx="1386">
                  <c:v>0.38808000000000309</c:v>
                </c:pt>
                <c:pt idx="1387">
                  <c:v>0.38836000000000309</c:v>
                </c:pt>
                <c:pt idx="1388">
                  <c:v>0.38864000000000309</c:v>
                </c:pt>
                <c:pt idx="1389">
                  <c:v>0.3889200000000031</c:v>
                </c:pt>
                <c:pt idx="1390">
                  <c:v>0.3892000000000031</c:v>
                </c:pt>
                <c:pt idx="1391">
                  <c:v>0.3894800000000031</c:v>
                </c:pt>
                <c:pt idx="1392">
                  <c:v>0.3897600000000031</c:v>
                </c:pt>
                <c:pt idx="1393">
                  <c:v>0.39004000000000311</c:v>
                </c:pt>
                <c:pt idx="1394">
                  <c:v>0.39032000000000311</c:v>
                </c:pt>
                <c:pt idx="1395">
                  <c:v>0.39060000000000311</c:v>
                </c:pt>
                <c:pt idx="1396">
                  <c:v>0.39088000000000311</c:v>
                </c:pt>
                <c:pt idx="1397">
                  <c:v>0.39116000000000312</c:v>
                </c:pt>
                <c:pt idx="1398">
                  <c:v>0.39144000000000312</c:v>
                </c:pt>
                <c:pt idx="1399">
                  <c:v>0.39172000000000312</c:v>
                </c:pt>
                <c:pt idx="1400">
                  <c:v>0.39200000000000312</c:v>
                </c:pt>
                <c:pt idx="1401">
                  <c:v>0.39228000000000313</c:v>
                </c:pt>
                <c:pt idx="1402">
                  <c:v>0.39256000000000313</c:v>
                </c:pt>
                <c:pt idx="1403">
                  <c:v>0.39284000000000313</c:v>
                </c:pt>
                <c:pt idx="1404">
                  <c:v>0.39312000000000313</c:v>
                </c:pt>
                <c:pt idx="1405">
                  <c:v>0.39340000000000314</c:v>
                </c:pt>
                <c:pt idx="1406">
                  <c:v>0.39368000000000314</c:v>
                </c:pt>
                <c:pt idx="1407">
                  <c:v>0.39396000000000314</c:v>
                </c:pt>
                <c:pt idx="1408">
                  <c:v>0.39424000000000314</c:v>
                </c:pt>
                <c:pt idx="1409">
                  <c:v>0.39452000000000315</c:v>
                </c:pt>
                <c:pt idx="1410">
                  <c:v>0.39480000000000315</c:v>
                </c:pt>
                <c:pt idx="1411">
                  <c:v>0.39508000000000315</c:v>
                </c:pt>
                <c:pt idx="1412">
                  <c:v>0.39536000000000315</c:v>
                </c:pt>
                <c:pt idx="1413">
                  <c:v>0.39564000000000316</c:v>
                </c:pt>
                <c:pt idx="1414">
                  <c:v>0.39592000000000316</c:v>
                </c:pt>
                <c:pt idx="1415">
                  <c:v>0.39620000000000316</c:v>
                </c:pt>
                <c:pt idx="1416">
                  <c:v>0.39648000000000316</c:v>
                </c:pt>
                <c:pt idx="1417">
                  <c:v>0.39676000000000317</c:v>
                </c:pt>
                <c:pt idx="1418">
                  <c:v>0.39704000000000317</c:v>
                </c:pt>
                <c:pt idx="1419">
                  <c:v>0.39732000000000317</c:v>
                </c:pt>
                <c:pt idx="1420">
                  <c:v>0.39760000000000317</c:v>
                </c:pt>
                <c:pt idx="1421">
                  <c:v>0.39788000000000318</c:v>
                </c:pt>
                <c:pt idx="1422">
                  <c:v>0.39816000000000318</c:v>
                </c:pt>
                <c:pt idx="1423">
                  <c:v>0.39844000000000318</c:v>
                </c:pt>
                <c:pt idx="1424">
                  <c:v>0.39872000000000318</c:v>
                </c:pt>
                <c:pt idx="1425">
                  <c:v>0.39900000000000319</c:v>
                </c:pt>
                <c:pt idx="1426">
                  <c:v>0.39928000000000319</c:v>
                </c:pt>
                <c:pt idx="1427">
                  <c:v>0.39956000000000319</c:v>
                </c:pt>
                <c:pt idx="1428">
                  <c:v>0.39984000000000319</c:v>
                </c:pt>
                <c:pt idx="1429">
                  <c:v>0.4001200000000032</c:v>
                </c:pt>
                <c:pt idx="1430">
                  <c:v>0.4004000000000032</c:v>
                </c:pt>
                <c:pt idx="1431">
                  <c:v>0.4006800000000032</c:v>
                </c:pt>
                <c:pt idx="1432">
                  <c:v>0.4009600000000032</c:v>
                </c:pt>
                <c:pt idx="1433">
                  <c:v>0.40124000000000321</c:v>
                </c:pt>
                <c:pt idx="1434">
                  <c:v>0.40152000000000321</c:v>
                </c:pt>
                <c:pt idx="1435">
                  <c:v>0.40180000000000321</c:v>
                </c:pt>
                <c:pt idx="1436">
                  <c:v>0.40208000000000321</c:v>
                </c:pt>
                <c:pt idx="1437">
                  <c:v>0.40236000000000322</c:v>
                </c:pt>
                <c:pt idx="1438">
                  <c:v>0.40264000000000322</c:v>
                </c:pt>
                <c:pt idx="1439">
                  <c:v>0.40292000000000322</c:v>
                </c:pt>
                <c:pt idx="1440">
                  <c:v>0.40320000000000322</c:v>
                </c:pt>
                <c:pt idx="1441">
                  <c:v>0.40348000000000322</c:v>
                </c:pt>
                <c:pt idx="1442">
                  <c:v>0.40376000000000323</c:v>
                </c:pt>
                <c:pt idx="1443">
                  <c:v>0.40404000000000323</c:v>
                </c:pt>
                <c:pt idx="1444">
                  <c:v>0.40432000000000323</c:v>
                </c:pt>
                <c:pt idx="1445">
                  <c:v>0.40460000000000323</c:v>
                </c:pt>
                <c:pt idx="1446">
                  <c:v>0.40488000000000324</c:v>
                </c:pt>
                <c:pt idx="1447">
                  <c:v>0.40516000000000324</c:v>
                </c:pt>
                <c:pt idx="1448">
                  <c:v>0.40544000000000324</c:v>
                </c:pt>
                <c:pt idx="1449">
                  <c:v>0.40572000000000324</c:v>
                </c:pt>
                <c:pt idx="1450">
                  <c:v>0.40600000000000325</c:v>
                </c:pt>
                <c:pt idx="1451">
                  <c:v>0.40628000000000325</c:v>
                </c:pt>
                <c:pt idx="1452">
                  <c:v>0.40656000000000325</c:v>
                </c:pt>
                <c:pt idx="1453">
                  <c:v>0.40684000000000325</c:v>
                </c:pt>
                <c:pt idx="1454">
                  <c:v>0.40712000000000326</c:v>
                </c:pt>
                <c:pt idx="1455">
                  <c:v>0.40740000000000326</c:v>
                </c:pt>
                <c:pt idx="1456">
                  <c:v>0.40768000000000326</c:v>
                </c:pt>
                <c:pt idx="1457">
                  <c:v>0.40796000000000326</c:v>
                </c:pt>
                <c:pt idx="1458">
                  <c:v>0.40824000000000327</c:v>
                </c:pt>
                <c:pt idx="1459">
                  <c:v>0.40852000000000327</c:v>
                </c:pt>
                <c:pt idx="1460">
                  <c:v>0.40880000000000327</c:v>
                </c:pt>
                <c:pt idx="1461">
                  <c:v>0.40908000000000327</c:v>
                </c:pt>
                <c:pt idx="1462">
                  <c:v>0.40936000000000328</c:v>
                </c:pt>
                <c:pt idx="1463">
                  <c:v>0.40964000000000328</c:v>
                </c:pt>
                <c:pt idx="1464">
                  <c:v>0.40992000000000328</c:v>
                </c:pt>
                <c:pt idx="1465">
                  <c:v>0.41020000000000328</c:v>
                </c:pt>
                <c:pt idx="1466">
                  <c:v>0.41048000000000329</c:v>
                </c:pt>
                <c:pt idx="1467">
                  <c:v>0.41076000000000329</c:v>
                </c:pt>
                <c:pt idx="1468">
                  <c:v>0.41104000000000329</c:v>
                </c:pt>
                <c:pt idx="1469">
                  <c:v>0.41132000000000329</c:v>
                </c:pt>
                <c:pt idx="1470">
                  <c:v>0.4116000000000033</c:v>
                </c:pt>
                <c:pt idx="1471">
                  <c:v>0.4118800000000033</c:v>
                </c:pt>
                <c:pt idx="1472">
                  <c:v>0.4121600000000033</c:v>
                </c:pt>
                <c:pt idx="1473">
                  <c:v>0.4124400000000033</c:v>
                </c:pt>
                <c:pt idx="1474">
                  <c:v>0.41272000000000331</c:v>
                </c:pt>
                <c:pt idx="1475">
                  <c:v>0.41300000000000331</c:v>
                </c:pt>
                <c:pt idx="1476">
                  <c:v>0.41328000000000331</c:v>
                </c:pt>
                <c:pt idx="1477">
                  <c:v>0.41356000000000331</c:v>
                </c:pt>
                <c:pt idx="1478">
                  <c:v>0.41384000000000332</c:v>
                </c:pt>
                <c:pt idx="1479">
                  <c:v>0.41412000000000332</c:v>
                </c:pt>
                <c:pt idx="1480">
                  <c:v>0.41440000000000332</c:v>
                </c:pt>
                <c:pt idx="1481">
                  <c:v>0.41468000000000332</c:v>
                </c:pt>
                <c:pt idx="1482">
                  <c:v>0.41496000000000333</c:v>
                </c:pt>
                <c:pt idx="1483">
                  <c:v>0.41524000000000333</c:v>
                </c:pt>
                <c:pt idx="1484">
                  <c:v>0.41552000000000333</c:v>
                </c:pt>
                <c:pt idx="1485">
                  <c:v>0.41580000000000333</c:v>
                </c:pt>
                <c:pt idx="1486">
                  <c:v>0.41608000000000334</c:v>
                </c:pt>
                <c:pt idx="1487">
                  <c:v>0.41636000000000334</c:v>
                </c:pt>
                <c:pt idx="1488">
                  <c:v>0.41664000000000334</c:v>
                </c:pt>
                <c:pt idx="1489">
                  <c:v>0.41692000000000334</c:v>
                </c:pt>
                <c:pt idx="1490">
                  <c:v>0.41720000000000335</c:v>
                </c:pt>
                <c:pt idx="1491">
                  <c:v>0.41748000000000335</c:v>
                </c:pt>
                <c:pt idx="1492">
                  <c:v>0.41776000000000335</c:v>
                </c:pt>
                <c:pt idx="1493">
                  <c:v>0.41804000000000335</c:v>
                </c:pt>
                <c:pt idx="1494">
                  <c:v>0.41832000000000336</c:v>
                </c:pt>
                <c:pt idx="1495">
                  <c:v>0.41860000000000336</c:v>
                </c:pt>
                <c:pt idx="1496">
                  <c:v>0.41888000000000336</c:v>
                </c:pt>
                <c:pt idx="1497">
                  <c:v>0.41916000000000336</c:v>
                </c:pt>
                <c:pt idx="1498">
                  <c:v>0.41944000000000337</c:v>
                </c:pt>
                <c:pt idx="1499">
                  <c:v>0.41972000000000337</c:v>
                </c:pt>
                <c:pt idx="1500">
                  <c:v>0.42000000000000337</c:v>
                </c:pt>
                <c:pt idx="1501">
                  <c:v>0.42028000000000337</c:v>
                </c:pt>
                <c:pt idx="1502">
                  <c:v>0.42056000000000338</c:v>
                </c:pt>
                <c:pt idx="1503">
                  <c:v>0.42084000000000338</c:v>
                </c:pt>
                <c:pt idx="1504">
                  <c:v>0.42112000000000338</c:v>
                </c:pt>
                <c:pt idx="1505">
                  <c:v>0.42140000000000338</c:v>
                </c:pt>
                <c:pt idx="1506">
                  <c:v>0.42168000000000339</c:v>
                </c:pt>
                <c:pt idx="1507">
                  <c:v>0.42196000000000339</c:v>
                </c:pt>
                <c:pt idx="1508">
                  <c:v>0.42224000000000339</c:v>
                </c:pt>
                <c:pt idx="1509">
                  <c:v>0.42252000000000339</c:v>
                </c:pt>
                <c:pt idx="1510">
                  <c:v>0.4228000000000034</c:v>
                </c:pt>
                <c:pt idx="1511">
                  <c:v>0.4230800000000034</c:v>
                </c:pt>
                <c:pt idx="1512">
                  <c:v>0.4233600000000034</c:v>
                </c:pt>
                <c:pt idx="1513">
                  <c:v>0.4236400000000034</c:v>
                </c:pt>
                <c:pt idx="1514">
                  <c:v>0.42392000000000341</c:v>
                </c:pt>
                <c:pt idx="1515">
                  <c:v>0.42420000000000341</c:v>
                </c:pt>
                <c:pt idx="1516">
                  <c:v>0.42448000000000341</c:v>
                </c:pt>
                <c:pt idx="1517">
                  <c:v>0.42476000000000341</c:v>
                </c:pt>
                <c:pt idx="1518">
                  <c:v>0.42504000000000342</c:v>
                </c:pt>
                <c:pt idx="1519">
                  <c:v>0.42532000000000342</c:v>
                </c:pt>
                <c:pt idx="1520">
                  <c:v>0.42560000000000342</c:v>
                </c:pt>
                <c:pt idx="1521">
                  <c:v>0.42588000000000342</c:v>
                </c:pt>
                <c:pt idx="1522">
                  <c:v>0.42616000000000342</c:v>
                </c:pt>
                <c:pt idx="1523">
                  <c:v>0.42644000000000343</c:v>
                </c:pt>
                <c:pt idx="1524">
                  <c:v>0.42672000000000343</c:v>
                </c:pt>
                <c:pt idx="1525">
                  <c:v>0.42700000000000343</c:v>
                </c:pt>
                <c:pt idx="1526">
                  <c:v>0.42728000000000343</c:v>
                </c:pt>
                <c:pt idx="1527">
                  <c:v>0.42756000000000344</c:v>
                </c:pt>
                <c:pt idx="1528">
                  <c:v>0.42784000000000344</c:v>
                </c:pt>
                <c:pt idx="1529">
                  <c:v>0.42812000000000344</c:v>
                </c:pt>
                <c:pt idx="1530">
                  <c:v>0.42840000000000344</c:v>
                </c:pt>
                <c:pt idx="1531">
                  <c:v>0.42868000000000345</c:v>
                </c:pt>
                <c:pt idx="1532">
                  <c:v>0.42896000000000345</c:v>
                </c:pt>
                <c:pt idx="1533">
                  <c:v>0.42924000000000345</c:v>
                </c:pt>
                <c:pt idx="1534">
                  <c:v>0.42952000000000345</c:v>
                </c:pt>
                <c:pt idx="1535">
                  <c:v>0.42980000000000346</c:v>
                </c:pt>
                <c:pt idx="1536">
                  <c:v>0.43008000000000346</c:v>
                </c:pt>
                <c:pt idx="1537">
                  <c:v>0.43036000000000346</c:v>
                </c:pt>
                <c:pt idx="1538">
                  <c:v>0.43064000000000346</c:v>
                </c:pt>
                <c:pt idx="1539">
                  <c:v>0.43092000000000347</c:v>
                </c:pt>
                <c:pt idx="1540">
                  <c:v>0.43120000000000347</c:v>
                </c:pt>
                <c:pt idx="1541">
                  <c:v>0.43148000000000347</c:v>
                </c:pt>
                <c:pt idx="1542">
                  <c:v>0.43176000000000347</c:v>
                </c:pt>
                <c:pt idx="1543">
                  <c:v>0.43204000000000348</c:v>
                </c:pt>
                <c:pt idx="1544">
                  <c:v>0.43232000000000348</c:v>
                </c:pt>
                <c:pt idx="1545">
                  <c:v>0.43260000000000348</c:v>
                </c:pt>
                <c:pt idx="1546">
                  <c:v>0.43288000000000348</c:v>
                </c:pt>
                <c:pt idx="1547">
                  <c:v>0.43316000000000349</c:v>
                </c:pt>
                <c:pt idx="1548">
                  <c:v>0.43344000000000349</c:v>
                </c:pt>
                <c:pt idx="1549">
                  <c:v>0.43372000000000349</c:v>
                </c:pt>
                <c:pt idx="1550">
                  <c:v>0.43400000000000349</c:v>
                </c:pt>
                <c:pt idx="1551">
                  <c:v>0.4342800000000035</c:v>
                </c:pt>
                <c:pt idx="1552">
                  <c:v>0.4345600000000035</c:v>
                </c:pt>
                <c:pt idx="1553">
                  <c:v>0.4348400000000035</c:v>
                </c:pt>
                <c:pt idx="1554">
                  <c:v>0.4351200000000035</c:v>
                </c:pt>
                <c:pt idx="1555">
                  <c:v>0.43540000000000351</c:v>
                </c:pt>
                <c:pt idx="1556">
                  <c:v>0.43568000000000351</c:v>
                </c:pt>
                <c:pt idx="1557">
                  <c:v>0.43596000000000351</c:v>
                </c:pt>
                <c:pt idx="1558">
                  <c:v>0.43624000000000351</c:v>
                </c:pt>
                <c:pt idx="1559">
                  <c:v>0.43652000000000352</c:v>
                </c:pt>
                <c:pt idx="1560">
                  <c:v>0.43680000000000352</c:v>
                </c:pt>
                <c:pt idx="1561">
                  <c:v>0.43708000000000352</c:v>
                </c:pt>
                <c:pt idx="1562">
                  <c:v>0.43736000000000352</c:v>
                </c:pt>
                <c:pt idx="1563">
                  <c:v>0.43764000000000353</c:v>
                </c:pt>
                <c:pt idx="1564">
                  <c:v>0.43792000000000353</c:v>
                </c:pt>
                <c:pt idx="1565">
                  <c:v>0.43820000000000353</c:v>
                </c:pt>
                <c:pt idx="1566">
                  <c:v>0.43848000000000353</c:v>
                </c:pt>
                <c:pt idx="1567">
                  <c:v>0.43876000000000354</c:v>
                </c:pt>
                <c:pt idx="1568">
                  <c:v>0.43904000000000354</c:v>
                </c:pt>
                <c:pt idx="1569">
                  <c:v>0.43932000000000354</c:v>
                </c:pt>
                <c:pt idx="1570">
                  <c:v>0.43960000000000354</c:v>
                </c:pt>
                <c:pt idx="1571">
                  <c:v>0.43988000000000355</c:v>
                </c:pt>
                <c:pt idx="1572">
                  <c:v>0.44016000000000355</c:v>
                </c:pt>
                <c:pt idx="1573">
                  <c:v>0.44044000000000355</c:v>
                </c:pt>
                <c:pt idx="1574">
                  <c:v>0.44072000000000355</c:v>
                </c:pt>
                <c:pt idx="1575">
                  <c:v>0.44100000000000356</c:v>
                </c:pt>
                <c:pt idx="1576">
                  <c:v>0.44128000000000356</c:v>
                </c:pt>
                <c:pt idx="1577">
                  <c:v>0.44156000000000356</c:v>
                </c:pt>
                <c:pt idx="1578">
                  <c:v>0.44184000000000356</c:v>
                </c:pt>
                <c:pt idx="1579">
                  <c:v>0.44212000000000357</c:v>
                </c:pt>
                <c:pt idx="1580">
                  <c:v>0.44240000000000357</c:v>
                </c:pt>
                <c:pt idx="1581">
                  <c:v>0.44268000000000357</c:v>
                </c:pt>
                <c:pt idx="1582">
                  <c:v>0.44296000000000357</c:v>
                </c:pt>
                <c:pt idx="1583">
                  <c:v>0.44324000000000358</c:v>
                </c:pt>
                <c:pt idx="1584">
                  <c:v>0.44352000000000358</c:v>
                </c:pt>
                <c:pt idx="1585">
                  <c:v>0.44380000000000358</c:v>
                </c:pt>
                <c:pt idx="1586">
                  <c:v>0.44408000000000358</c:v>
                </c:pt>
                <c:pt idx="1587">
                  <c:v>0.44436000000000359</c:v>
                </c:pt>
                <c:pt idx="1588">
                  <c:v>0.44464000000000359</c:v>
                </c:pt>
                <c:pt idx="1589">
                  <c:v>0.44492000000000359</c:v>
                </c:pt>
                <c:pt idx="1590">
                  <c:v>0.44520000000000359</c:v>
                </c:pt>
                <c:pt idx="1591">
                  <c:v>0.4454800000000036</c:v>
                </c:pt>
                <c:pt idx="1592">
                  <c:v>0.4457600000000036</c:v>
                </c:pt>
                <c:pt idx="1593">
                  <c:v>0.4460400000000036</c:v>
                </c:pt>
                <c:pt idx="1594">
                  <c:v>0.4463200000000036</c:v>
                </c:pt>
                <c:pt idx="1595">
                  <c:v>0.44660000000000361</c:v>
                </c:pt>
                <c:pt idx="1596">
                  <c:v>0.44688000000000361</c:v>
                </c:pt>
                <c:pt idx="1597">
                  <c:v>0.44716000000000361</c:v>
                </c:pt>
                <c:pt idx="1598">
                  <c:v>0.44744000000000361</c:v>
                </c:pt>
                <c:pt idx="1599">
                  <c:v>0.44772000000000362</c:v>
                </c:pt>
                <c:pt idx="1600">
                  <c:v>0.44800000000000362</c:v>
                </c:pt>
                <c:pt idx="1601">
                  <c:v>0.44828000000000362</c:v>
                </c:pt>
                <c:pt idx="1602">
                  <c:v>0.44856000000000362</c:v>
                </c:pt>
                <c:pt idx="1603">
                  <c:v>0.44884000000000362</c:v>
                </c:pt>
                <c:pt idx="1604">
                  <c:v>0.44912000000000363</c:v>
                </c:pt>
                <c:pt idx="1605">
                  <c:v>0.44940000000000363</c:v>
                </c:pt>
                <c:pt idx="1606">
                  <c:v>0.44968000000000363</c:v>
                </c:pt>
                <c:pt idx="1607">
                  <c:v>0.44996000000000363</c:v>
                </c:pt>
                <c:pt idx="1608">
                  <c:v>0.45024000000000364</c:v>
                </c:pt>
                <c:pt idx="1609">
                  <c:v>0.45052000000000364</c:v>
                </c:pt>
                <c:pt idx="1610">
                  <c:v>0.45080000000000364</c:v>
                </c:pt>
                <c:pt idx="1611">
                  <c:v>0.45108000000000364</c:v>
                </c:pt>
                <c:pt idx="1612">
                  <c:v>0.45136000000000365</c:v>
                </c:pt>
                <c:pt idx="1613">
                  <c:v>0.45164000000000365</c:v>
                </c:pt>
                <c:pt idx="1614">
                  <c:v>0.45192000000000365</c:v>
                </c:pt>
                <c:pt idx="1615">
                  <c:v>0.45220000000000365</c:v>
                </c:pt>
                <c:pt idx="1616">
                  <c:v>0.45248000000000366</c:v>
                </c:pt>
                <c:pt idx="1617">
                  <c:v>0.45276000000000366</c:v>
                </c:pt>
                <c:pt idx="1618">
                  <c:v>0.45304000000000366</c:v>
                </c:pt>
                <c:pt idx="1619">
                  <c:v>0.45332000000000366</c:v>
                </c:pt>
                <c:pt idx="1620">
                  <c:v>0.45360000000000367</c:v>
                </c:pt>
                <c:pt idx="1621">
                  <c:v>0.45388000000000367</c:v>
                </c:pt>
                <c:pt idx="1622">
                  <c:v>0.45416000000000367</c:v>
                </c:pt>
                <c:pt idx="1623">
                  <c:v>0.45444000000000367</c:v>
                </c:pt>
                <c:pt idx="1624">
                  <c:v>0.45472000000000368</c:v>
                </c:pt>
                <c:pt idx="1625">
                  <c:v>0.45500000000000368</c:v>
                </c:pt>
                <c:pt idx="1626">
                  <c:v>0.45528000000000368</c:v>
                </c:pt>
                <c:pt idx="1627">
                  <c:v>0.45556000000000368</c:v>
                </c:pt>
                <c:pt idx="1628">
                  <c:v>0.45584000000000369</c:v>
                </c:pt>
                <c:pt idx="1629">
                  <c:v>0.45612000000000369</c:v>
                </c:pt>
                <c:pt idx="1630">
                  <c:v>0.45640000000000369</c:v>
                </c:pt>
                <c:pt idx="1631">
                  <c:v>0.45668000000000369</c:v>
                </c:pt>
                <c:pt idx="1632">
                  <c:v>0.4569600000000037</c:v>
                </c:pt>
                <c:pt idx="1633">
                  <c:v>0.4572400000000037</c:v>
                </c:pt>
                <c:pt idx="1634">
                  <c:v>0.4575200000000037</c:v>
                </c:pt>
                <c:pt idx="1635">
                  <c:v>0.4578000000000037</c:v>
                </c:pt>
                <c:pt idx="1636">
                  <c:v>0.45808000000000371</c:v>
                </c:pt>
                <c:pt idx="1637">
                  <c:v>0.45836000000000371</c:v>
                </c:pt>
                <c:pt idx="1638">
                  <c:v>0.45864000000000371</c:v>
                </c:pt>
                <c:pt idx="1639">
                  <c:v>0.45892000000000371</c:v>
                </c:pt>
                <c:pt idx="1640">
                  <c:v>0.45920000000000372</c:v>
                </c:pt>
                <c:pt idx="1641">
                  <c:v>0.45948000000000372</c:v>
                </c:pt>
                <c:pt idx="1642">
                  <c:v>0.45976000000000372</c:v>
                </c:pt>
                <c:pt idx="1643">
                  <c:v>0.46004000000000372</c:v>
                </c:pt>
                <c:pt idx="1644">
                  <c:v>0.46032000000000373</c:v>
                </c:pt>
                <c:pt idx="1645">
                  <c:v>0.46060000000000373</c:v>
                </c:pt>
                <c:pt idx="1646">
                  <c:v>0.46088000000000373</c:v>
                </c:pt>
                <c:pt idx="1647">
                  <c:v>0.46116000000000373</c:v>
                </c:pt>
                <c:pt idx="1648">
                  <c:v>0.46144000000000374</c:v>
                </c:pt>
                <c:pt idx="1649">
                  <c:v>0.46172000000000374</c:v>
                </c:pt>
                <c:pt idx="1650">
                  <c:v>0.46200000000000374</c:v>
                </c:pt>
                <c:pt idx="1651">
                  <c:v>0.46228000000000374</c:v>
                </c:pt>
                <c:pt idx="1652">
                  <c:v>0.46256000000000375</c:v>
                </c:pt>
                <c:pt idx="1653">
                  <c:v>0.46284000000000375</c:v>
                </c:pt>
                <c:pt idx="1654">
                  <c:v>0.46312000000000375</c:v>
                </c:pt>
                <c:pt idx="1655">
                  <c:v>0.46340000000000375</c:v>
                </c:pt>
                <c:pt idx="1656">
                  <c:v>0.46368000000000376</c:v>
                </c:pt>
                <c:pt idx="1657">
                  <c:v>0.46396000000000376</c:v>
                </c:pt>
                <c:pt idx="1658">
                  <c:v>0.46424000000000376</c:v>
                </c:pt>
                <c:pt idx="1659">
                  <c:v>0.46452000000000376</c:v>
                </c:pt>
                <c:pt idx="1660">
                  <c:v>0.46480000000000377</c:v>
                </c:pt>
                <c:pt idx="1661">
                  <c:v>0.46508000000000377</c:v>
                </c:pt>
                <c:pt idx="1662">
                  <c:v>0.46536000000000377</c:v>
                </c:pt>
                <c:pt idx="1663">
                  <c:v>0.46564000000000377</c:v>
                </c:pt>
                <c:pt idx="1664">
                  <c:v>0.46592000000000378</c:v>
                </c:pt>
                <c:pt idx="1665">
                  <c:v>0.46620000000000378</c:v>
                </c:pt>
                <c:pt idx="1666">
                  <c:v>0.46648000000000378</c:v>
                </c:pt>
                <c:pt idx="1667">
                  <c:v>0.46676000000000378</c:v>
                </c:pt>
                <c:pt idx="1668">
                  <c:v>0.46704000000000379</c:v>
                </c:pt>
                <c:pt idx="1669">
                  <c:v>0.46732000000000379</c:v>
                </c:pt>
                <c:pt idx="1670">
                  <c:v>0.46760000000000379</c:v>
                </c:pt>
                <c:pt idx="1671">
                  <c:v>0.46788000000000379</c:v>
                </c:pt>
                <c:pt idx="1672">
                  <c:v>0.4681600000000038</c:v>
                </c:pt>
                <c:pt idx="1673">
                  <c:v>0.4684400000000038</c:v>
                </c:pt>
                <c:pt idx="1674">
                  <c:v>0.4687200000000038</c:v>
                </c:pt>
                <c:pt idx="1675">
                  <c:v>0.4690000000000038</c:v>
                </c:pt>
                <c:pt idx="1676">
                  <c:v>0.46928000000000381</c:v>
                </c:pt>
                <c:pt idx="1677">
                  <c:v>0.46956000000000381</c:v>
                </c:pt>
                <c:pt idx="1678">
                  <c:v>0.46984000000000381</c:v>
                </c:pt>
                <c:pt idx="1679">
                  <c:v>0.47012000000000381</c:v>
                </c:pt>
                <c:pt idx="1680">
                  <c:v>0.47040000000000382</c:v>
                </c:pt>
                <c:pt idx="1681">
                  <c:v>0.47068000000000382</c:v>
                </c:pt>
                <c:pt idx="1682">
                  <c:v>0.47096000000000382</c:v>
                </c:pt>
                <c:pt idx="1683">
                  <c:v>0.47124000000000382</c:v>
                </c:pt>
                <c:pt idx="1684">
                  <c:v>0.47152000000000382</c:v>
                </c:pt>
                <c:pt idx="1685">
                  <c:v>0.47180000000000383</c:v>
                </c:pt>
                <c:pt idx="1686">
                  <c:v>0.47208000000000383</c:v>
                </c:pt>
                <c:pt idx="1687">
                  <c:v>0.47236000000000383</c:v>
                </c:pt>
                <c:pt idx="1688">
                  <c:v>0.47264000000000383</c:v>
                </c:pt>
                <c:pt idx="1689">
                  <c:v>0.47292000000000384</c:v>
                </c:pt>
                <c:pt idx="1690">
                  <c:v>0.47320000000000384</c:v>
                </c:pt>
                <c:pt idx="1691">
                  <c:v>0.47348000000000384</c:v>
                </c:pt>
                <c:pt idx="1692">
                  <c:v>0.47376000000000384</c:v>
                </c:pt>
                <c:pt idx="1693">
                  <c:v>0.47404000000000385</c:v>
                </c:pt>
                <c:pt idx="1694">
                  <c:v>0.47432000000000385</c:v>
                </c:pt>
                <c:pt idx="1695">
                  <c:v>0.47460000000000385</c:v>
                </c:pt>
                <c:pt idx="1696">
                  <c:v>0.47488000000000385</c:v>
                </c:pt>
                <c:pt idx="1697">
                  <c:v>0.47516000000000386</c:v>
                </c:pt>
                <c:pt idx="1698">
                  <c:v>0.47544000000000386</c:v>
                </c:pt>
                <c:pt idx="1699">
                  <c:v>0.47572000000000386</c:v>
                </c:pt>
                <c:pt idx="1700">
                  <c:v>0.47600000000000386</c:v>
                </c:pt>
                <c:pt idx="1701">
                  <c:v>0.47628000000000387</c:v>
                </c:pt>
                <c:pt idx="1702">
                  <c:v>0.47656000000000387</c:v>
                </c:pt>
                <c:pt idx="1703">
                  <c:v>0.47684000000000387</c:v>
                </c:pt>
                <c:pt idx="1704">
                  <c:v>0.47712000000000387</c:v>
                </c:pt>
                <c:pt idx="1705">
                  <c:v>0.47740000000000388</c:v>
                </c:pt>
                <c:pt idx="1706">
                  <c:v>0.47768000000000388</c:v>
                </c:pt>
                <c:pt idx="1707">
                  <c:v>0.47796000000000388</c:v>
                </c:pt>
                <c:pt idx="1708">
                  <c:v>0.47824000000000388</c:v>
                </c:pt>
                <c:pt idx="1709">
                  <c:v>0.47852000000000389</c:v>
                </c:pt>
                <c:pt idx="1710">
                  <c:v>0.47880000000000389</c:v>
                </c:pt>
                <c:pt idx="1711">
                  <c:v>0.47908000000000389</c:v>
                </c:pt>
                <c:pt idx="1712">
                  <c:v>0.47936000000000389</c:v>
                </c:pt>
                <c:pt idx="1713">
                  <c:v>0.4796400000000039</c:v>
                </c:pt>
                <c:pt idx="1714">
                  <c:v>0.4799200000000039</c:v>
                </c:pt>
                <c:pt idx="1715">
                  <c:v>0.4802000000000039</c:v>
                </c:pt>
                <c:pt idx="1716">
                  <c:v>0.4804800000000039</c:v>
                </c:pt>
                <c:pt idx="1717">
                  <c:v>0.48076000000000391</c:v>
                </c:pt>
                <c:pt idx="1718">
                  <c:v>0.48104000000000391</c:v>
                </c:pt>
                <c:pt idx="1719">
                  <c:v>0.48132000000000391</c:v>
                </c:pt>
                <c:pt idx="1720">
                  <c:v>0.48160000000000391</c:v>
                </c:pt>
                <c:pt idx="1721">
                  <c:v>0.48188000000000392</c:v>
                </c:pt>
                <c:pt idx="1722">
                  <c:v>0.48216000000000392</c:v>
                </c:pt>
                <c:pt idx="1723">
                  <c:v>0.48244000000000392</c:v>
                </c:pt>
                <c:pt idx="1724">
                  <c:v>0.48272000000000392</c:v>
                </c:pt>
                <c:pt idx="1725">
                  <c:v>0.48300000000000393</c:v>
                </c:pt>
                <c:pt idx="1726">
                  <c:v>0.48328000000000393</c:v>
                </c:pt>
                <c:pt idx="1727">
                  <c:v>0.48356000000000393</c:v>
                </c:pt>
                <c:pt idx="1728">
                  <c:v>0.48384000000000393</c:v>
                </c:pt>
                <c:pt idx="1729">
                  <c:v>0.48412000000000394</c:v>
                </c:pt>
                <c:pt idx="1730">
                  <c:v>0.48440000000000394</c:v>
                </c:pt>
                <c:pt idx="1731">
                  <c:v>0.48468000000000394</c:v>
                </c:pt>
                <c:pt idx="1732">
                  <c:v>0.48496000000000394</c:v>
                </c:pt>
                <c:pt idx="1733">
                  <c:v>0.48524000000000395</c:v>
                </c:pt>
                <c:pt idx="1734">
                  <c:v>0.48552000000000395</c:v>
                </c:pt>
                <c:pt idx="1735">
                  <c:v>0.48580000000000395</c:v>
                </c:pt>
                <c:pt idx="1736">
                  <c:v>0.48608000000000395</c:v>
                </c:pt>
                <c:pt idx="1737">
                  <c:v>0.48636000000000396</c:v>
                </c:pt>
                <c:pt idx="1738">
                  <c:v>0.48664000000000396</c:v>
                </c:pt>
                <c:pt idx="1739">
                  <c:v>0.48692000000000396</c:v>
                </c:pt>
                <c:pt idx="1740">
                  <c:v>0.48720000000000396</c:v>
                </c:pt>
                <c:pt idx="1741">
                  <c:v>0.48748000000000397</c:v>
                </c:pt>
                <c:pt idx="1742">
                  <c:v>0.48776000000000397</c:v>
                </c:pt>
                <c:pt idx="1743">
                  <c:v>0.48804000000000397</c:v>
                </c:pt>
                <c:pt idx="1744">
                  <c:v>0.48832000000000397</c:v>
                </c:pt>
                <c:pt idx="1745">
                  <c:v>0.48860000000000398</c:v>
                </c:pt>
                <c:pt idx="1746">
                  <c:v>0.48888000000000398</c:v>
                </c:pt>
                <c:pt idx="1747">
                  <c:v>0.48916000000000398</c:v>
                </c:pt>
                <c:pt idx="1748">
                  <c:v>0.48944000000000398</c:v>
                </c:pt>
                <c:pt idx="1749">
                  <c:v>0.48972000000000399</c:v>
                </c:pt>
                <c:pt idx="1750">
                  <c:v>0.49000000000000399</c:v>
                </c:pt>
                <c:pt idx="1751">
                  <c:v>0.49028000000000399</c:v>
                </c:pt>
                <c:pt idx="1752">
                  <c:v>0.49056000000000399</c:v>
                </c:pt>
                <c:pt idx="1753">
                  <c:v>0.490840000000004</c:v>
                </c:pt>
                <c:pt idx="1754">
                  <c:v>0.491120000000004</c:v>
                </c:pt>
                <c:pt idx="1755">
                  <c:v>0.491400000000004</c:v>
                </c:pt>
                <c:pt idx="1756">
                  <c:v>0.491680000000004</c:v>
                </c:pt>
                <c:pt idx="1757">
                  <c:v>0.49196000000000401</c:v>
                </c:pt>
                <c:pt idx="1758">
                  <c:v>0.49224000000000401</c:v>
                </c:pt>
                <c:pt idx="1759">
                  <c:v>0.49252000000000401</c:v>
                </c:pt>
                <c:pt idx="1760">
                  <c:v>0.49280000000000401</c:v>
                </c:pt>
                <c:pt idx="1761">
                  <c:v>0.49308000000000402</c:v>
                </c:pt>
                <c:pt idx="1762">
                  <c:v>0.49336000000000402</c:v>
                </c:pt>
                <c:pt idx="1763">
                  <c:v>0.49364000000000402</c:v>
                </c:pt>
                <c:pt idx="1764">
                  <c:v>0.49392000000000402</c:v>
                </c:pt>
                <c:pt idx="1765">
                  <c:v>0.49420000000000402</c:v>
                </c:pt>
                <c:pt idx="1766">
                  <c:v>0.49448000000000403</c:v>
                </c:pt>
                <c:pt idx="1767">
                  <c:v>0.49476000000000403</c:v>
                </c:pt>
                <c:pt idx="1768">
                  <c:v>0.49504000000000403</c:v>
                </c:pt>
                <c:pt idx="1769">
                  <c:v>0.49532000000000403</c:v>
                </c:pt>
                <c:pt idx="1770">
                  <c:v>0.49560000000000404</c:v>
                </c:pt>
                <c:pt idx="1771">
                  <c:v>0.49588000000000404</c:v>
                </c:pt>
                <c:pt idx="1772">
                  <c:v>0.49616000000000404</c:v>
                </c:pt>
                <c:pt idx="1773">
                  <c:v>0.49644000000000404</c:v>
                </c:pt>
                <c:pt idx="1774">
                  <c:v>0.49672000000000405</c:v>
                </c:pt>
                <c:pt idx="1775">
                  <c:v>0.49700000000000405</c:v>
                </c:pt>
                <c:pt idx="1776">
                  <c:v>0.49728000000000405</c:v>
                </c:pt>
                <c:pt idx="1777">
                  <c:v>0.49756000000000405</c:v>
                </c:pt>
                <c:pt idx="1778">
                  <c:v>0.49784000000000406</c:v>
                </c:pt>
                <c:pt idx="1779">
                  <c:v>0.49812000000000406</c:v>
                </c:pt>
                <c:pt idx="1780">
                  <c:v>0.49840000000000406</c:v>
                </c:pt>
                <c:pt idx="1781">
                  <c:v>0.49868000000000406</c:v>
                </c:pt>
                <c:pt idx="1782">
                  <c:v>0.49896000000000407</c:v>
                </c:pt>
                <c:pt idx="1783">
                  <c:v>0.49924000000000407</c:v>
                </c:pt>
                <c:pt idx="1784">
                  <c:v>0.49952000000000407</c:v>
                </c:pt>
                <c:pt idx="1785">
                  <c:v>0.49980000000000407</c:v>
                </c:pt>
                <c:pt idx="1786">
                  <c:v>0.50008000000000408</c:v>
                </c:pt>
                <c:pt idx="1787">
                  <c:v>0.50036000000000402</c:v>
                </c:pt>
                <c:pt idx="1788">
                  <c:v>0.50064000000000397</c:v>
                </c:pt>
                <c:pt idx="1789">
                  <c:v>0.50092000000000392</c:v>
                </c:pt>
                <c:pt idx="1790">
                  <c:v>0.50120000000000386</c:v>
                </c:pt>
                <c:pt idx="1791">
                  <c:v>0.50148000000000381</c:v>
                </c:pt>
                <c:pt idx="1792">
                  <c:v>0.50176000000000376</c:v>
                </c:pt>
                <c:pt idx="1793">
                  <c:v>0.50204000000000371</c:v>
                </c:pt>
                <c:pt idx="1794">
                  <c:v>0.50232000000000365</c:v>
                </c:pt>
                <c:pt idx="1795">
                  <c:v>0.5026000000000036</c:v>
                </c:pt>
                <c:pt idx="1796">
                  <c:v>0.50288000000000355</c:v>
                </c:pt>
                <c:pt idx="1797">
                  <c:v>0.50316000000000349</c:v>
                </c:pt>
                <c:pt idx="1798">
                  <c:v>0.50344000000000344</c:v>
                </c:pt>
                <c:pt idx="1799">
                  <c:v>0.50372000000000339</c:v>
                </c:pt>
                <c:pt idx="1800">
                  <c:v>0.50400000000000333</c:v>
                </c:pt>
                <c:pt idx="1801">
                  <c:v>0.50428000000000328</c:v>
                </c:pt>
                <c:pt idx="1802">
                  <c:v>0.50456000000000323</c:v>
                </c:pt>
                <c:pt idx="1803">
                  <c:v>0.50484000000000318</c:v>
                </c:pt>
                <c:pt idx="1804">
                  <c:v>0.50512000000000312</c:v>
                </c:pt>
                <c:pt idx="1805">
                  <c:v>0.50540000000000307</c:v>
                </c:pt>
                <c:pt idx="1806">
                  <c:v>0.50568000000000302</c:v>
                </c:pt>
                <c:pt idx="1807">
                  <c:v>0.50596000000000296</c:v>
                </c:pt>
                <c:pt idx="1808">
                  <c:v>0.50624000000000291</c:v>
                </c:pt>
                <c:pt idx="1809">
                  <c:v>0.50652000000000286</c:v>
                </c:pt>
                <c:pt idx="1810">
                  <c:v>0.5068000000000028</c:v>
                </c:pt>
                <c:pt idx="1811">
                  <c:v>0.50708000000000275</c:v>
                </c:pt>
                <c:pt idx="1812">
                  <c:v>0.5073600000000027</c:v>
                </c:pt>
                <c:pt idx="1813">
                  <c:v>0.50764000000000264</c:v>
                </c:pt>
                <c:pt idx="1814">
                  <c:v>0.50792000000000259</c:v>
                </c:pt>
                <c:pt idx="1815">
                  <c:v>0.50820000000000254</c:v>
                </c:pt>
                <c:pt idx="1816">
                  <c:v>0.50848000000000249</c:v>
                </c:pt>
                <c:pt idx="1817">
                  <c:v>0.50876000000000243</c:v>
                </c:pt>
                <c:pt idx="1818">
                  <c:v>0.50904000000000238</c:v>
                </c:pt>
                <c:pt idx="1819">
                  <c:v>0.50932000000000233</c:v>
                </c:pt>
                <c:pt idx="1820">
                  <c:v>0.50960000000000227</c:v>
                </c:pt>
                <c:pt idx="1821">
                  <c:v>0.50988000000000222</c:v>
                </c:pt>
                <c:pt idx="1822">
                  <c:v>0.51016000000000217</c:v>
                </c:pt>
                <c:pt idx="1823">
                  <c:v>0.51044000000000211</c:v>
                </c:pt>
                <c:pt idx="1824">
                  <c:v>0.51072000000000206</c:v>
                </c:pt>
                <c:pt idx="1825">
                  <c:v>0.51100000000000201</c:v>
                </c:pt>
                <c:pt idx="1826">
                  <c:v>0.51128000000000196</c:v>
                </c:pt>
                <c:pt idx="1827">
                  <c:v>0.5115600000000019</c:v>
                </c:pt>
                <c:pt idx="1828">
                  <c:v>0.51184000000000185</c:v>
                </c:pt>
                <c:pt idx="1829">
                  <c:v>0.5121200000000018</c:v>
                </c:pt>
                <c:pt idx="1830">
                  <c:v>0.51240000000000174</c:v>
                </c:pt>
                <c:pt idx="1831">
                  <c:v>0.51268000000000169</c:v>
                </c:pt>
                <c:pt idx="1832">
                  <c:v>0.51296000000000164</c:v>
                </c:pt>
                <c:pt idx="1833">
                  <c:v>0.51324000000000158</c:v>
                </c:pt>
                <c:pt idx="1834">
                  <c:v>0.51352000000000153</c:v>
                </c:pt>
                <c:pt idx="1835">
                  <c:v>0.51380000000000148</c:v>
                </c:pt>
                <c:pt idx="1836">
                  <c:v>0.51408000000000142</c:v>
                </c:pt>
                <c:pt idx="1837">
                  <c:v>0.51436000000000137</c:v>
                </c:pt>
                <c:pt idx="1838">
                  <c:v>0.51464000000000132</c:v>
                </c:pt>
                <c:pt idx="1839">
                  <c:v>0.51492000000000127</c:v>
                </c:pt>
                <c:pt idx="1840">
                  <c:v>0.51520000000000121</c:v>
                </c:pt>
                <c:pt idx="1841">
                  <c:v>0.51548000000000116</c:v>
                </c:pt>
                <c:pt idx="1842">
                  <c:v>0.51576000000000111</c:v>
                </c:pt>
                <c:pt idx="1843">
                  <c:v>0.51604000000000105</c:v>
                </c:pt>
                <c:pt idx="1844">
                  <c:v>0.516320000000001</c:v>
                </c:pt>
                <c:pt idx="1845">
                  <c:v>0.51660000000000095</c:v>
                </c:pt>
                <c:pt idx="1846">
                  <c:v>0.51688000000000089</c:v>
                </c:pt>
                <c:pt idx="1847">
                  <c:v>0.51716000000000084</c:v>
                </c:pt>
                <c:pt idx="1848">
                  <c:v>0.51744000000000079</c:v>
                </c:pt>
                <c:pt idx="1849">
                  <c:v>0.51772000000000074</c:v>
                </c:pt>
                <c:pt idx="1850">
                  <c:v>0.51800000000000068</c:v>
                </c:pt>
                <c:pt idx="1851">
                  <c:v>0.51828000000000063</c:v>
                </c:pt>
                <c:pt idx="1852">
                  <c:v>0.51856000000000058</c:v>
                </c:pt>
                <c:pt idx="1853">
                  <c:v>0.51884000000000052</c:v>
                </c:pt>
                <c:pt idx="1854">
                  <c:v>0.51912000000000047</c:v>
                </c:pt>
                <c:pt idx="1855">
                  <c:v>0.51940000000000042</c:v>
                </c:pt>
                <c:pt idx="1856">
                  <c:v>0.51968000000000036</c:v>
                </c:pt>
                <c:pt idx="1857">
                  <c:v>0.51996000000000031</c:v>
                </c:pt>
                <c:pt idx="1858">
                  <c:v>0.52024000000000026</c:v>
                </c:pt>
                <c:pt idx="1859">
                  <c:v>0.5205200000000002</c:v>
                </c:pt>
                <c:pt idx="1860">
                  <c:v>0.52080000000000015</c:v>
                </c:pt>
                <c:pt idx="1861">
                  <c:v>0.5210800000000001</c:v>
                </c:pt>
                <c:pt idx="1862">
                  <c:v>0.52136000000000005</c:v>
                </c:pt>
                <c:pt idx="1863">
                  <c:v>0.52163999999999999</c:v>
                </c:pt>
                <c:pt idx="1864">
                  <c:v>0.52191999999999994</c:v>
                </c:pt>
                <c:pt idx="1865">
                  <c:v>0.52219999999999989</c:v>
                </c:pt>
                <c:pt idx="1866">
                  <c:v>0.52247999999999983</c:v>
                </c:pt>
                <c:pt idx="1867">
                  <c:v>0.52275999999999978</c:v>
                </c:pt>
                <c:pt idx="1868">
                  <c:v>0.52303999999999973</c:v>
                </c:pt>
                <c:pt idx="1869">
                  <c:v>0.52331999999999967</c:v>
                </c:pt>
                <c:pt idx="1870">
                  <c:v>0.52359999999999962</c:v>
                </c:pt>
                <c:pt idx="1871">
                  <c:v>0.52387999999999957</c:v>
                </c:pt>
                <c:pt idx="1872">
                  <c:v>0.52415999999999952</c:v>
                </c:pt>
                <c:pt idx="1873">
                  <c:v>0.52443999999999946</c:v>
                </c:pt>
                <c:pt idx="1874">
                  <c:v>0.52471999999999941</c:v>
                </c:pt>
                <c:pt idx="1875">
                  <c:v>0.52499999999999936</c:v>
                </c:pt>
                <c:pt idx="1876">
                  <c:v>0.5252799999999993</c:v>
                </c:pt>
                <c:pt idx="1877">
                  <c:v>0.52555999999999925</c:v>
                </c:pt>
                <c:pt idx="1878">
                  <c:v>0.5258399999999992</c:v>
                </c:pt>
                <c:pt idx="1879">
                  <c:v>0.52611999999999914</c:v>
                </c:pt>
                <c:pt idx="1880">
                  <c:v>0.52639999999999909</c:v>
                </c:pt>
                <c:pt idx="1881">
                  <c:v>0.52667999999999904</c:v>
                </c:pt>
                <c:pt idx="1882">
                  <c:v>0.52695999999999898</c:v>
                </c:pt>
                <c:pt idx="1883">
                  <c:v>0.52723999999999893</c:v>
                </c:pt>
                <c:pt idx="1884">
                  <c:v>0.52751999999999888</c:v>
                </c:pt>
                <c:pt idx="1885">
                  <c:v>0.52779999999999883</c:v>
                </c:pt>
                <c:pt idx="1886">
                  <c:v>0.52807999999999877</c:v>
                </c:pt>
                <c:pt idx="1887">
                  <c:v>0.52835999999999872</c:v>
                </c:pt>
                <c:pt idx="1888">
                  <c:v>0.52863999999999867</c:v>
                </c:pt>
                <c:pt idx="1889">
                  <c:v>0.52891999999999861</c:v>
                </c:pt>
                <c:pt idx="1890">
                  <c:v>0.52919999999999856</c:v>
                </c:pt>
                <c:pt idx="1891">
                  <c:v>0.52947999999999851</c:v>
                </c:pt>
                <c:pt idx="1892">
                  <c:v>0.52975999999999845</c:v>
                </c:pt>
                <c:pt idx="1893">
                  <c:v>0.5300399999999984</c:v>
                </c:pt>
                <c:pt idx="1894">
                  <c:v>0.53031999999999835</c:v>
                </c:pt>
                <c:pt idx="1895">
                  <c:v>0.5305999999999983</c:v>
                </c:pt>
                <c:pt idx="1896">
                  <c:v>0.53087999999999824</c:v>
                </c:pt>
                <c:pt idx="1897">
                  <c:v>0.53115999999999819</c:v>
                </c:pt>
                <c:pt idx="1898">
                  <c:v>0.53143999999999814</c:v>
                </c:pt>
                <c:pt idx="1899">
                  <c:v>0.53171999999999808</c:v>
                </c:pt>
                <c:pt idx="1900">
                  <c:v>0.53199999999999803</c:v>
                </c:pt>
                <c:pt idx="1901">
                  <c:v>0.53227999999999798</c:v>
                </c:pt>
                <c:pt idx="1902">
                  <c:v>0.53255999999999792</c:v>
                </c:pt>
                <c:pt idx="1903">
                  <c:v>0.53283999999999787</c:v>
                </c:pt>
                <c:pt idx="1904">
                  <c:v>0.53311999999999782</c:v>
                </c:pt>
                <c:pt idx="1905">
                  <c:v>0.53339999999999776</c:v>
                </c:pt>
                <c:pt idx="1906">
                  <c:v>0.53367999999999771</c:v>
                </c:pt>
                <c:pt idx="1907">
                  <c:v>0.53395999999999766</c:v>
                </c:pt>
                <c:pt idx="1908">
                  <c:v>0.53423999999999761</c:v>
                </c:pt>
                <c:pt idx="1909">
                  <c:v>0.53451999999999755</c:v>
                </c:pt>
                <c:pt idx="1910">
                  <c:v>0.5347999999999975</c:v>
                </c:pt>
                <c:pt idx="1911">
                  <c:v>0.53507999999999745</c:v>
                </c:pt>
                <c:pt idx="1912">
                  <c:v>0.53535999999999739</c:v>
                </c:pt>
                <c:pt idx="1913">
                  <c:v>0.53563999999999734</c:v>
                </c:pt>
                <c:pt idx="1914">
                  <c:v>0.53591999999999729</c:v>
                </c:pt>
                <c:pt idx="1915">
                  <c:v>0.53619999999999723</c:v>
                </c:pt>
                <c:pt idx="1916">
                  <c:v>0.53647999999999718</c:v>
                </c:pt>
                <c:pt idx="1917">
                  <c:v>0.53675999999999713</c:v>
                </c:pt>
                <c:pt idx="1918">
                  <c:v>0.53703999999999708</c:v>
                </c:pt>
                <c:pt idx="1919">
                  <c:v>0.53731999999999702</c:v>
                </c:pt>
                <c:pt idx="1920">
                  <c:v>0.53759999999999697</c:v>
                </c:pt>
                <c:pt idx="1921">
                  <c:v>0.53787999999999692</c:v>
                </c:pt>
                <c:pt idx="1922">
                  <c:v>0.53815999999999686</c:v>
                </c:pt>
                <c:pt idx="1923">
                  <c:v>0.53843999999999681</c:v>
                </c:pt>
                <c:pt idx="1924">
                  <c:v>0.53871999999999676</c:v>
                </c:pt>
                <c:pt idx="1925">
                  <c:v>0.5389999999999967</c:v>
                </c:pt>
                <c:pt idx="1926">
                  <c:v>0.53927999999999665</c:v>
                </c:pt>
                <c:pt idx="1927">
                  <c:v>0.5395599999999966</c:v>
                </c:pt>
                <c:pt idx="1928">
                  <c:v>0.53983999999999654</c:v>
                </c:pt>
                <c:pt idx="1929">
                  <c:v>0.54011999999999649</c:v>
                </c:pt>
                <c:pt idx="1930">
                  <c:v>0.54039999999999644</c:v>
                </c:pt>
                <c:pt idx="1931">
                  <c:v>0.54067999999999639</c:v>
                </c:pt>
                <c:pt idx="1932">
                  <c:v>0.54095999999999633</c:v>
                </c:pt>
                <c:pt idx="1933">
                  <c:v>0.54123999999999628</c:v>
                </c:pt>
                <c:pt idx="1934">
                  <c:v>0.54151999999999623</c:v>
                </c:pt>
                <c:pt idx="1935">
                  <c:v>0.54179999999999617</c:v>
                </c:pt>
                <c:pt idx="1936">
                  <c:v>0.54207999999999612</c:v>
                </c:pt>
                <c:pt idx="1937">
                  <c:v>0.54235999999999607</c:v>
                </c:pt>
                <c:pt idx="1938">
                  <c:v>0.54263999999999601</c:v>
                </c:pt>
                <c:pt idx="1939">
                  <c:v>0.54291999999999596</c:v>
                </c:pt>
                <c:pt idx="1940">
                  <c:v>0.54319999999999591</c:v>
                </c:pt>
                <c:pt idx="1941">
                  <c:v>0.54347999999999586</c:v>
                </c:pt>
                <c:pt idx="1942">
                  <c:v>0.5437599999999958</c:v>
                </c:pt>
                <c:pt idx="1943">
                  <c:v>0.54403999999999575</c:v>
                </c:pt>
                <c:pt idx="1944">
                  <c:v>0.5443199999999957</c:v>
                </c:pt>
                <c:pt idx="1945">
                  <c:v>0.54459999999999564</c:v>
                </c:pt>
                <c:pt idx="1946">
                  <c:v>0.54487999999999559</c:v>
                </c:pt>
                <c:pt idx="1947">
                  <c:v>0.54515999999999554</c:v>
                </c:pt>
                <c:pt idx="1948">
                  <c:v>0.54543999999999548</c:v>
                </c:pt>
                <c:pt idx="1949">
                  <c:v>0.54571999999999543</c:v>
                </c:pt>
                <c:pt idx="1950">
                  <c:v>0.54599999999999538</c:v>
                </c:pt>
                <c:pt idx="1951">
                  <c:v>0.54627999999999532</c:v>
                </c:pt>
                <c:pt idx="1952">
                  <c:v>0.54655999999999527</c:v>
                </c:pt>
                <c:pt idx="1953">
                  <c:v>0.54683999999999522</c:v>
                </c:pt>
                <c:pt idx="1954">
                  <c:v>0.54711999999999517</c:v>
                </c:pt>
                <c:pt idx="1955">
                  <c:v>0.54739999999999511</c:v>
                </c:pt>
                <c:pt idx="1956">
                  <c:v>0.54767999999999506</c:v>
                </c:pt>
                <c:pt idx="1957">
                  <c:v>0.54795999999999501</c:v>
                </c:pt>
                <c:pt idx="1958">
                  <c:v>0.54823999999999495</c:v>
                </c:pt>
                <c:pt idx="1959">
                  <c:v>0.5485199999999949</c:v>
                </c:pt>
                <c:pt idx="1960">
                  <c:v>0.54879999999999485</c:v>
                </c:pt>
                <c:pt idx="1961">
                  <c:v>0.54907999999999479</c:v>
                </c:pt>
                <c:pt idx="1962">
                  <c:v>0.54935999999999474</c:v>
                </c:pt>
                <c:pt idx="1963">
                  <c:v>0.54963999999999469</c:v>
                </c:pt>
                <c:pt idx="1964">
                  <c:v>0.54991999999999464</c:v>
                </c:pt>
                <c:pt idx="1965">
                  <c:v>0.55019999999999458</c:v>
                </c:pt>
                <c:pt idx="1966">
                  <c:v>0.55047999999999453</c:v>
                </c:pt>
                <c:pt idx="1967">
                  <c:v>0.55075999999999448</c:v>
                </c:pt>
                <c:pt idx="1968">
                  <c:v>0.55103999999999442</c:v>
                </c:pt>
                <c:pt idx="1969">
                  <c:v>0.55131999999999437</c:v>
                </c:pt>
                <c:pt idx="1970">
                  <c:v>0.55159999999999432</c:v>
                </c:pt>
                <c:pt idx="1971">
                  <c:v>0.55187999999999426</c:v>
                </c:pt>
                <c:pt idx="1972">
                  <c:v>0.55215999999999421</c:v>
                </c:pt>
                <c:pt idx="1973">
                  <c:v>0.55243999999999416</c:v>
                </c:pt>
                <c:pt idx="1974">
                  <c:v>0.5527199999999941</c:v>
                </c:pt>
                <c:pt idx="1975">
                  <c:v>0.55299999999999405</c:v>
                </c:pt>
                <c:pt idx="1976">
                  <c:v>0.553279999999994</c:v>
                </c:pt>
                <c:pt idx="1977">
                  <c:v>0.55355999999999395</c:v>
                </c:pt>
                <c:pt idx="1978">
                  <c:v>0.55383999999999389</c:v>
                </c:pt>
                <c:pt idx="1979">
                  <c:v>0.55411999999999384</c:v>
                </c:pt>
                <c:pt idx="1980">
                  <c:v>0.55439999999999379</c:v>
                </c:pt>
                <c:pt idx="1981">
                  <c:v>0.55467999999999373</c:v>
                </c:pt>
                <c:pt idx="1982">
                  <c:v>0.55495999999999368</c:v>
                </c:pt>
                <c:pt idx="1983">
                  <c:v>0.55523999999999363</c:v>
                </c:pt>
                <c:pt idx="1984">
                  <c:v>0.55551999999999357</c:v>
                </c:pt>
                <c:pt idx="1985">
                  <c:v>0.55579999999999352</c:v>
                </c:pt>
                <c:pt idx="1986">
                  <c:v>0.55607999999999347</c:v>
                </c:pt>
                <c:pt idx="1987">
                  <c:v>0.55635999999999342</c:v>
                </c:pt>
                <c:pt idx="1988">
                  <c:v>0.55663999999999336</c:v>
                </c:pt>
                <c:pt idx="1989">
                  <c:v>0.55691999999999331</c:v>
                </c:pt>
                <c:pt idx="1990">
                  <c:v>0.55719999999999326</c:v>
                </c:pt>
                <c:pt idx="1991">
                  <c:v>0.5574799999999932</c:v>
                </c:pt>
                <c:pt idx="1992">
                  <c:v>0.55775999999999315</c:v>
                </c:pt>
                <c:pt idx="1993">
                  <c:v>0.5580399999999931</c:v>
                </c:pt>
                <c:pt idx="1994">
                  <c:v>0.55831999999999304</c:v>
                </c:pt>
                <c:pt idx="1995">
                  <c:v>0.55859999999999299</c:v>
                </c:pt>
                <c:pt idx="1996">
                  <c:v>0.55887999999999294</c:v>
                </c:pt>
                <c:pt idx="1997">
                  <c:v>0.55915999999999288</c:v>
                </c:pt>
                <c:pt idx="1998">
                  <c:v>0.55943999999999283</c:v>
                </c:pt>
                <c:pt idx="1999">
                  <c:v>0.55971999999999278</c:v>
                </c:pt>
                <c:pt idx="2000">
                  <c:v>0.55999999999999273</c:v>
                </c:pt>
                <c:pt idx="2001">
                  <c:v>0.56027999999999267</c:v>
                </c:pt>
                <c:pt idx="2002">
                  <c:v>0.56055999999999262</c:v>
                </c:pt>
                <c:pt idx="2003">
                  <c:v>0.56083999999999257</c:v>
                </c:pt>
                <c:pt idx="2004">
                  <c:v>0.56111999999999251</c:v>
                </c:pt>
                <c:pt idx="2005">
                  <c:v>0.56139999999999246</c:v>
                </c:pt>
                <c:pt idx="2006">
                  <c:v>0.56167999999999241</c:v>
                </c:pt>
                <c:pt idx="2007">
                  <c:v>0.56195999999999235</c:v>
                </c:pt>
                <c:pt idx="2008">
                  <c:v>0.5622399999999923</c:v>
                </c:pt>
                <c:pt idx="2009">
                  <c:v>0.56251999999999225</c:v>
                </c:pt>
                <c:pt idx="2010">
                  <c:v>0.5627999999999922</c:v>
                </c:pt>
                <c:pt idx="2011">
                  <c:v>0.56307999999999214</c:v>
                </c:pt>
                <c:pt idx="2012">
                  <c:v>0.56335999999999209</c:v>
                </c:pt>
                <c:pt idx="2013">
                  <c:v>0.56363999999999204</c:v>
                </c:pt>
                <c:pt idx="2014">
                  <c:v>0.56391999999999198</c:v>
                </c:pt>
                <c:pt idx="2015">
                  <c:v>0.56419999999999193</c:v>
                </c:pt>
                <c:pt idx="2016">
                  <c:v>0.56447999999999188</c:v>
                </c:pt>
                <c:pt idx="2017">
                  <c:v>0.56475999999999182</c:v>
                </c:pt>
                <c:pt idx="2018">
                  <c:v>0.56503999999999177</c:v>
                </c:pt>
                <c:pt idx="2019">
                  <c:v>0.56531999999999172</c:v>
                </c:pt>
                <c:pt idx="2020">
                  <c:v>0.56559999999999166</c:v>
                </c:pt>
                <c:pt idx="2021">
                  <c:v>0.56587999999999161</c:v>
                </c:pt>
                <c:pt idx="2022">
                  <c:v>0.56615999999999156</c:v>
                </c:pt>
                <c:pt idx="2023">
                  <c:v>0.56643999999999151</c:v>
                </c:pt>
                <c:pt idx="2024">
                  <c:v>0.56671999999999145</c:v>
                </c:pt>
                <c:pt idx="2025">
                  <c:v>0.5669999999999914</c:v>
                </c:pt>
                <c:pt idx="2026">
                  <c:v>0.56727999999999135</c:v>
                </c:pt>
                <c:pt idx="2027">
                  <c:v>0.56755999999999129</c:v>
                </c:pt>
                <c:pt idx="2028">
                  <c:v>0.56783999999999124</c:v>
                </c:pt>
                <c:pt idx="2029">
                  <c:v>0.56811999999999119</c:v>
                </c:pt>
                <c:pt idx="2030">
                  <c:v>0.56839999999999113</c:v>
                </c:pt>
                <c:pt idx="2031">
                  <c:v>0.56867999999999108</c:v>
                </c:pt>
                <c:pt idx="2032">
                  <c:v>0.56895999999999103</c:v>
                </c:pt>
                <c:pt idx="2033">
                  <c:v>0.56923999999999098</c:v>
                </c:pt>
                <c:pt idx="2034">
                  <c:v>0.56951999999999092</c:v>
                </c:pt>
                <c:pt idx="2035">
                  <c:v>0.56979999999999087</c:v>
                </c:pt>
                <c:pt idx="2036">
                  <c:v>0.57007999999999082</c:v>
                </c:pt>
                <c:pt idx="2037">
                  <c:v>0.57035999999999076</c:v>
                </c:pt>
                <c:pt idx="2038">
                  <c:v>0.57063999999999071</c:v>
                </c:pt>
                <c:pt idx="2039">
                  <c:v>0.57091999999999066</c:v>
                </c:pt>
                <c:pt idx="2040">
                  <c:v>0.5711999999999906</c:v>
                </c:pt>
                <c:pt idx="2041">
                  <c:v>0.57147999999999055</c:v>
                </c:pt>
                <c:pt idx="2042">
                  <c:v>0.5717599999999905</c:v>
                </c:pt>
                <c:pt idx="2043">
                  <c:v>0.57203999999999045</c:v>
                </c:pt>
                <c:pt idx="2044">
                  <c:v>0.57231999999999039</c:v>
                </c:pt>
                <c:pt idx="2045">
                  <c:v>0.57259999999999034</c:v>
                </c:pt>
                <c:pt idx="2046">
                  <c:v>0.57287999999999029</c:v>
                </c:pt>
                <c:pt idx="2047">
                  <c:v>0.57315999999999023</c:v>
                </c:pt>
                <c:pt idx="2048">
                  <c:v>0.57343999999999018</c:v>
                </c:pt>
                <c:pt idx="2049">
                  <c:v>0.57371999999999013</c:v>
                </c:pt>
                <c:pt idx="2050">
                  <c:v>0.57399999999999007</c:v>
                </c:pt>
                <c:pt idx="2051">
                  <c:v>0.57427999999999002</c:v>
                </c:pt>
                <c:pt idx="2052">
                  <c:v>0.57455999999998997</c:v>
                </c:pt>
                <c:pt idx="2053">
                  <c:v>0.57483999999998991</c:v>
                </c:pt>
                <c:pt idx="2054">
                  <c:v>0.57511999999998986</c:v>
                </c:pt>
                <c:pt idx="2055">
                  <c:v>0.57539999999998981</c:v>
                </c:pt>
                <c:pt idx="2056">
                  <c:v>0.57567999999998976</c:v>
                </c:pt>
                <c:pt idx="2057">
                  <c:v>0.5759599999999897</c:v>
                </c:pt>
                <c:pt idx="2058">
                  <c:v>0.57623999999998965</c:v>
                </c:pt>
                <c:pt idx="2059">
                  <c:v>0.5765199999999896</c:v>
                </c:pt>
                <c:pt idx="2060">
                  <c:v>0.57679999999998954</c:v>
                </c:pt>
                <c:pt idx="2061">
                  <c:v>0.57707999999998949</c:v>
                </c:pt>
                <c:pt idx="2062">
                  <c:v>0.57735999999998944</c:v>
                </c:pt>
                <c:pt idx="2063">
                  <c:v>0.57763999999998938</c:v>
                </c:pt>
                <c:pt idx="2064">
                  <c:v>0.57791999999998933</c:v>
                </c:pt>
                <c:pt idx="2065">
                  <c:v>0.57819999999998928</c:v>
                </c:pt>
                <c:pt idx="2066">
                  <c:v>0.57847999999998923</c:v>
                </c:pt>
                <c:pt idx="2067">
                  <c:v>0.57875999999998917</c:v>
                </c:pt>
                <c:pt idx="2068">
                  <c:v>0.57903999999998912</c:v>
                </c:pt>
                <c:pt idx="2069">
                  <c:v>0.57931999999998907</c:v>
                </c:pt>
                <c:pt idx="2070">
                  <c:v>0.57959999999998901</c:v>
                </c:pt>
                <c:pt idx="2071">
                  <c:v>0.57987999999998896</c:v>
                </c:pt>
                <c:pt idx="2072">
                  <c:v>0.58015999999998891</c:v>
                </c:pt>
                <c:pt idx="2073">
                  <c:v>0.58043999999998885</c:v>
                </c:pt>
                <c:pt idx="2074">
                  <c:v>0.5807199999999888</c:v>
                </c:pt>
                <c:pt idx="2075">
                  <c:v>0.58099999999998875</c:v>
                </c:pt>
                <c:pt idx="2076">
                  <c:v>0.58127999999998869</c:v>
                </c:pt>
                <c:pt idx="2077">
                  <c:v>0.58155999999998864</c:v>
                </c:pt>
                <c:pt idx="2078">
                  <c:v>0.58183999999998859</c:v>
                </c:pt>
                <c:pt idx="2079">
                  <c:v>0.58211999999998854</c:v>
                </c:pt>
                <c:pt idx="2080">
                  <c:v>0.58239999999998848</c:v>
                </c:pt>
                <c:pt idx="2081">
                  <c:v>0.58267999999998843</c:v>
                </c:pt>
                <c:pt idx="2082">
                  <c:v>0.58295999999998838</c:v>
                </c:pt>
                <c:pt idx="2083">
                  <c:v>0.58323999999998832</c:v>
                </c:pt>
                <c:pt idx="2084">
                  <c:v>0.58351999999998827</c:v>
                </c:pt>
                <c:pt idx="2085">
                  <c:v>0.58379999999998822</c:v>
                </c:pt>
                <c:pt idx="2086">
                  <c:v>0.58407999999998816</c:v>
                </c:pt>
                <c:pt idx="2087">
                  <c:v>0.58435999999998811</c:v>
                </c:pt>
                <c:pt idx="2088">
                  <c:v>0.58463999999998806</c:v>
                </c:pt>
                <c:pt idx="2089">
                  <c:v>0.58491999999998801</c:v>
                </c:pt>
                <c:pt idx="2090">
                  <c:v>0.58519999999998795</c:v>
                </c:pt>
                <c:pt idx="2091">
                  <c:v>0.5854799999999879</c:v>
                </c:pt>
                <c:pt idx="2092">
                  <c:v>0.58575999999998785</c:v>
                </c:pt>
                <c:pt idx="2093">
                  <c:v>0.58603999999998779</c:v>
                </c:pt>
                <c:pt idx="2094">
                  <c:v>0.58631999999998774</c:v>
                </c:pt>
                <c:pt idx="2095">
                  <c:v>0.58659999999998769</c:v>
                </c:pt>
                <c:pt idx="2096">
                  <c:v>0.58687999999998763</c:v>
                </c:pt>
                <c:pt idx="2097">
                  <c:v>0.58715999999998758</c:v>
                </c:pt>
                <c:pt idx="2098">
                  <c:v>0.58743999999998753</c:v>
                </c:pt>
                <c:pt idx="2099">
                  <c:v>0.58771999999998747</c:v>
                </c:pt>
                <c:pt idx="2100">
                  <c:v>0.58799999999998742</c:v>
                </c:pt>
                <c:pt idx="2101">
                  <c:v>0.58827999999998737</c:v>
                </c:pt>
                <c:pt idx="2102">
                  <c:v>0.58855999999998732</c:v>
                </c:pt>
                <c:pt idx="2103">
                  <c:v>0.58883999999998726</c:v>
                </c:pt>
                <c:pt idx="2104">
                  <c:v>0.58911999999998721</c:v>
                </c:pt>
                <c:pt idx="2105">
                  <c:v>0.58939999999998716</c:v>
                </c:pt>
                <c:pt idx="2106">
                  <c:v>0.5896799999999871</c:v>
                </c:pt>
                <c:pt idx="2107">
                  <c:v>0.58995999999998705</c:v>
                </c:pt>
                <c:pt idx="2108">
                  <c:v>0.590239999999987</c:v>
                </c:pt>
                <c:pt idx="2109">
                  <c:v>0.59051999999998694</c:v>
                </c:pt>
                <c:pt idx="2110">
                  <c:v>0.59079999999998689</c:v>
                </c:pt>
                <c:pt idx="2111">
                  <c:v>0.59107999999998684</c:v>
                </c:pt>
                <c:pt idx="2112">
                  <c:v>0.59135999999998679</c:v>
                </c:pt>
                <c:pt idx="2113">
                  <c:v>0.59163999999998673</c:v>
                </c:pt>
                <c:pt idx="2114">
                  <c:v>0.59191999999998668</c:v>
                </c:pt>
                <c:pt idx="2115">
                  <c:v>0.59219999999998663</c:v>
                </c:pt>
                <c:pt idx="2116">
                  <c:v>0.59247999999998657</c:v>
                </c:pt>
                <c:pt idx="2117">
                  <c:v>0.59275999999998652</c:v>
                </c:pt>
                <c:pt idx="2118">
                  <c:v>0.59303999999998647</c:v>
                </c:pt>
                <c:pt idx="2119">
                  <c:v>0.59331999999998641</c:v>
                </c:pt>
                <c:pt idx="2120">
                  <c:v>0.59359999999998636</c:v>
                </c:pt>
                <c:pt idx="2121">
                  <c:v>0.59387999999998631</c:v>
                </c:pt>
                <c:pt idx="2122">
                  <c:v>0.59415999999998625</c:v>
                </c:pt>
                <c:pt idx="2123">
                  <c:v>0.5944399999999862</c:v>
                </c:pt>
                <c:pt idx="2124">
                  <c:v>0.59471999999998615</c:v>
                </c:pt>
                <c:pt idx="2125">
                  <c:v>0.5949999999999861</c:v>
                </c:pt>
                <c:pt idx="2126">
                  <c:v>0.59527999999998604</c:v>
                </c:pt>
                <c:pt idx="2127">
                  <c:v>0.59555999999998599</c:v>
                </c:pt>
                <c:pt idx="2128">
                  <c:v>0.59583999999998594</c:v>
                </c:pt>
                <c:pt idx="2129">
                  <c:v>0.59611999999998588</c:v>
                </c:pt>
                <c:pt idx="2130">
                  <c:v>0.59639999999998583</c:v>
                </c:pt>
                <c:pt idx="2131">
                  <c:v>0.59667999999998578</c:v>
                </c:pt>
                <c:pt idx="2132">
                  <c:v>0.59695999999998572</c:v>
                </c:pt>
                <c:pt idx="2133">
                  <c:v>0.59723999999998567</c:v>
                </c:pt>
                <c:pt idx="2134">
                  <c:v>0.59751999999998562</c:v>
                </c:pt>
                <c:pt idx="2135">
                  <c:v>0.59779999999998557</c:v>
                </c:pt>
                <c:pt idx="2136">
                  <c:v>0.59807999999998551</c:v>
                </c:pt>
                <c:pt idx="2137">
                  <c:v>0.59835999999998546</c:v>
                </c:pt>
                <c:pt idx="2138">
                  <c:v>0.59863999999998541</c:v>
                </c:pt>
                <c:pt idx="2139">
                  <c:v>0.59891999999998535</c:v>
                </c:pt>
                <c:pt idx="2140">
                  <c:v>0.5991999999999853</c:v>
                </c:pt>
                <c:pt idx="2141">
                  <c:v>0.59947999999998525</c:v>
                </c:pt>
                <c:pt idx="2142">
                  <c:v>0.59975999999998519</c:v>
                </c:pt>
                <c:pt idx="2143">
                  <c:v>0.60003999999998514</c:v>
                </c:pt>
                <c:pt idx="2144">
                  <c:v>0.60031999999998509</c:v>
                </c:pt>
                <c:pt idx="2145">
                  <c:v>0.60059999999998503</c:v>
                </c:pt>
                <c:pt idx="2146">
                  <c:v>0.60087999999998498</c:v>
                </c:pt>
                <c:pt idx="2147">
                  <c:v>0.60115999999998493</c:v>
                </c:pt>
                <c:pt idx="2148">
                  <c:v>0.60143999999998488</c:v>
                </c:pt>
                <c:pt idx="2149">
                  <c:v>0.60171999999998482</c:v>
                </c:pt>
                <c:pt idx="2150">
                  <c:v>0.60199999999998477</c:v>
                </c:pt>
                <c:pt idx="2151">
                  <c:v>0.60227999999998472</c:v>
                </c:pt>
                <c:pt idx="2152">
                  <c:v>0.60255999999998466</c:v>
                </c:pt>
                <c:pt idx="2153">
                  <c:v>0.60283999999998461</c:v>
                </c:pt>
                <c:pt idx="2154">
                  <c:v>0.60311999999998456</c:v>
                </c:pt>
                <c:pt idx="2155">
                  <c:v>0.6033999999999845</c:v>
                </c:pt>
                <c:pt idx="2156">
                  <c:v>0.60367999999998445</c:v>
                </c:pt>
                <c:pt idx="2157">
                  <c:v>0.6039599999999844</c:v>
                </c:pt>
                <c:pt idx="2158">
                  <c:v>0.60423999999998435</c:v>
                </c:pt>
                <c:pt idx="2159">
                  <c:v>0.60451999999998429</c:v>
                </c:pt>
                <c:pt idx="2160">
                  <c:v>0.60479999999998424</c:v>
                </c:pt>
                <c:pt idx="2161">
                  <c:v>0.60507999999998419</c:v>
                </c:pt>
                <c:pt idx="2162">
                  <c:v>0.60535999999998413</c:v>
                </c:pt>
                <c:pt idx="2163">
                  <c:v>0.60563999999998408</c:v>
                </c:pt>
                <c:pt idx="2164">
                  <c:v>0.60591999999998403</c:v>
                </c:pt>
                <c:pt idx="2165">
                  <c:v>0.60619999999998397</c:v>
                </c:pt>
                <c:pt idx="2166">
                  <c:v>0.60647999999998392</c:v>
                </c:pt>
                <c:pt idx="2167">
                  <c:v>0.60675999999998387</c:v>
                </c:pt>
                <c:pt idx="2168">
                  <c:v>0.60703999999998381</c:v>
                </c:pt>
                <c:pt idx="2169">
                  <c:v>0.60731999999998376</c:v>
                </c:pt>
                <c:pt idx="2170">
                  <c:v>0.60759999999998371</c:v>
                </c:pt>
                <c:pt idx="2171">
                  <c:v>0.60787999999998366</c:v>
                </c:pt>
                <c:pt idx="2172">
                  <c:v>0.6081599999999836</c:v>
                </c:pt>
                <c:pt idx="2173">
                  <c:v>0.60843999999998355</c:v>
                </c:pt>
                <c:pt idx="2174">
                  <c:v>0.6087199999999835</c:v>
                </c:pt>
                <c:pt idx="2175">
                  <c:v>0.60899999999998344</c:v>
                </c:pt>
                <c:pt idx="2176">
                  <c:v>0.60927999999998339</c:v>
                </c:pt>
                <c:pt idx="2177">
                  <c:v>0.60955999999998334</c:v>
                </c:pt>
                <c:pt idx="2178">
                  <c:v>0.60983999999998328</c:v>
                </c:pt>
                <c:pt idx="2179">
                  <c:v>0.61011999999998323</c:v>
                </c:pt>
                <c:pt idx="2180">
                  <c:v>0.61039999999998318</c:v>
                </c:pt>
                <c:pt idx="2181">
                  <c:v>0.61067999999998313</c:v>
                </c:pt>
                <c:pt idx="2182">
                  <c:v>0.61095999999998307</c:v>
                </c:pt>
                <c:pt idx="2183">
                  <c:v>0.61123999999998302</c:v>
                </c:pt>
                <c:pt idx="2184">
                  <c:v>0.61151999999998297</c:v>
                </c:pt>
                <c:pt idx="2185">
                  <c:v>0.61179999999998291</c:v>
                </c:pt>
                <c:pt idx="2186">
                  <c:v>0.61207999999998286</c:v>
                </c:pt>
                <c:pt idx="2187">
                  <c:v>0.61235999999998281</c:v>
                </c:pt>
                <c:pt idx="2188">
                  <c:v>0.61263999999998275</c:v>
                </c:pt>
                <c:pt idx="2189">
                  <c:v>0.6129199999999827</c:v>
                </c:pt>
                <c:pt idx="2190">
                  <c:v>0.61319999999998265</c:v>
                </c:pt>
                <c:pt idx="2191">
                  <c:v>0.61347999999998259</c:v>
                </c:pt>
                <c:pt idx="2192">
                  <c:v>0.61375999999998254</c:v>
                </c:pt>
                <c:pt idx="2193">
                  <c:v>0.61403999999998249</c:v>
                </c:pt>
              </c:numCache>
            </c:numRef>
          </c:xVal>
          <c:yVal>
            <c:numRef>
              <c:f>'Integral Duhamel 1GL'!$S$2:$S$2195</c:f>
              <c:numCache>
                <c:formatCode>0.00E+00</c:formatCode>
                <c:ptCount val="2194"/>
                <c:pt idx="0">
                  <c:v>0</c:v>
                </c:pt>
                <c:pt idx="1">
                  <c:v>0</c:v>
                </c:pt>
                <c:pt idx="2">
                  <c:v>4.9244331809888681E-6</c:v>
                </c:pt>
                <c:pt idx="3">
                  <c:v>1.4769963381819377E-5</c:v>
                </c:pt>
                <c:pt idx="4">
                  <c:v>2.9533002717670147E-5</c:v>
                </c:pt>
                <c:pt idx="5">
                  <c:v>4.9209711879710598E-5</c:v>
                </c:pt>
                <c:pt idx="6">
                  <c:v>7.3796000445185416E-5</c:v>
                </c:pt>
                <c:pt idx="7">
                  <c:v>1.032875271979008E-4</c:v>
                </c:pt>
                <c:pt idx="8">
                  <c:v>1.3767970045909156E-4</c:v>
                </c:pt>
                <c:pt idx="9">
                  <c:v>1.769676784286539E-4</c:v>
                </c:pt>
                <c:pt idx="10">
                  <c:v>2.2114636953671536E-4</c:v>
                </c:pt>
                <c:pt idx="11">
                  <c:v>2.7021043280553333E-4</c:v>
                </c:pt>
                <c:pt idx="12">
                  <c:v>3.2415427822169232E-4</c:v>
                </c:pt>
                <c:pt idx="13">
                  <c:v>3.8297206711857766E-4</c:v>
                </c:pt>
                <c:pt idx="14">
                  <c:v>4.4665771256911845E-4</c:v>
                </c:pt>
                <c:pt idx="15">
                  <c:v>5.1520487978875781E-4</c:v>
                </c:pt>
                <c:pt idx="16">
                  <c:v>5.8860698654863747E-4</c:v>
                </c:pt>
                <c:pt idx="17">
                  <c:v>6.6685720359899473E-4</c:v>
                </c:pt>
                <c:pt idx="18">
                  <c:v>7.4994845510268705E-4</c:v>
                </c:pt>
                <c:pt idx="19">
                  <c:v>8.3787341907890541E-4</c:v>
                </c:pt>
                <c:pt idx="20">
                  <c:v>9.3062452785699717E-4</c:v>
                </c:pt>
                <c:pt idx="21">
                  <c:v>1.0281939685403416E-3</c:v>
                </c:pt>
                <c:pt idx="22">
                  <c:v>1.1305736834804087E-3</c:v>
                </c:pt>
                <c:pt idx="23">
                  <c:v>1.2377553707606987E-3</c:v>
                </c:pt>
                <c:pt idx="24">
                  <c:v>1.3497304846908956E-3</c:v>
                </c:pt>
                <c:pt idx="25">
                  <c:v>1.466490236310847E-3</c:v>
                </c:pt>
                <c:pt idx="26">
                  <c:v>1.5880255939045814E-3</c:v>
                </c:pt>
                <c:pt idx="27">
                  <c:v>1.7143272835244134E-3</c:v>
                </c:pt>
                <c:pt idx="28">
                  <c:v>1.8453857895246012E-3</c:v>
                </c:pt>
                <c:pt idx="29">
                  <c:v>1.9811913551053021E-3</c:v>
                </c:pt>
                <c:pt idx="30">
                  <c:v>2.1217339828661147E-3</c:v>
                </c:pt>
                <c:pt idx="31">
                  <c:v>2.2670034353695703E-3</c:v>
                </c:pt>
                <c:pt idx="32">
                  <c:v>2.4169892357144905E-3</c:v>
                </c:pt>
                <c:pt idx="33">
                  <c:v>2.5716806681187862E-3</c:v>
                </c:pt>
                <c:pt idx="34">
                  <c:v>2.7310667785125776E-3</c:v>
                </c:pt>
                <c:pt idx="35">
                  <c:v>2.8951363751404664E-3</c:v>
                </c:pt>
                <c:pt idx="36">
                  <c:v>3.0638780291737697E-3</c:v>
                </c:pt>
                <c:pt idx="37">
                  <c:v>3.2372800753325782E-3</c:v>
                </c:pt>
                <c:pt idx="38">
                  <c:v>3.415330612516814E-3</c:v>
                </c:pt>
                <c:pt idx="39">
                  <c:v>3.5980175044479324E-3</c:v>
                </c:pt>
                <c:pt idx="40">
                  <c:v>3.785328380318728E-3</c:v>
                </c:pt>
                <c:pt idx="41">
                  <c:v>3.9772506354544788E-3</c:v>
                </c:pt>
                <c:pt idx="42">
                  <c:v>4.1737714319817678E-3</c:v>
                </c:pt>
                <c:pt idx="43">
                  <c:v>4.3748776995079439E-3</c:v>
                </c:pt>
                <c:pt idx="44">
                  <c:v>4.5805561358100641E-3</c:v>
                </c:pt>
                <c:pt idx="45">
                  <c:v>4.7907932075323166E-3</c:v>
                </c:pt>
                <c:pt idx="46">
                  <c:v>5.0055751508931972E-3</c:v>
                </c:pt>
                <c:pt idx="47">
                  <c:v>5.2248879724031494E-3</c:v>
                </c:pt>
                <c:pt idx="48">
                  <c:v>5.4487174495896759E-3</c:v>
                </c:pt>
                <c:pt idx="49">
                  <c:v>5.6770491317326317E-3</c:v>
                </c:pt>
                <c:pt idx="50">
                  <c:v>5.9098683406092088E-3</c:v>
                </c:pt>
                <c:pt idx="51">
                  <c:v>6.1471601712470847E-3</c:v>
                </c:pt>
                <c:pt idx="52">
                  <c:v>6.3889094926874125E-3</c:v>
                </c:pt>
                <c:pt idx="53">
                  <c:v>6.6351009487568289E-3</c:v>
                </c:pt>
                <c:pt idx="54">
                  <c:v>6.8857189588483921E-3</c:v>
                </c:pt>
                <c:pt idx="55">
                  <c:v>7.1407477187115523E-3</c:v>
                </c:pt>
                <c:pt idx="56">
                  <c:v>7.4001712012516522E-3</c:v>
                </c:pt>
                <c:pt idx="57">
                  <c:v>7.6639731573373672E-3</c:v>
                </c:pt>
                <c:pt idx="58">
                  <c:v>7.9321371166183579E-3</c:v>
                </c:pt>
                <c:pt idx="59">
                  <c:v>8.2046463883504277E-3</c:v>
                </c:pt>
                <c:pt idx="60">
                  <c:v>8.481484062230888E-3</c:v>
                </c:pt>
                <c:pt idx="61">
                  <c:v>8.7626330092416254E-3</c:v>
                </c:pt>
                <c:pt idx="62">
                  <c:v>9.0480758825027142E-3</c:v>
                </c:pt>
                <c:pt idx="63">
                  <c:v>9.3377951181309697E-3</c:v>
                </c:pt>
                <c:pt idx="64">
                  <c:v>9.6317729361126356E-3</c:v>
                </c:pt>
                <c:pt idx="65">
                  <c:v>9.9299913411797953E-3</c:v>
                </c:pt>
                <c:pt idx="66">
                  <c:v>1.0232432123698693E-2</c:v>
                </c:pt>
                <c:pt idx="67">
                  <c:v>1.0539076860564298E-2</c:v>
                </c:pt>
                <c:pt idx="68">
                  <c:v>1.0849906916105514E-2</c:v>
                </c:pt>
                <c:pt idx="69">
                  <c:v>1.1164903442997505E-2</c:v>
                </c:pt>
                <c:pt idx="70">
                  <c:v>1.1484047383182401E-2</c:v>
                </c:pt>
                <c:pt idx="71">
                  <c:v>1.180731946880002E-2</c:v>
                </c:pt>
                <c:pt idx="72">
                  <c:v>1.213470022312375E-2</c:v>
                </c:pt>
                <c:pt idx="73">
                  <c:v>1.2466169961509638E-2</c:v>
                </c:pt>
                <c:pt idx="74">
                  <c:v>1.2801708792349209E-2</c:v>
                </c:pt>
                <c:pt idx="75">
                  <c:v>1.3141296618031125E-2</c:v>
                </c:pt>
                <c:pt idx="76">
                  <c:v>1.3484913135915995E-2</c:v>
                </c:pt>
                <c:pt idx="77">
                  <c:v>1.3832537839310318E-2</c:v>
                </c:pt>
                <c:pt idx="78">
                  <c:v>1.4184150018459888E-2</c:v>
                </c:pt>
                <c:pt idx="79">
                  <c:v>1.4539728761538636E-2</c:v>
                </c:pt>
                <c:pt idx="80">
                  <c:v>1.4899252955657432E-2</c:v>
                </c:pt>
                <c:pt idx="81">
                  <c:v>1.5262701287871992E-2</c:v>
                </c:pt>
                <c:pt idx="82">
                  <c:v>1.5630052246204562E-2</c:v>
                </c:pt>
                <c:pt idx="83">
                  <c:v>1.6001284120668861E-2</c:v>
                </c:pt>
                <c:pt idx="84">
                  <c:v>1.6376375004305801E-2</c:v>
                </c:pt>
                <c:pt idx="85">
                  <c:v>1.6755302794229328E-2</c:v>
                </c:pt>
                <c:pt idx="86">
                  <c:v>1.7138045192670291E-2</c:v>
                </c:pt>
                <c:pt idx="87">
                  <c:v>1.7524579708041742E-2</c:v>
                </c:pt>
                <c:pt idx="88">
                  <c:v>1.7914883656000205E-2</c:v>
                </c:pt>
                <c:pt idx="89">
                  <c:v>1.8308934160522521E-2</c:v>
                </c:pt>
                <c:pt idx="90">
                  <c:v>1.8706708154982401E-2</c:v>
                </c:pt>
                <c:pt idx="91">
                  <c:v>1.9108182383243827E-2</c:v>
                </c:pt>
                <c:pt idx="92">
                  <c:v>1.9513333400755995E-2</c:v>
                </c:pt>
                <c:pt idx="93">
                  <c:v>1.9922137575652046E-2</c:v>
                </c:pt>
                <c:pt idx="94">
                  <c:v>2.0334571089869653E-2</c:v>
                </c:pt>
                <c:pt idx="95">
                  <c:v>2.0750609940255953E-2</c:v>
                </c:pt>
                <c:pt idx="96">
                  <c:v>2.1170229939706339E-2</c:v>
                </c:pt>
                <c:pt idx="97">
                  <c:v>2.1593406718288549E-2</c:v>
                </c:pt>
                <c:pt idx="98">
                  <c:v>2.2020115724384361E-2</c:v>
                </c:pt>
                <c:pt idx="99">
                  <c:v>2.2450332225839056E-2</c:v>
                </c:pt>
                <c:pt idx="100">
                  <c:v>2.2884031311111042E-2</c:v>
                </c:pt>
                <c:pt idx="101">
                  <c:v>2.3321187890437585E-2</c:v>
                </c:pt>
                <c:pt idx="102">
                  <c:v>2.3761776696997399E-2</c:v>
                </c:pt>
                <c:pt idx="103">
                  <c:v>2.4205772288093026E-2</c:v>
                </c:pt>
                <c:pt idx="104">
                  <c:v>2.4653149046324863E-2</c:v>
                </c:pt>
                <c:pt idx="105">
                  <c:v>2.5103881180783792E-2</c:v>
                </c:pt>
                <c:pt idx="106">
                  <c:v>2.5557942728245537E-2</c:v>
                </c:pt>
                <c:pt idx="107">
                  <c:v>2.6015307554374124E-2</c:v>
                </c:pt>
                <c:pt idx="108">
                  <c:v>2.6475949354928266E-2</c:v>
                </c:pt>
                <c:pt idx="109">
                  <c:v>2.6939841656978943E-2</c:v>
                </c:pt>
                <c:pt idx="110">
                  <c:v>2.7406957820129536E-2</c:v>
                </c:pt>
                <c:pt idx="111">
                  <c:v>2.7877271037744247E-2</c:v>
                </c:pt>
                <c:pt idx="112">
                  <c:v>2.835075433818468E-2</c:v>
                </c:pt>
                <c:pt idx="113">
                  <c:v>2.8827380586046995E-2</c:v>
                </c:pt>
                <c:pt idx="114">
                  <c:v>2.9307122483417446E-2</c:v>
                </c:pt>
                <c:pt idx="115">
                  <c:v>2.9789952571116902E-2</c:v>
                </c:pt>
                <c:pt idx="116">
                  <c:v>3.0275843229965668E-2</c:v>
                </c:pt>
                <c:pt idx="117">
                  <c:v>3.076476668204969E-2</c:v>
                </c:pt>
                <c:pt idx="118">
                  <c:v>3.1256694991993336E-2</c:v>
                </c:pt>
                <c:pt idx="119">
                  <c:v>3.1751600068234083E-2</c:v>
                </c:pt>
                <c:pt idx="120">
                  <c:v>3.2249453664312956E-2</c:v>
                </c:pt>
                <c:pt idx="121">
                  <c:v>3.2750227380159251E-2</c:v>
                </c:pt>
                <c:pt idx="122">
                  <c:v>3.3253892663388906E-2</c:v>
                </c:pt>
                <c:pt idx="123">
                  <c:v>3.3760420810610585E-2</c:v>
                </c:pt>
                <c:pt idx="124">
                  <c:v>3.4269782968723586E-2</c:v>
                </c:pt>
                <c:pt idx="125">
                  <c:v>3.4781950136245625E-2</c:v>
                </c:pt>
                <c:pt idx="126">
                  <c:v>3.5296893164616969E-2</c:v>
                </c:pt>
                <c:pt idx="127">
                  <c:v>3.5814582759539436E-2</c:v>
                </c:pt>
                <c:pt idx="128">
                  <c:v>3.6334989482294855E-2</c:v>
                </c:pt>
                <c:pt idx="129">
                  <c:v>3.6858083751088698E-2</c:v>
                </c:pt>
                <c:pt idx="130">
                  <c:v>3.7383835842393728E-2</c:v>
                </c:pt>
                <c:pt idx="131">
                  <c:v>3.7912215892284322E-2</c:v>
                </c:pt>
                <c:pt idx="132">
                  <c:v>3.8443193897804533E-2</c:v>
                </c:pt>
                <c:pt idx="133">
                  <c:v>3.8976739718311296E-2</c:v>
                </c:pt>
                <c:pt idx="134">
                  <c:v>3.9512823076853741E-2</c:v>
                </c:pt>
                <c:pt idx="135">
                  <c:v>4.0051413561518333E-2</c:v>
                </c:pt>
                <c:pt idx="136">
                  <c:v>4.0592480626827507E-2</c:v>
                </c:pt>
                <c:pt idx="137">
                  <c:v>4.1135993595094934E-2</c:v>
                </c:pt>
                <c:pt idx="138">
                  <c:v>4.1681921657824895E-2</c:v>
                </c:pt>
                <c:pt idx="139">
                  <c:v>4.2230233877092731E-2</c:v>
                </c:pt>
                <c:pt idx="140">
                  <c:v>4.2780899186936068E-2</c:v>
                </c:pt>
                <c:pt idx="141">
                  <c:v>4.3333886394762759E-2</c:v>
                </c:pt>
                <c:pt idx="142">
                  <c:v>4.3889164182733635E-2</c:v>
                </c:pt>
                <c:pt idx="143">
                  <c:v>4.4446701109192847E-2</c:v>
                </c:pt>
                <c:pt idx="144">
                  <c:v>4.5006465610066125E-2</c:v>
                </c:pt>
                <c:pt idx="145">
                  <c:v>4.5568426000276815E-2</c:v>
                </c:pt>
                <c:pt idx="146">
                  <c:v>4.6132550475170835E-2</c:v>
                </c:pt>
                <c:pt idx="147">
                  <c:v>4.6698807111938127E-2</c:v>
                </c:pt>
                <c:pt idx="148">
                  <c:v>4.7267163871051947E-2</c:v>
                </c:pt>
                <c:pt idx="149">
                  <c:v>4.7837588597690349E-2</c:v>
                </c:pt>
                <c:pt idx="150">
                  <c:v>4.8410049023181231E-2</c:v>
                </c:pt>
                <c:pt idx="151">
                  <c:v>4.8984512766439704E-2</c:v>
                </c:pt>
                <c:pt idx="152">
                  <c:v>4.9560947335427125E-2</c:v>
                </c:pt>
                <c:pt idx="153">
                  <c:v>5.0139320128582604E-2</c:v>
                </c:pt>
                <c:pt idx="154">
                  <c:v>5.0719598436303359E-2</c:v>
                </c:pt>
                <c:pt idx="155">
                  <c:v>5.1301749442370023E-2</c:v>
                </c:pt>
                <c:pt idx="156">
                  <c:v>5.1885740225445579E-2</c:v>
                </c:pt>
                <c:pt idx="157">
                  <c:v>5.2471537760511916E-2</c:v>
                </c:pt>
                <c:pt idx="158">
                  <c:v>5.3059108920359442E-2</c:v>
                </c:pt>
                <c:pt idx="159">
                  <c:v>5.3648420477050381E-2</c:v>
                </c:pt>
                <c:pt idx="160">
                  <c:v>5.4239439103404896E-2</c:v>
                </c:pt>
                <c:pt idx="161">
                  <c:v>5.4832131374473674E-2</c:v>
                </c:pt>
                <c:pt idx="162">
                  <c:v>5.5426463769027531E-2</c:v>
                </c:pt>
                <c:pt idx="163">
                  <c:v>5.6022402671052469E-2</c:v>
                </c:pt>
                <c:pt idx="164">
                  <c:v>5.6619914371218737E-2</c:v>
                </c:pt>
                <c:pt idx="165">
                  <c:v>5.7218965068410378E-2</c:v>
                </c:pt>
                <c:pt idx="166">
                  <c:v>5.7819520871187691E-2</c:v>
                </c:pt>
                <c:pt idx="167">
                  <c:v>5.8421547799325284E-2</c:v>
                </c:pt>
                <c:pt idx="168">
                  <c:v>5.9025011785276894E-2</c:v>
                </c:pt>
                <c:pt idx="169">
                  <c:v>5.9629878675716112E-2</c:v>
                </c:pt>
                <c:pt idx="170">
                  <c:v>6.0236114233038804E-2</c:v>
                </c:pt>
                <c:pt idx="171">
                  <c:v>6.0843684136863516E-2</c:v>
                </c:pt>
                <c:pt idx="172">
                  <c:v>6.1452553985558329E-2</c:v>
                </c:pt>
                <c:pt idx="173">
                  <c:v>6.2062689297778431E-2</c:v>
                </c:pt>
                <c:pt idx="174">
                  <c:v>6.2674055513953844E-2</c:v>
                </c:pt>
                <c:pt idx="175">
                  <c:v>6.3286617997827407E-2</c:v>
                </c:pt>
                <c:pt idx="176">
                  <c:v>6.3900342038016048E-2</c:v>
                </c:pt>
                <c:pt idx="177">
                  <c:v>6.4515192849474448E-2</c:v>
                </c:pt>
                <c:pt idx="178">
                  <c:v>6.5131135575098878E-2</c:v>
                </c:pt>
                <c:pt idx="179">
                  <c:v>6.5748135287213377E-2</c:v>
                </c:pt>
                <c:pt idx="180">
                  <c:v>6.6366156989124736E-2</c:v>
                </c:pt>
                <c:pt idx="181">
                  <c:v>6.6985165616672934E-2</c:v>
                </c:pt>
                <c:pt idx="182">
                  <c:v>6.7605126039759919E-2</c:v>
                </c:pt>
                <c:pt idx="183">
                  <c:v>6.8226003063879798E-2</c:v>
                </c:pt>
                <c:pt idx="184">
                  <c:v>6.8847761431721166E-2</c:v>
                </c:pt>
                <c:pt idx="185">
                  <c:v>6.9470365824647842E-2</c:v>
                </c:pt>
                <c:pt idx="186">
                  <c:v>7.0093780864295713E-2</c:v>
                </c:pt>
                <c:pt idx="187">
                  <c:v>7.0717971114105341E-2</c:v>
                </c:pt>
                <c:pt idx="188">
                  <c:v>7.1342901080894028E-2</c:v>
                </c:pt>
                <c:pt idx="189">
                  <c:v>7.1968535216395457E-2</c:v>
                </c:pt>
                <c:pt idx="190">
                  <c:v>7.2594837918817781E-2</c:v>
                </c:pt>
                <c:pt idx="191">
                  <c:v>7.3221773534426549E-2</c:v>
                </c:pt>
                <c:pt idx="192">
                  <c:v>7.3849306359088207E-2</c:v>
                </c:pt>
                <c:pt idx="193">
                  <c:v>7.447740063982046E-2</c:v>
                </c:pt>
                <c:pt idx="194">
                  <c:v>7.5106020576400784E-2</c:v>
                </c:pt>
                <c:pt idx="195">
                  <c:v>7.5735130322890462E-2</c:v>
                </c:pt>
                <c:pt idx="196">
                  <c:v>7.6364693989216817E-2</c:v>
                </c:pt>
                <c:pt idx="197">
                  <c:v>7.6994675642760746E-2</c:v>
                </c:pt>
                <c:pt idx="198">
                  <c:v>7.7625039309886207E-2</c:v>
                </c:pt>
                <c:pt idx="199">
                  <c:v>7.8255748977561934E-2</c:v>
                </c:pt>
                <c:pt idx="200">
                  <c:v>7.88867685948932E-2</c:v>
                </c:pt>
                <c:pt idx="201">
                  <c:v>7.9518062074724921E-2</c:v>
                </c:pt>
                <c:pt idx="202">
                  <c:v>8.0149593295185062E-2</c:v>
                </c:pt>
                <c:pt idx="203">
                  <c:v>8.0781326101314097E-2</c:v>
                </c:pt>
                <c:pt idx="204">
                  <c:v>8.1413224306555718E-2</c:v>
                </c:pt>
                <c:pt idx="205">
                  <c:v>8.2045251694443586E-2</c:v>
                </c:pt>
                <c:pt idx="206">
                  <c:v>8.2677372020079742E-2</c:v>
                </c:pt>
                <c:pt idx="207">
                  <c:v>8.3309549011776313E-2</c:v>
                </c:pt>
                <c:pt idx="208">
                  <c:v>8.3941746372619169E-2</c:v>
                </c:pt>
                <c:pt idx="209">
                  <c:v>8.4573927782029157E-2</c:v>
                </c:pt>
                <c:pt idx="210">
                  <c:v>8.5206056897367433E-2</c:v>
                </c:pt>
                <c:pt idx="211">
                  <c:v>8.58380973555216E-2</c:v>
                </c:pt>
                <c:pt idx="212">
                  <c:v>8.64700127744506E-2</c:v>
                </c:pt>
                <c:pt idx="213">
                  <c:v>8.7101766754795598E-2</c:v>
                </c:pt>
                <c:pt idx="214">
                  <c:v>8.7733322881482986E-2</c:v>
                </c:pt>
                <c:pt idx="215">
                  <c:v>8.8364644725234615E-2</c:v>
                </c:pt>
                <c:pt idx="216">
                  <c:v>8.8995695844246631E-2</c:v>
                </c:pt>
                <c:pt idx="217">
                  <c:v>8.9626439785676526E-2</c:v>
                </c:pt>
                <c:pt idx="218">
                  <c:v>9.0256840087305709E-2</c:v>
                </c:pt>
                <c:pt idx="219">
                  <c:v>9.0886860279071419E-2</c:v>
                </c:pt>
                <c:pt idx="220">
                  <c:v>9.151646388466278E-2</c:v>
                </c:pt>
                <c:pt idx="221">
                  <c:v>9.2145614423114586E-2</c:v>
                </c:pt>
                <c:pt idx="222">
                  <c:v>9.2774275410377874E-2</c:v>
                </c:pt>
                <c:pt idx="223">
                  <c:v>9.3402410360898164E-2</c:v>
                </c:pt>
                <c:pt idx="224">
                  <c:v>9.4029982789203076E-2</c:v>
                </c:pt>
                <c:pt idx="225">
                  <c:v>9.4656956211502288E-2</c:v>
                </c:pt>
                <c:pt idx="226">
                  <c:v>9.5283294147211636E-2</c:v>
                </c:pt>
                <c:pt idx="227">
                  <c:v>9.5908960120594841E-2</c:v>
                </c:pt>
                <c:pt idx="228">
                  <c:v>9.6533917662317142E-2</c:v>
                </c:pt>
                <c:pt idx="229">
                  <c:v>9.7158130311007923E-2</c:v>
                </c:pt>
                <c:pt idx="230">
                  <c:v>9.7781561614863968E-2</c:v>
                </c:pt>
                <c:pt idx="231">
                  <c:v>9.8404175133219848E-2</c:v>
                </c:pt>
                <c:pt idx="232">
                  <c:v>9.9025934438101537E-2</c:v>
                </c:pt>
                <c:pt idx="233">
                  <c:v>9.964680311584645E-2</c:v>
                </c:pt>
                <c:pt idx="234">
                  <c:v>0.10026674476861672</c:v>
                </c:pt>
                <c:pt idx="235">
                  <c:v>0.10088572301602859</c:v>
                </c:pt>
                <c:pt idx="236">
                  <c:v>0.1015037014967121</c:v>
                </c:pt>
                <c:pt idx="237">
                  <c:v>0.10212064386982435</c:v>
                </c:pt>
                <c:pt idx="238">
                  <c:v>0.10273651381671138</c:v>
                </c:pt>
                <c:pt idx="239">
                  <c:v>0.10335127504241375</c:v>
                </c:pt>
                <c:pt idx="240">
                  <c:v>0.10396489127722922</c:v>
                </c:pt>
                <c:pt idx="241">
                  <c:v>0.10457732627831437</c:v>
                </c:pt>
                <c:pt idx="242">
                  <c:v>0.10518854383123345</c:v>
                </c:pt>
                <c:pt idx="243">
                  <c:v>0.10579850775150716</c:v>
                </c:pt>
                <c:pt idx="244">
                  <c:v>0.10640718188618638</c:v>
                </c:pt>
                <c:pt idx="245">
                  <c:v>0.10701453011539636</c:v>
                </c:pt>
                <c:pt idx="246">
                  <c:v>0.10762051635391189</c:v>
                </c:pt>
                <c:pt idx="247">
                  <c:v>0.10822510455272009</c:v>
                </c:pt>
                <c:pt idx="248">
                  <c:v>0.10882825870051667</c:v>
                </c:pt>
                <c:pt idx="249">
                  <c:v>0.10942994282532599</c:v>
                </c:pt>
                <c:pt idx="250">
                  <c:v>0.11003012099602513</c:v>
                </c:pt>
                <c:pt idx="251">
                  <c:v>0.11062875732386182</c:v>
                </c:pt>
                <c:pt idx="252">
                  <c:v>0.11122581596404815</c:v>
                </c:pt>
                <c:pt idx="253">
                  <c:v>0.11182126111725529</c:v>
                </c:pt>
                <c:pt idx="254">
                  <c:v>0.11241505703120103</c:v>
                </c:pt>
                <c:pt idx="255">
                  <c:v>0.11300716800214287</c:v>
                </c:pt>
                <c:pt idx="256">
                  <c:v>0.11359755837644554</c:v>
                </c:pt>
                <c:pt idx="257">
                  <c:v>0.11418619255209878</c:v>
                </c:pt>
                <c:pt idx="258">
                  <c:v>0.11477303498026008</c:v>
                </c:pt>
                <c:pt idx="259">
                  <c:v>0.11535805016676014</c:v>
                </c:pt>
                <c:pt idx="260">
                  <c:v>0.11594120267363779</c:v>
                </c:pt>
                <c:pt idx="261">
                  <c:v>0.11652245712070282</c:v>
                </c:pt>
                <c:pt idx="262">
                  <c:v>0.11710177818697486</c:v>
                </c:pt>
                <c:pt idx="263">
                  <c:v>0.11767913061228172</c:v>
                </c:pt>
                <c:pt idx="264">
                  <c:v>0.11825447919870311</c:v>
                </c:pt>
                <c:pt idx="265">
                  <c:v>0.11882778881214252</c:v>
                </c:pt>
                <c:pt idx="266">
                  <c:v>0.11939902438381896</c:v>
                </c:pt>
                <c:pt idx="267">
                  <c:v>0.11996815091172892</c:v>
                </c:pt>
                <c:pt idx="268">
                  <c:v>0.12053513346218611</c:v>
                </c:pt>
                <c:pt idx="269">
                  <c:v>0.12109993717135932</c:v>
                </c:pt>
                <c:pt idx="270">
                  <c:v>0.12166252724666647</c:v>
                </c:pt>
                <c:pt idx="271">
                  <c:v>0.12222286896836994</c:v>
                </c:pt>
                <c:pt idx="272">
                  <c:v>0.1227809276910015</c:v>
                </c:pt>
                <c:pt idx="273">
                  <c:v>0.12333666884486164</c:v>
                </c:pt>
                <c:pt idx="274">
                  <c:v>0.12389005793752961</c:v>
                </c:pt>
                <c:pt idx="275">
                  <c:v>0.12444106055530557</c:v>
                </c:pt>
                <c:pt idx="276">
                  <c:v>0.12498964236468961</c:v>
                </c:pt>
                <c:pt idx="277">
                  <c:v>0.12553576911390127</c:v>
                </c:pt>
                <c:pt idx="278">
                  <c:v>0.12607940663426723</c:v>
                </c:pt>
                <c:pt idx="279">
                  <c:v>0.12662052084174863</c:v>
                </c:pt>
                <c:pt idx="280">
                  <c:v>0.1271590777383968</c:v>
                </c:pt>
                <c:pt idx="281">
                  <c:v>0.12769504341376289</c:v>
                </c:pt>
                <c:pt idx="282">
                  <c:v>0.12822838404639869</c:v>
                </c:pt>
                <c:pt idx="283">
                  <c:v>0.12875906590528458</c:v>
                </c:pt>
                <c:pt idx="284">
                  <c:v>0.12928705535127319</c:v>
                </c:pt>
                <c:pt idx="285">
                  <c:v>0.12981231883854522</c:v>
                </c:pt>
                <c:pt idx="286">
                  <c:v>0.130334822916019</c:v>
                </c:pt>
                <c:pt idx="287">
                  <c:v>0.13085453422880325</c:v>
                </c:pt>
                <c:pt idx="288">
                  <c:v>0.13137141951963449</c:v>
                </c:pt>
                <c:pt idx="289">
                  <c:v>0.13188544563024923</c:v>
                </c:pt>
                <c:pt idx="290">
                  <c:v>0.13239657950288955</c:v>
                </c:pt>
                <c:pt idx="291">
                  <c:v>0.13290478818159482</c:v>
                </c:pt>
                <c:pt idx="292">
                  <c:v>0.13341003881376606</c:v>
                </c:pt>
                <c:pt idx="293">
                  <c:v>0.13391229865143289</c:v>
                </c:pt>
                <c:pt idx="294">
                  <c:v>0.13441153505272493</c:v>
                </c:pt>
                <c:pt idx="295">
                  <c:v>0.13490771548327515</c:v>
                </c:pt>
                <c:pt idx="296">
                  <c:v>0.13540080751755487</c:v>
                </c:pt>
                <c:pt idx="297">
                  <c:v>0.1358907788403205</c:v>
                </c:pt>
                <c:pt idx="298">
                  <c:v>0.13637759724796714</c:v>
                </c:pt>
                <c:pt idx="299">
                  <c:v>0.1368612306499134</c:v>
                </c:pt>
                <c:pt idx="300">
                  <c:v>0.13734164706996113</c:v>
                </c:pt>
                <c:pt idx="301">
                  <c:v>0.13781881464768958</c:v>
                </c:pt>
                <c:pt idx="302">
                  <c:v>0.13829270163976556</c:v>
                </c:pt>
                <c:pt idx="303">
                  <c:v>0.138763276421384</c:v>
                </c:pt>
                <c:pt idx="304">
                  <c:v>0.13923050748753799</c:v>
                </c:pt>
                <c:pt idx="305">
                  <c:v>0.13969436345441263</c:v>
                </c:pt>
                <c:pt idx="306">
                  <c:v>0.14015481306069563</c:v>
                </c:pt>
                <c:pt idx="307">
                  <c:v>0.14061182516897724</c:v>
                </c:pt>
                <c:pt idx="308">
                  <c:v>0.14106536876697084</c:v>
                </c:pt>
                <c:pt idx="309">
                  <c:v>0.14151541296897505</c:v>
                </c:pt>
                <c:pt idx="310">
                  <c:v>0.14196192701705709</c:v>
                </c:pt>
                <c:pt idx="311">
                  <c:v>0.14240488028248705</c:v>
                </c:pt>
                <c:pt idx="312">
                  <c:v>0.14284424226695822</c:v>
                </c:pt>
                <c:pt idx="313">
                  <c:v>0.14327998260395655</c:v>
                </c:pt>
                <c:pt idx="314">
                  <c:v>0.14371207105998091</c:v>
                </c:pt>
                <c:pt idx="315">
                  <c:v>0.14414047753594961</c:v>
                </c:pt>
                <c:pt idx="316">
                  <c:v>0.14456517206838362</c:v>
                </c:pt>
                <c:pt idx="317">
                  <c:v>0.14498612483069537</c:v>
                </c:pt>
                <c:pt idx="318">
                  <c:v>0.14540330613456395</c:v>
                </c:pt>
                <c:pt idx="319">
                  <c:v>0.14581668643107518</c:v>
                </c:pt>
                <c:pt idx="320">
                  <c:v>0.14622623631207846</c:v>
                </c:pt>
                <c:pt idx="321">
                  <c:v>0.14663192651138238</c:v>
                </c:pt>
                <c:pt idx="322">
                  <c:v>0.14703372790606198</c:v>
                </c:pt>
                <c:pt idx="323">
                  <c:v>0.14743161151762979</c:v>
                </c:pt>
                <c:pt idx="324">
                  <c:v>0.14782554851336766</c:v>
                </c:pt>
                <c:pt idx="325">
                  <c:v>0.14821551020752893</c:v>
                </c:pt>
                <c:pt idx="326">
                  <c:v>0.14860146806243785</c:v>
                </c:pt>
                <c:pt idx="327">
                  <c:v>0.14898339368995811</c:v>
                </c:pt>
                <c:pt idx="328">
                  <c:v>0.149361258852484</c:v>
                </c:pt>
                <c:pt idx="329">
                  <c:v>0.14973503546426006</c:v>
                </c:pt>
                <c:pt idx="330">
                  <c:v>0.15010469559254896</c:v>
                </c:pt>
                <c:pt idx="331">
                  <c:v>0.15047021145885195</c:v>
                </c:pt>
                <c:pt idx="332">
                  <c:v>0.15083155544005813</c:v>
                </c:pt>
                <c:pt idx="333">
                  <c:v>0.151188700069634</c:v>
                </c:pt>
                <c:pt idx="334">
                  <c:v>0.15154161803887797</c:v>
                </c:pt>
                <c:pt idx="335">
                  <c:v>0.15189028219795514</c:v>
                </c:pt>
                <c:pt idx="336">
                  <c:v>0.15223466555711759</c:v>
                </c:pt>
                <c:pt idx="337">
                  <c:v>0.15257474128797466</c:v>
                </c:pt>
                <c:pt idx="338">
                  <c:v>0.15291048272441901</c:v>
                </c:pt>
                <c:pt idx="339">
                  <c:v>0.15324186336393394</c:v>
                </c:pt>
                <c:pt idx="340">
                  <c:v>0.15356885686869617</c:v>
                </c:pt>
                <c:pt idx="341">
                  <c:v>0.15389143706668482</c:v>
                </c:pt>
                <c:pt idx="342">
                  <c:v>0.15420957795274695</c:v>
                </c:pt>
                <c:pt idx="343">
                  <c:v>0.15452325368987707</c:v>
                </c:pt>
                <c:pt idx="344">
                  <c:v>0.15483243861013701</c:v>
                </c:pt>
                <c:pt idx="345">
                  <c:v>0.1551371072158394</c:v>
                </c:pt>
                <c:pt idx="346">
                  <c:v>0.15543723418069366</c:v>
                </c:pt>
                <c:pt idx="347">
                  <c:v>0.15573279435080978</c:v>
                </c:pt>
                <c:pt idx="348">
                  <c:v>0.15602376274575463</c:v>
                </c:pt>
                <c:pt idx="349">
                  <c:v>0.15631011455976004</c:v>
                </c:pt>
                <c:pt idx="350">
                  <c:v>0.15659182516265827</c:v>
                </c:pt>
                <c:pt idx="351">
                  <c:v>0.15686887010098183</c:v>
                </c:pt>
                <c:pt idx="352">
                  <c:v>0.15714122509899181</c:v>
                </c:pt>
                <c:pt idx="353">
                  <c:v>0.15740886605977761</c:v>
                </c:pt>
                <c:pt idx="354">
                  <c:v>0.15767176906627917</c:v>
                </c:pt>
                <c:pt idx="355">
                  <c:v>0.15792991038217291</c:v>
                </c:pt>
                <c:pt idx="356">
                  <c:v>0.15818326645315739</c:v>
                </c:pt>
                <c:pt idx="357">
                  <c:v>0.15843181390774311</c:v>
                </c:pt>
                <c:pt idx="358">
                  <c:v>0.1586755295583088</c:v>
                </c:pt>
                <c:pt idx="359">
                  <c:v>0.15891439040218575</c:v>
                </c:pt>
                <c:pt idx="360">
                  <c:v>0.15914837362256229</c:v>
                </c:pt>
                <c:pt idx="361">
                  <c:v>0.1593774565894131</c:v>
                </c:pt>
                <c:pt idx="362">
                  <c:v>0.15960161686068561</c:v>
                </c:pt>
                <c:pt idx="363">
                  <c:v>0.15982083218304038</c:v>
                </c:pt>
                <c:pt idx="364">
                  <c:v>0.16003508049286719</c:v>
                </c:pt>
                <c:pt idx="365">
                  <c:v>0.16024433991736609</c:v>
                </c:pt>
                <c:pt idx="366">
                  <c:v>0.16044858877533114</c:v>
                </c:pt>
                <c:pt idx="367">
                  <c:v>0.16064780557813857</c:v>
                </c:pt>
                <c:pt idx="368">
                  <c:v>0.16084196903070092</c:v>
                </c:pt>
                <c:pt idx="369">
                  <c:v>0.16103105803237155</c:v>
                </c:pt>
                <c:pt idx="370">
                  <c:v>0.16121505167786465</c:v>
                </c:pt>
                <c:pt idx="371">
                  <c:v>0.16139392925809162</c:v>
                </c:pt>
                <c:pt idx="372">
                  <c:v>0.16156767026114929</c:v>
                </c:pt>
                <c:pt idx="373">
                  <c:v>0.16173625437319342</c:v>
                </c:pt>
                <c:pt idx="374">
                  <c:v>0.16189966147921314</c:v>
                </c:pt>
                <c:pt idx="375">
                  <c:v>0.16205787166406255</c:v>
                </c:pt>
                <c:pt idx="376">
                  <c:v>0.16221086521324748</c:v>
                </c:pt>
                <c:pt idx="377">
                  <c:v>0.16235862261365344</c:v>
                </c:pt>
                <c:pt idx="378">
                  <c:v>0.1625011245546609</c:v>
                </c:pt>
                <c:pt idx="379">
                  <c:v>0.16263835192877402</c:v>
                </c:pt>
                <c:pt idx="380">
                  <c:v>0.16277028583245082</c:v>
                </c:pt>
                <c:pt idx="381">
                  <c:v>0.16289690756712555</c:v>
                </c:pt>
                <c:pt idx="382">
                  <c:v>0.16301819863976005</c:v>
                </c:pt>
                <c:pt idx="383">
                  <c:v>0.16313414076381014</c:v>
                </c:pt>
                <c:pt idx="384">
                  <c:v>0.16324471586000014</c:v>
                </c:pt>
                <c:pt idx="385">
                  <c:v>0.16334990605710351</c:v>
                </c:pt>
                <c:pt idx="386">
                  <c:v>0.16344969369261803</c:v>
                </c:pt>
                <c:pt idx="387">
                  <c:v>0.16354406131376345</c:v>
                </c:pt>
                <c:pt idx="388">
                  <c:v>0.16363299167801415</c:v>
                </c:pt>
                <c:pt idx="389">
                  <c:v>0.1637164677540161</c:v>
                </c:pt>
                <c:pt idx="390">
                  <c:v>0.1637944727221631</c:v>
                </c:pt>
                <c:pt idx="391">
                  <c:v>0.16386698997556939</c:v>
                </c:pt>
                <c:pt idx="392">
                  <c:v>0.16393400312056533</c:v>
                </c:pt>
                <c:pt idx="393">
                  <c:v>0.16399549597753993</c:v>
                </c:pt>
                <c:pt idx="394">
                  <c:v>0.16405145258165335</c:v>
                </c:pt>
                <c:pt idx="395">
                  <c:v>0.16410185718348128</c:v>
                </c:pt>
                <c:pt idx="396">
                  <c:v>0.16414669424970257</c:v>
                </c:pt>
                <c:pt idx="397">
                  <c:v>0.16418594846393561</c:v>
                </c:pt>
                <c:pt idx="398">
                  <c:v>0.16421960472719063</c:v>
                </c:pt>
                <c:pt idx="399">
                  <c:v>0.16424764815866272</c:v>
                </c:pt>
                <c:pt idx="400">
                  <c:v>0.16427006409639472</c:v>
                </c:pt>
                <c:pt idx="401">
                  <c:v>0.16428683809791533</c:v>
                </c:pt>
                <c:pt idx="402">
                  <c:v>0.16429795594079677</c:v>
                </c:pt>
                <c:pt idx="403">
                  <c:v>0.16430340362345394</c:v>
                </c:pt>
                <c:pt idx="404">
                  <c:v>0.16430316736556569</c:v>
                </c:pt>
                <c:pt idx="405">
                  <c:v>0.16429723360885548</c:v>
                </c:pt>
                <c:pt idx="406">
                  <c:v>0.16428558901760568</c:v>
                </c:pt>
                <c:pt idx="407">
                  <c:v>0.16426822047930165</c:v>
                </c:pt>
                <c:pt idx="408">
                  <c:v>0.16424511510518344</c:v>
                </c:pt>
                <c:pt idx="409">
                  <c:v>0.16421626023077843</c:v>
                </c:pt>
                <c:pt idx="410">
                  <c:v>0.16418164341660757</c:v>
                </c:pt>
                <c:pt idx="411">
                  <c:v>0.16414125244865632</c:v>
                </c:pt>
                <c:pt idx="412">
                  <c:v>0.16409507533885795</c:v>
                </c:pt>
                <c:pt idx="413">
                  <c:v>0.16404310032576866</c:v>
                </c:pt>
                <c:pt idx="414">
                  <c:v>0.16398531587503243</c:v>
                </c:pt>
                <c:pt idx="415">
                  <c:v>0.16392171067987649</c:v>
                </c:pt>
                <c:pt idx="416">
                  <c:v>0.16385227366170621</c:v>
                </c:pt>
                <c:pt idx="417">
                  <c:v>0.16377699397050774</c:v>
                </c:pt>
                <c:pt idx="418">
                  <c:v>0.16369586098546143</c:v>
                </c:pt>
                <c:pt idx="419">
                  <c:v>0.16360886431529481</c:v>
                </c:pt>
                <c:pt idx="420">
                  <c:v>0.16351599379888371</c:v>
                </c:pt>
                <c:pt idx="421">
                  <c:v>0.16341723950562395</c:v>
                </c:pt>
                <c:pt idx="422">
                  <c:v>0.1633125917359517</c:v>
                </c:pt>
                <c:pt idx="423">
                  <c:v>0.16320204102180197</c:v>
                </c:pt>
                <c:pt idx="424">
                  <c:v>0.16308557812689986</c:v>
                </c:pt>
                <c:pt idx="425">
                  <c:v>0.16296319404747908</c:v>
                </c:pt>
                <c:pt idx="426">
                  <c:v>0.16283488001239987</c:v>
                </c:pt>
                <c:pt idx="427">
                  <c:v>0.16270062748373734</c:v>
                </c:pt>
                <c:pt idx="428">
                  <c:v>0.16256042815716581</c:v>
                </c:pt>
                <c:pt idx="429">
                  <c:v>0.16241427396226843</c:v>
                </c:pt>
                <c:pt idx="430">
                  <c:v>0.1622621570630452</c:v>
                </c:pt>
                <c:pt idx="431">
                  <c:v>0.1621040698581733</c:v>
                </c:pt>
                <c:pt idx="432">
                  <c:v>0.16194000498143449</c:v>
                </c:pt>
                <c:pt idx="433">
                  <c:v>0.1617699553020806</c:v>
                </c:pt>
                <c:pt idx="434">
                  <c:v>0.16159391392508152</c:v>
                </c:pt>
                <c:pt idx="435">
                  <c:v>0.16141187419165157</c:v>
                </c:pt>
                <c:pt idx="436">
                  <c:v>0.16122382967935503</c:v>
                </c:pt>
                <c:pt idx="437">
                  <c:v>0.16102977420258924</c:v>
                </c:pt>
                <c:pt idx="438">
                  <c:v>0.16082970181281397</c:v>
                </c:pt>
                <c:pt idx="439">
                  <c:v>0.16062360679888582</c:v>
                </c:pt>
                <c:pt idx="440">
                  <c:v>0.16041148368731858</c:v>
                </c:pt>
                <c:pt idx="441">
                  <c:v>0.16019332724257426</c:v>
                </c:pt>
                <c:pt idx="442">
                  <c:v>0.15996913246735445</c:v>
                </c:pt>
                <c:pt idx="443">
                  <c:v>0.15973889460286655</c:v>
                </c:pt>
                <c:pt idx="444">
                  <c:v>0.1595026091289416</c:v>
                </c:pt>
                <c:pt idx="445">
                  <c:v>0.15926027176457946</c:v>
                </c:pt>
                <c:pt idx="446">
                  <c:v>0.15901187846780007</c:v>
                </c:pt>
                <c:pt idx="447">
                  <c:v>0.15875742543613297</c:v>
                </c:pt>
                <c:pt idx="448">
                  <c:v>0.15849690910686498</c:v>
                </c:pt>
                <c:pt idx="449">
                  <c:v>0.15823032615688551</c:v>
                </c:pt>
                <c:pt idx="450">
                  <c:v>0.1579576735033679</c:v>
                </c:pt>
                <c:pt idx="451">
                  <c:v>0.15767894830363319</c:v>
                </c:pt>
                <c:pt idx="452">
                  <c:v>0.15739414795531734</c:v>
                </c:pt>
                <c:pt idx="453">
                  <c:v>0.15710327009678024</c:v>
                </c:pt>
                <c:pt idx="454">
                  <c:v>0.15680631260702502</c:v>
                </c:pt>
                <c:pt idx="455">
                  <c:v>0.1565032736059398</c:v>
                </c:pt>
                <c:pt idx="456">
                  <c:v>0.15619415145440296</c:v>
                </c:pt>
                <c:pt idx="457">
                  <c:v>0.15587894475455577</c:v>
                </c:pt>
                <c:pt idx="458">
                  <c:v>0.15555765234958543</c:v>
                </c:pt>
                <c:pt idx="459">
                  <c:v>0.15523027332425809</c:v>
                </c:pt>
                <c:pt idx="460">
                  <c:v>0.15489680700470176</c:v>
                </c:pt>
                <c:pt idx="461">
                  <c:v>0.15455725295858624</c:v>
                </c:pt>
                <c:pt idx="462">
                  <c:v>0.15421161099529018</c:v>
                </c:pt>
                <c:pt idx="463">
                  <c:v>0.1538598811658454</c:v>
                </c:pt>
                <c:pt idx="464">
                  <c:v>0.15350206376304229</c:v>
                </c:pt>
                <c:pt idx="465">
                  <c:v>0.15313815932155356</c:v>
                </c:pt>
                <c:pt idx="466">
                  <c:v>0.15276816861784767</c:v>
                </c:pt>
                <c:pt idx="467">
                  <c:v>0.15239209267033119</c:v>
                </c:pt>
                <c:pt idx="468">
                  <c:v>0.15200993273930552</c:v>
                </c:pt>
                <c:pt idx="469">
                  <c:v>0.15162169032700401</c:v>
                </c:pt>
                <c:pt idx="470">
                  <c:v>0.15122736717761676</c:v>
                </c:pt>
                <c:pt idx="471">
                  <c:v>0.15082696527720391</c:v>
                </c:pt>
                <c:pt idx="472">
                  <c:v>0.15042048685381329</c:v>
                </c:pt>
                <c:pt idx="473">
                  <c:v>0.15000793437734422</c:v>
                </c:pt>
                <c:pt idx="474">
                  <c:v>0.14958931055951025</c:v>
                </c:pt>
                <c:pt idx="475">
                  <c:v>0.14916461835391345</c:v>
                </c:pt>
                <c:pt idx="476">
                  <c:v>0.1487338609558464</c:v>
                </c:pt>
                <c:pt idx="477">
                  <c:v>0.14829704180229192</c:v>
                </c:pt>
                <c:pt idx="478">
                  <c:v>0.14785416457194175</c:v>
                </c:pt>
                <c:pt idx="479">
                  <c:v>0.1474052331849364</c:v>
                </c:pt>
                <c:pt idx="480">
                  <c:v>0.14695025180284654</c:v>
                </c:pt>
                <c:pt idx="481">
                  <c:v>0.14648922482866056</c:v>
                </c:pt>
                <c:pt idx="482">
                  <c:v>0.14602215690659251</c:v>
                </c:pt>
                <c:pt idx="483">
                  <c:v>0.1455490529219273</c:v>
                </c:pt>
                <c:pt idx="484">
                  <c:v>0.14506991800094626</c:v>
                </c:pt>
                <c:pt idx="485">
                  <c:v>0.14458475751080949</c:v>
                </c:pt>
                <c:pt idx="486">
                  <c:v>0.14409357705933898</c:v>
                </c:pt>
                <c:pt idx="487">
                  <c:v>0.14359638249493187</c:v>
                </c:pt>
                <c:pt idx="488">
                  <c:v>0.14309317990628173</c:v>
                </c:pt>
                <c:pt idx="489">
                  <c:v>0.14258397562241565</c:v>
                </c:pt>
                <c:pt idx="490">
                  <c:v>0.14206877621226055</c:v>
                </c:pt>
                <c:pt idx="491">
                  <c:v>0.14154758848453794</c:v>
                </c:pt>
                <c:pt idx="492">
                  <c:v>0.14102041948773289</c:v>
                </c:pt>
                <c:pt idx="493">
                  <c:v>0.14048727650953022</c:v>
                </c:pt>
                <c:pt idx="494">
                  <c:v>0.13994816707693847</c:v>
                </c:pt>
                <c:pt idx="495">
                  <c:v>0.1394030989558252</c:v>
                </c:pt>
                <c:pt idx="496">
                  <c:v>0.1388520801507683</c:v>
                </c:pt>
                <c:pt idx="497">
                  <c:v>0.13829511890484539</c:v>
                </c:pt>
                <c:pt idx="498">
                  <c:v>0.13773222369925583</c:v>
                </c:pt>
                <c:pt idx="499">
                  <c:v>0.13716340325311635</c:v>
                </c:pt>
                <c:pt idx="500">
                  <c:v>0.13658866652322549</c:v>
                </c:pt>
                <c:pt idx="501">
                  <c:v>0.1360080227036487</c:v>
                </c:pt>
                <c:pt idx="502">
                  <c:v>0.13542148122566861</c:v>
                </c:pt>
                <c:pt idx="503">
                  <c:v>0.13482905175704782</c:v>
                </c:pt>
                <c:pt idx="504">
                  <c:v>0.134230744202221</c:v>
                </c:pt>
                <c:pt idx="505">
                  <c:v>0.13362656870157621</c:v>
                </c:pt>
                <c:pt idx="506">
                  <c:v>0.13301653563130611</c:v>
                </c:pt>
                <c:pt idx="507">
                  <c:v>0.13240065560306741</c:v>
                </c:pt>
                <c:pt idx="508">
                  <c:v>0.13177893946352218</c:v>
                </c:pt>
                <c:pt idx="509">
                  <c:v>0.13115139829401581</c:v>
                </c:pt>
                <c:pt idx="510">
                  <c:v>0.13051804341033546</c:v>
                </c:pt>
                <c:pt idx="511">
                  <c:v>0.12987888636215228</c:v>
                </c:pt>
                <c:pt idx="512">
                  <c:v>0.12923393893262505</c:v>
                </c:pt>
                <c:pt idx="513">
                  <c:v>0.12858321313825141</c:v>
                </c:pt>
                <c:pt idx="514">
                  <c:v>0.12792672122814933</c:v>
                </c:pt>
                <c:pt idx="515">
                  <c:v>0.12726447568380903</c:v>
                </c:pt>
                <c:pt idx="516">
                  <c:v>0.12659648921864095</c:v>
                </c:pt>
                <c:pt idx="517">
                  <c:v>0.1259227747775668</c:v>
                </c:pt>
                <c:pt idx="518">
                  <c:v>0.12524334553647429</c:v>
                </c:pt>
                <c:pt idx="519">
                  <c:v>0.12455821490190115</c:v>
                </c:pt>
                <c:pt idx="520">
                  <c:v>0.12386739651043434</c:v>
                </c:pt>
                <c:pt idx="521">
                  <c:v>0.12317090422842486</c:v>
                </c:pt>
                <c:pt idx="522">
                  <c:v>0.12246875215122582</c:v>
                </c:pt>
                <c:pt idx="523">
                  <c:v>0.12176095460301893</c:v>
                </c:pt>
                <c:pt idx="524">
                  <c:v>0.12104752613613926</c:v>
                </c:pt>
                <c:pt idx="525">
                  <c:v>0.12032848153053609</c:v>
                </c:pt>
                <c:pt idx="526">
                  <c:v>0.11960383579337661</c:v>
                </c:pt>
                <c:pt idx="527">
                  <c:v>0.11887360415846335</c:v>
                </c:pt>
                <c:pt idx="528">
                  <c:v>0.11813780208567051</c:v>
                </c:pt>
                <c:pt idx="529">
                  <c:v>0.11739644526052888</c:v>
                </c:pt>
                <c:pt idx="530">
                  <c:v>0.11664954959346988</c:v>
                </c:pt>
                <c:pt idx="531">
                  <c:v>0.11589713121943535</c:v>
                </c:pt>
                <c:pt idx="532">
                  <c:v>0.11513920649728279</c:v>
                </c:pt>
                <c:pt idx="533">
                  <c:v>0.11437579200912237</c:v>
                </c:pt>
                <c:pt idx="534">
                  <c:v>0.11360690455987714</c:v>
                </c:pt>
                <c:pt idx="535">
                  <c:v>0.1128325611765147</c:v>
                </c:pt>
                <c:pt idx="536">
                  <c:v>0.11205277910764462</c:v>
                </c:pt>
                <c:pt idx="537">
                  <c:v>0.11126757582263855</c:v>
                </c:pt>
                <c:pt idx="538">
                  <c:v>0.11047696901140111</c:v>
                </c:pt>
                <c:pt idx="539">
                  <c:v>0.10968097658327323</c:v>
                </c:pt>
                <c:pt idx="540">
                  <c:v>0.1088796166668277</c:v>
                </c:pt>
                <c:pt idx="541">
                  <c:v>0.10807290760894607</c:v>
                </c:pt>
                <c:pt idx="542">
                  <c:v>0.10726086797427965</c:v>
                </c:pt>
                <c:pt idx="543">
                  <c:v>0.106443516544568</c:v>
                </c:pt>
                <c:pt idx="544">
                  <c:v>0.10562087231792026</c:v>
                </c:pt>
                <c:pt idx="545">
                  <c:v>0.10479295450830091</c:v>
                </c:pt>
                <c:pt idx="546">
                  <c:v>0.1039597825446005</c:v>
                </c:pt>
                <c:pt idx="547">
                  <c:v>0.10312137607014618</c:v>
                </c:pt>
                <c:pt idx="548">
                  <c:v>0.1022777549418715</c:v>
                </c:pt>
                <c:pt idx="549">
                  <c:v>0.10142893922975264</c:v>
                </c:pt>
                <c:pt idx="550">
                  <c:v>0.10057494921586053</c:v>
                </c:pt>
                <c:pt idx="551">
                  <c:v>9.9715805393846585E-2</c:v>
                </c:pt>
                <c:pt idx="552">
                  <c:v>9.885152846816829E-2</c:v>
                </c:pt>
                <c:pt idx="553">
                  <c:v>9.7982139353197079E-2</c:v>
                </c:pt>
                <c:pt idx="554">
                  <c:v>9.7107659172666907E-2</c:v>
                </c:pt>
                <c:pt idx="555">
                  <c:v>9.6228109258831684E-2</c:v>
                </c:pt>
                <c:pt idx="556">
                  <c:v>9.5343511151585569E-2</c:v>
                </c:pt>
                <c:pt idx="557">
                  <c:v>9.445388659792385E-2</c:v>
                </c:pt>
                <c:pt idx="558">
                  <c:v>9.355925755098278E-2</c:v>
                </c:pt>
                <c:pt idx="559">
                  <c:v>9.2659646169283655E-2</c:v>
                </c:pt>
                <c:pt idx="560">
                  <c:v>9.1755074815933632E-2</c:v>
                </c:pt>
                <c:pt idx="561">
                  <c:v>9.0845566057888433E-2</c:v>
                </c:pt>
                <c:pt idx="562">
                  <c:v>8.9931142665078859E-2</c:v>
                </c:pt>
                <c:pt idx="563">
                  <c:v>8.9011827609506183E-2</c:v>
                </c:pt>
                <c:pt idx="564">
                  <c:v>8.8087644064666029E-2</c:v>
                </c:pt>
                <c:pt idx="565">
                  <c:v>8.7158615404346412E-2</c:v>
                </c:pt>
                <c:pt idx="566">
                  <c:v>8.6224765202169318E-2</c:v>
                </c:pt>
                <c:pt idx="567">
                  <c:v>8.5286117230413516E-2</c:v>
                </c:pt>
                <c:pt idx="568">
                  <c:v>8.4342695459432265E-2</c:v>
                </c:pt>
                <c:pt idx="569">
                  <c:v>8.3394524056457489E-2</c:v>
                </c:pt>
                <c:pt idx="570">
                  <c:v>8.244162738512284E-2</c:v>
                </c:pt>
                <c:pt idx="571">
                  <c:v>8.1484030004193547E-2</c:v>
                </c:pt>
                <c:pt idx="572">
                  <c:v>8.0521756667002689E-2</c:v>
                </c:pt>
                <c:pt idx="573">
                  <c:v>7.9554832320274008E-2</c:v>
                </c:pt>
                <c:pt idx="574">
                  <c:v>7.8583282103502392E-2</c:v>
                </c:pt>
                <c:pt idx="575">
                  <c:v>7.7607131347727218E-2</c:v>
                </c:pt>
                <c:pt idx="576">
                  <c:v>7.662640557490033E-2</c:v>
                </c:pt>
                <c:pt idx="577">
                  <c:v>7.5641130496783324E-2</c:v>
                </c:pt>
                <c:pt idx="578">
                  <c:v>7.465133201411113E-2</c:v>
                </c:pt>
                <c:pt idx="579">
                  <c:v>7.3657036215501626E-2</c:v>
                </c:pt>
                <c:pt idx="580">
                  <c:v>7.2658269376712159E-2</c:v>
                </c:pt>
                <c:pt idx="581">
                  <c:v>7.1655057959611163E-2</c:v>
                </c:pt>
                <c:pt idx="582">
                  <c:v>7.06474286110505E-2</c:v>
                </c:pt>
                <c:pt idx="583">
                  <c:v>6.9635408162184054E-2</c:v>
                </c:pt>
                <c:pt idx="584">
                  <c:v>6.8619023627290526E-2</c:v>
                </c:pt>
                <c:pt idx="585">
                  <c:v>6.7598302202782207E-2</c:v>
                </c:pt>
                <c:pt idx="586">
                  <c:v>6.6573271266424344E-2</c:v>
                </c:pt>
                <c:pt idx="587">
                  <c:v>6.5543958376034051E-2</c:v>
                </c:pt>
                <c:pt idx="588">
                  <c:v>6.4510391268736922E-2</c:v>
                </c:pt>
                <c:pt idx="589">
                  <c:v>6.3472597859839455E-2</c:v>
                </c:pt>
                <c:pt idx="590">
                  <c:v>6.2430606241800544E-2</c:v>
                </c:pt>
                <c:pt idx="591">
                  <c:v>6.1384444683227887E-2</c:v>
                </c:pt>
                <c:pt idx="592">
                  <c:v>6.0334141627948645E-2</c:v>
                </c:pt>
                <c:pt idx="593">
                  <c:v>5.9279725693770338E-2</c:v>
                </c:pt>
                <c:pt idx="594">
                  <c:v>5.8221225671588731E-2</c:v>
                </c:pt>
                <c:pt idx="595">
                  <c:v>5.7158670524297413E-2</c:v>
                </c:pt>
                <c:pt idx="596">
                  <c:v>5.6092089385808924E-2</c:v>
                </c:pt>
                <c:pt idx="597">
                  <c:v>5.5021511559753725E-2</c:v>
                </c:pt>
                <c:pt idx="598">
                  <c:v>5.3946966518711947E-2</c:v>
                </c:pt>
                <c:pt idx="599">
                  <c:v>5.2868483902949522E-2</c:v>
                </c:pt>
                <c:pt idx="600">
                  <c:v>5.1786093519364973E-2</c:v>
                </c:pt>
                <c:pt idx="601">
                  <c:v>5.069982534048572E-2</c:v>
                </c:pt>
                <c:pt idx="602">
                  <c:v>4.9609709503241443E-2</c:v>
                </c:pt>
                <c:pt idx="603">
                  <c:v>4.8515776308034692E-2</c:v>
                </c:pt>
                <c:pt idx="604">
                  <c:v>4.7418056217353163E-2</c:v>
                </c:pt>
                <c:pt idx="605">
                  <c:v>4.6316579855063392E-2</c:v>
                </c:pt>
                <c:pt idx="606">
                  <c:v>4.5211378004948635E-2</c:v>
                </c:pt>
                <c:pt idx="607">
                  <c:v>4.4102481609643272E-2</c:v>
                </c:pt>
                <c:pt idx="608">
                  <c:v>4.298992176971584E-2</c:v>
                </c:pt>
                <c:pt idx="609">
                  <c:v>4.1873729742268904E-2</c:v>
                </c:pt>
                <c:pt idx="610">
                  <c:v>4.0753936939972556E-2</c:v>
                </c:pt>
                <c:pt idx="611">
                  <c:v>3.9630574929800523E-2</c:v>
                </c:pt>
                <c:pt idx="612">
                  <c:v>3.8503675431976969E-2</c:v>
                </c:pt>
                <c:pt idx="613">
                  <c:v>3.7373270318712626E-2</c:v>
                </c:pt>
                <c:pt idx="614">
                  <c:v>3.6239391613201111E-2</c:v>
                </c:pt>
                <c:pt idx="615">
                  <c:v>3.5102071488255941E-2</c:v>
                </c:pt>
                <c:pt idx="616">
                  <c:v>3.3961342265244929E-2</c:v>
                </c:pt>
                <c:pt idx="617">
                  <c:v>3.2817236412875851E-2</c:v>
                </c:pt>
                <c:pt idx="618">
                  <c:v>3.1669786546130854E-2</c:v>
                </c:pt>
                <c:pt idx="619">
                  <c:v>3.0519025424742358E-2</c:v>
                </c:pt>
                <c:pt idx="620">
                  <c:v>2.936498595251158E-2</c:v>
                </c:pt>
                <c:pt idx="621">
                  <c:v>2.8207701175549008E-2</c:v>
                </c:pt>
                <c:pt idx="622">
                  <c:v>2.7047204281481399E-2</c:v>
                </c:pt>
                <c:pt idx="623">
                  <c:v>2.5883528598039208E-2</c:v>
                </c:pt>
                <c:pt idx="624">
                  <c:v>2.4716707591941414E-2</c:v>
                </c:pt>
                <c:pt idx="625">
                  <c:v>2.3546774867507742E-2</c:v>
                </c:pt>
                <c:pt idx="626">
                  <c:v>2.2373764165642608E-2</c:v>
                </c:pt>
                <c:pt idx="627">
                  <c:v>2.1197709362447338E-2</c:v>
                </c:pt>
                <c:pt idx="628">
                  <c:v>2.0018644468067823E-2</c:v>
                </c:pt>
                <c:pt idx="629">
                  <c:v>1.8836603625393473E-2</c:v>
                </c:pt>
                <c:pt idx="630">
                  <c:v>1.7651621108830517E-2</c:v>
                </c:pt>
                <c:pt idx="631">
                  <c:v>1.6463731323025744E-2</c:v>
                </c:pt>
                <c:pt idx="632">
                  <c:v>1.5272968801689372E-2</c:v>
                </c:pt>
                <c:pt idx="633">
                  <c:v>1.4079368206269222E-2</c:v>
                </c:pt>
                <c:pt idx="634">
                  <c:v>1.2882964324637279E-2</c:v>
                </c:pt>
                <c:pt idx="635">
                  <c:v>1.1683792069912567E-2</c:v>
                </c:pt>
                <c:pt idx="636">
                  <c:v>1.0481886479073365E-2</c:v>
                </c:pt>
                <c:pt idx="637">
                  <c:v>9.2772827119163744E-3</c:v>
                </c:pt>
                <c:pt idx="638">
                  <c:v>8.0700160493839476E-3</c:v>
                </c:pt>
                <c:pt idx="639">
                  <c:v>6.8601218926347771E-3</c:v>
                </c:pt>
                <c:pt idx="640">
                  <c:v>5.6476357615322026E-3</c:v>
                </c:pt>
                <c:pt idx="641">
                  <c:v>4.4325932934918631E-3</c:v>
                </c:pt>
                <c:pt idx="642">
                  <c:v>3.2150302420195669E-3</c:v>
                </c:pt>
                <c:pt idx="643">
                  <c:v>1.9949824755217753E-3</c:v>
                </c:pt>
                <c:pt idx="644">
                  <c:v>7.7248597599216149E-4</c:v>
                </c:pt>
                <c:pt idx="645">
                  <c:v>-4.5242316236377268E-4</c:v>
                </c:pt>
                <c:pt idx="646">
                  <c:v>-1.6797087344421324E-3</c:v>
                </c:pt>
                <c:pt idx="647">
                  <c:v>-2.909334425442544E-3</c:v>
                </c:pt>
                <c:pt idx="648">
                  <c:v>-4.1412638124665811E-3</c:v>
                </c:pt>
                <c:pt idx="649">
                  <c:v>-5.3754603654966402E-3</c:v>
                </c:pt>
                <c:pt idx="650">
                  <c:v>-6.6118874490315414E-3</c:v>
                </c:pt>
                <c:pt idx="651">
                  <c:v>-7.8505083231769253E-3</c:v>
                </c:pt>
                <c:pt idx="652">
                  <c:v>-9.0912861453180168E-3</c:v>
                </c:pt>
                <c:pt idx="653">
                  <c:v>-1.0334183971098513E-2</c:v>
                </c:pt>
                <c:pt idx="654">
                  <c:v>-1.1579164755932266E-2</c:v>
                </c:pt>
                <c:pt idx="655">
                  <c:v>-1.2826191356465405E-2</c:v>
                </c:pt>
                <c:pt idx="656">
                  <c:v>-1.4075226531765867E-2</c:v>
                </c:pt>
                <c:pt idx="657">
                  <c:v>-1.5326232944785516E-2</c:v>
                </c:pt>
                <c:pt idx="658">
                  <c:v>-1.6579173163549669E-2</c:v>
                </c:pt>
                <c:pt idx="659">
                  <c:v>-1.7834009662891823E-2</c:v>
                </c:pt>
                <c:pt idx="660">
                  <c:v>-1.9090704825370571E-2</c:v>
                </c:pt>
                <c:pt idx="661">
                  <c:v>-2.0349220943016725E-2</c:v>
                </c:pt>
                <c:pt idx="662">
                  <c:v>-2.1609520218473274E-2</c:v>
                </c:pt>
                <c:pt idx="663">
                  <c:v>-2.2871564766544249E-2</c:v>
                </c:pt>
                <c:pt idx="664">
                  <c:v>-2.4135316615384241E-2</c:v>
                </c:pt>
                <c:pt idx="665">
                  <c:v>-2.5400737708059649E-2</c:v>
                </c:pt>
                <c:pt idx="666">
                  <c:v>-2.6667789903936468E-2</c:v>
                </c:pt>
                <c:pt idx="667">
                  <c:v>-2.7936434979882206E-2</c:v>
                </c:pt>
                <c:pt idx="668">
                  <c:v>-2.9206634631839517E-2</c:v>
                </c:pt>
                <c:pt idx="669">
                  <c:v>-3.0478350476288323E-2</c:v>
                </c:pt>
                <c:pt idx="670">
                  <c:v>-3.1751544051336227E-2</c:v>
                </c:pt>
                <c:pt idx="671">
                  <c:v>-3.3026176818453226E-2</c:v>
                </c:pt>
                <c:pt idx="672">
                  <c:v>-3.4302210163735566E-2</c:v>
                </c:pt>
                <c:pt idx="673">
                  <c:v>-3.5579605399256392E-2</c:v>
                </c:pt>
                <c:pt idx="674">
                  <c:v>-3.6858323764577386E-2</c:v>
                </c:pt>
                <c:pt idx="675">
                  <c:v>-3.8138326428198525E-2</c:v>
                </c:pt>
                <c:pt idx="676">
                  <c:v>-3.9419574488784782E-2</c:v>
                </c:pt>
                <c:pt idx="677">
                  <c:v>-4.0702028976789324E-2</c:v>
                </c:pt>
                <c:pt idx="678">
                  <c:v>-4.1985650855742164E-2</c:v>
                </c:pt>
                <c:pt idx="679">
                  <c:v>-4.3270401023749447E-2</c:v>
                </c:pt>
                <c:pt idx="680">
                  <c:v>-4.4556240314906036E-2</c:v>
                </c:pt>
                <c:pt idx="681">
                  <c:v>-4.5843129500670883E-2</c:v>
                </c:pt>
                <c:pt idx="682">
                  <c:v>-4.7131029291329146E-2</c:v>
                </c:pt>
                <c:pt idx="683">
                  <c:v>-4.8419900337491509E-2</c:v>
                </c:pt>
                <c:pt idx="684">
                  <c:v>-4.9709703231432381E-2</c:v>
                </c:pt>
                <c:pt idx="685">
                  <c:v>-5.1000398508465272E-2</c:v>
                </c:pt>
                <c:pt idx="686">
                  <c:v>-5.2291946648689941E-2</c:v>
                </c:pt>
                <c:pt idx="687">
                  <c:v>-5.3584308077971245E-2</c:v>
                </c:pt>
                <c:pt idx="688">
                  <c:v>-5.4877443169822571E-2</c:v>
                </c:pt>
                <c:pt idx="689">
                  <c:v>-5.6171312246545785E-2</c:v>
                </c:pt>
                <c:pt idx="690">
                  <c:v>-5.7465875580780104E-2</c:v>
                </c:pt>
                <c:pt idx="691">
                  <c:v>-5.8761093397038555E-2</c:v>
                </c:pt>
                <c:pt idx="692">
                  <c:v>-6.0056925872959452E-2</c:v>
                </c:pt>
                <c:pt idx="693">
                  <c:v>-6.1353333140942025E-2</c:v>
                </c:pt>
                <c:pt idx="694">
                  <c:v>-6.2650275289472188E-2</c:v>
                </c:pt>
                <c:pt idx="695">
                  <c:v>-6.3947712364659043E-2</c:v>
                </c:pt>
                <c:pt idx="696">
                  <c:v>-6.5245604371610283E-2</c:v>
                </c:pt>
                <c:pt idx="697">
                  <c:v>-6.6543911275956241E-2</c:v>
                </c:pt>
                <c:pt idx="698">
                  <c:v>-6.7842593005287249E-2</c:v>
                </c:pt>
                <c:pt idx="699">
                  <c:v>-6.9141609450590932E-2</c:v>
                </c:pt>
                <c:pt idx="700">
                  <c:v>-7.0440920467689655E-2</c:v>
                </c:pt>
                <c:pt idx="701">
                  <c:v>-7.1740485878752119E-2</c:v>
                </c:pt>
                <c:pt idx="702">
                  <c:v>-7.3040265473780272E-2</c:v>
                </c:pt>
                <c:pt idx="703">
                  <c:v>-7.4340219011947595E-2</c:v>
                </c:pt>
                <c:pt idx="704">
                  <c:v>-7.5640306223185044E-2</c:v>
                </c:pt>
                <c:pt idx="705">
                  <c:v>-7.6940486809544115E-2</c:v>
                </c:pt>
                <c:pt idx="706">
                  <c:v>-7.8240720446832418E-2</c:v>
                </c:pt>
                <c:pt idx="707">
                  <c:v>-7.9540966785741227E-2</c:v>
                </c:pt>
                <c:pt idx="708">
                  <c:v>-8.0841185453778483E-2</c:v>
                </c:pt>
                <c:pt idx="709">
                  <c:v>-8.214133605629724E-2</c:v>
                </c:pt>
                <c:pt idx="710">
                  <c:v>-8.3441378178230372E-2</c:v>
                </c:pt>
                <c:pt idx="711">
                  <c:v>-8.4741271385453579E-2</c:v>
                </c:pt>
                <c:pt idx="712">
                  <c:v>-8.6040975226278488E-2</c:v>
                </c:pt>
                <c:pt idx="713">
                  <c:v>-8.734044923293334E-2</c:v>
                </c:pt>
                <c:pt idx="714">
                  <c:v>-8.8639652922938419E-2</c:v>
                </c:pt>
                <c:pt idx="715">
                  <c:v>-8.9938545800741634E-2</c:v>
                </c:pt>
                <c:pt idx="716">
                  <c:v>-9.1237087359093888E-2</c:v>
                </c:pt>
                <c:pt idx="717">
                  <c:v>-9.2535237080356339E-2</c:v>
                </c:pt>
                <c:pt idx="718">
                  <c:v>-9.3832954438365201E-2</c:v>
                </c:pt>
                <c:pt idx="719">
                  <c:v>-9.5130198899515975E-2</c:v>
                </c:pt>
                <c:pt idx="720">
                  <c:v>-9.6426929924386659E-2</c:v>
                </c:pt>
                <c:pt idx="721">
                  <c:v>-9.7723106969255596E-2</c:v>
                </c:pt>
                <c:pt idx="722">
                  <c:v>-9.9018689487476871E-2</c:v>
                </c:pt>
                <c:pt idx="723">
                  <c:v>-0.10031363693098583</c:v>
                </c:pt>
                <c:pt idx="724">
                  <c:v>-0.10160790875182314</c:v>
                </c:pt>
                <c:pt idx="725">
                  <c:v>-0.10290146440346062</c:v>
                </c:pt>
                <c:pt idx="726">
                  <c:v>-0.10419426334235628</c:v>
                </c:pt>
                <c:pt idx="727">
                  <c:v>-0.10548626502957134</c:v>
                </c:pt>
                <c:pt idx="728">
                  <c:v>-0.10677742893187303</c:v>
                </c:pt>
                <c:pt idx="729">
                  <c:v>-0.10806771452351886</c:v>
                </c:pt>
                <c:pt idx="730">
                  <c:v>-0.10935708128768781</c:v>
                </c:pt>
                <c:pt idx="731">
                  <c:v>-0.11064548871770692</c:v>
                </c:pt>
                <c:pt idx="732">
                  <c:v>-0.11193289631877378</c:v>
                </c:pt>
                <c:pt idx="733">
                  <c:v>-0.11321926360935035</c:v>
                </c:pt>
                <c:pt idx="734">
                  <c:v>-0.11450455012256942</c:v>
                </c:pt>
                <c:pt idx="735">
                  <c:v>-0.11578871540767816</c:v>
                </c:pt>
                <c:pt idx="736">
                  <c:v>-0.11707171903166119</c:v>
                </c:pt>
                <c:pt idx="737">
                  <c:v>-0.11835352058049847</c:v>
                </c:pt>
                <c:pt idx="738">
                  <c:v>-0.11963407966070776</c:v>
                </c:pt>
                <c:pt idx="739">
                  <c:v>-0.1209133559009184</c:v>
                </c:pt>
                <c:pt idx="740">
                  <c:v>-0.12219130895306073</c:v>
                </c:pt>
                <c:pt idx="741">
                  <c:v>-0.12346789849411331</c:v>
                </c:pt>
                <c:pt idx="742">
                  <c:v>-0.12474308422731717</c:v>
                </c:pt>
                <c:pt idx="743">
                  <c:v>-0.12601682588380517</c:v>
                </c:pt>
                <c:pt idx="744">
                  <c:v>-0.12728908322399607</c:v>
                </c:pt>
                <c:pt idx="745">
                  <c:v>-0.1285598160389079</c:v>
                </c:pt>
                <c:pt idx="746">
                  <c:v>-0.12982898415188027</c:v>
                </c:pt>
                <c:pt idx="747">
                  <c:v>-0.13109654741976398</c:v>
                </c:pt>
                <c:pt idx="748">
                  <c:v>-0.13236246573454416</c:v>
                </c:pt>
                <c:pt idx="749">
                  <c:v>-0.13362669902459173</c:v>
                </c:pt>
                <c:pt idx="750">
                  <c:v>-0.13488920725641679</c:v>
                </c:pt>
                <c:pt idx="751">
                  <c:v>-0.13614995043576517</c:v>
                </c:pt>
                <c:pt idx="752">
                  <c:v>-0.13740888860922298</c:v>
                </c:pt>
                <c:pt idx="753">
                  <c:v>-0.1386659818657161</c:v>
                </c:pt>
                <c:pt idx="754">
                  <c:v>-0.13992119033781095</c:v>
                </c:pt>
                <c:pt idx="755">
                  <c:v>-0.14117447420318305</c:v>
                </c:pt>
                <c:pt idx="756">
                  <c:v>-0.14242579368620292</c:v>
                </c:pt>
                <c:pt idx="757">
                  <c:v>-0.14367510905902656</c:v>
                </c:pt>
                <c:pt idx="758">
                  <c:v>-0.14492238064337343</c:v>
                </c:pt>
                <c:pt idx="759">
                  <c:v>-0.14616756881181525</c:v>
                </c:pt>
                <c:pt idx="760">
                  <c:v>-0.14741063398911405</c:v>
                </c:pt>
                <c:pt idx="761">
                  <c:v>-0.14865153665371542</c:v>
                </c:pt>
                <c:pt idx="762">
                  <c:v>-0.14989023733925391</c:v>
                </c:pt>
                <c:pt idx="763">
                  <c:v>-0.15112669663578596</c:v>
                </c:pt>
                <c:pt idx="764">
                  <c:v>-0.15236087519133257</c:v>
                </c:pt>
                <c:pt idx="765">
                  <c:v>-0.15359273371334134</c:v>
                </c:pt>
                <c:pt idx="766">
                  <c:v>-0.1548222329698638</c:v>
                </c:pt>
                <c:pt idx="767">
                  <c:v>-0.15604933379117836</c:v>
                </c:pt>
                <c:pt idx="768">
                  <c:v>-0.1572739970711845</c:v>
                </c:pt>
                <c:pt idx="769">
                  <c:v>-0.15849618376859215</c:v>
                </c:pt>
                <c:pt idx="770">
                  <c:v>-0.15971585490858839</c:v>
                </c:pt>
                <c:pt idx="771">
                  <c:v>-0.16093297158413214</c:v>
                </c:pt>
                <c:pt idx="772">
                  <c:v>-0.16214749495717484</c:v>
                </c:pt>
                <c:pt idx="773">
                  <c:v>-0.16335938626031449</c:v>
                </c:pt>
                <c:pt idx="774">
                  <c:v>-0.16456860679809057</c:v>
                </c:pt>
                <c:pt idx="775">
                  <c:v>-0.16577511794826025</c:v>
                </c:pt>
                <c:pt idx="776">
                  <c:v>-0.16697888116324822</c:v>
                </c:pt>
                <c:pt idx="777">
                  <c:v>-0.16817985797165821</c:v>
                </c:pt>
                <c:pt idx="778">
                  <c:v>-0.16937800997937602</c:v>
                </c:pt>
                <c:pt idx="779">
                  <c:v>-0.17057329887122963</c:v>
                </c:pt>
                <c:pt idx="780">
                  <c:v>-0.17176568641209217</c:v>
                </c:pt>
                <c:pt idx="781">
                  <c:v>-0.17295513444841837</c:v>
                </c:pt>
                <c:pt idx="782">
                  <c:v>-0.17414160490955791</c:v>
                </c:pt>
                <c:pt idx="783">
                  <c:v>-0.17532505980911847</c:v>
                </c:pt>
                <c:pt idx="784">
                  <c:v>-0.17650546124624822</c:v>
                </c:pt>
                <c:pt idx="785">
                  <c:v>-0.17768277140719702</c:v>
                </c:pt>
                <c:pt idx="786">
                  <c:v>-0.17885695256629525</c:v>
                </c:pt>
                <c:pt idx="787">
                  <c:v>-0.18002796708767635</c:v>
                </c:pt>
                <c:pt idx="788">
                  <c:v>-0.18119577742647225</c:v>
                </c:pt>
                <c:pt idx="789">
                  <c:v>-0.18236034612995355</c:v>
                </c:pt>
                <c:pt idx="790">
                  <c:v>-0.1835216358392146</c:v>
                </c:pt>
                <c:pt idx="791">
                  <c:v>-0.18467960929029492</c:v>
                </c:pt>
                <c:pt idx="792">
                  <c:v>-0.18583422931546772</c:v>
                </c:pt>
                <c:pt idx="793">
                  <c:v>-0.18698545884463405</c:v>
                </c:pt>
                <c:pt idx="794">
                  <c:v>-0.18813326090674146</c:v>
                </c:pt>
                <c:pt idx="795">
                  <c:v>-0.1892775986308558</c:v>
                </c:pt>
                <c:pt idx="796">
                  <c:v>-0.19041843524762961</c:v>
                </c:pt>
                <c:pt idx="797">
                  <c:v>-0.19155573409069598</c:v>
                </c:pt>
                <c:pt idx="798">
                  <c:v>-0.19268945859765996</c:v>
                </c:pt>
                <c:pt idx="799">
                  <c:v>-0.19381957231169689</c:v>
                </c:pt>
                <c:pt idx="800">
                  <c:v>-0.19494603888277293</c:v>
                </c:pt>
                <c:pt idx="801">
                  <c:v>-0.19606882206879736</c:v>
                </c:pt>
                <c:pt idx="802">
                  <c:v>-0.19718788573696713</c:v>
                </c:pt>
                <c:pt idx="803">
                  <c:v>-0.19830319386530315</c:v>
                </c:pt>
                <c:pt idx="804">
                  <c:v>-0.19941471054342491</c:v>
                </c:pt>
                <c:pt idx="805">
                  <c:v>-0.20052239997417345</c:v>
                </c:pt>
                <c:pt idx="806">
                  <c:v>-0.20162622647501177</c:v>
                </c:pt>
                <c:pt idx="807">
                  <c:v>-0.20272615447873096</c:v>
                </c:pt>
                <c:pt idx="808">
                  <c:v>-0.20382214853526553</c:v>
                </c:pt>
                <c:pt idx="809">
                  <c:v>-0.2049141733127342</c:v>
                </c:pt>
                <c:pt idx="810">
                  <c:v>-0.20600219359853655</c:v>
                </c:pt>
                <c:pt idx="811">
                  <c:v>-0.20708617430083984</c:v>
                </c:pt>
                <c:pt idx="812">
                  <c:v>-0.20816608044973142</c:v>
                </c:pt>
                <c:pt idx="813">
                  <c:v>-0.20924187719837734</c:v>
                </c:pt>
                <c:pt idx="814">
                  <c:v>-0.21031352982427987</c:v>
                </c:pt>
                <c:pt idx="815">
                  <c:v>-0.2113810037306964</c:v>
                </c:pt>
                <c:pt idx="816">
                  <c:v>-0.2124442644473642</c:v>
                </c:pt>
                <c:pt idx="817">
                  <c:v>-0.21350327763248306</c:v>
                </c:pt>
                <c:pt idx="818">
                  <c:v>-0.21455800907302494</c:v>
                </c:pt>
                <c:pt idx="819">
                  <c:v>-0.21560842468663616</c:v>
                </c:pt>
                <c:pt idx="820">
                  <c:v>-0.21665449052265318</c:v>
                </c:pt>
                <c:pt idx="821">
                  <c:v>-0.21769617276297024</c:v>
                </c:pt>
                <c:pt idx="822">
                  <c:v>-0.21873343772368714</c:v>
                </c:pt>
                <c:pt idx="823">
                  <c:v>-0.21976625185606971</c:v>
                </c:pt>
                <c:pt idx="824">
                  <c:v>-0.22079458174764621</c:v>
                </c:pt>
                <c:pt idx="825">
                  <c:v>-0.22181839412352092</c:v>
                </c:pt>
                <c:pt idx="826">
                  <c:v>-0.22283765584762552</c:v>
                </c:pt>
                <c:pt idx="827">
                  <c:v>-0.22385233392348741</c:v>
                </c:pt>
                <c:pt idx="828">
                  <c:v>-0.22486239549584669</c:v>
                </c:pt>
                <c:pt idx="829">
                  <c:v>-0.22586780785162255</c:v>
                </c:pt>
                <c:pt idx="830">
                  <c:v>-0.22686853842086135</c:v>
                </c:pt>
                <c:pt idx="831">
                  <c:v>-0.22786455477818002</c:v>
                </c:pt>
                <c:pt idx="832">
                  <c:v>-0.22885582464380072</c:v>
                </c:pt>
                <c:pt idx="833">
                  <c:v>-0.22984231588457318</c:v>
                </c:pt>
                <c:pt idx="834">
                  <c:v>-0.23082399651513932</c:v>
                </c:pt>
                <c:pt idx="835">
                  <c:v>-0.23180083469924675</c:v>
                </c:pt>
                <c:pt idx="836">
                  <c:v>-0.23277279875047985</c:v>
                </c:pt>
                <c:pt idx="837">
                  <c:v>-0.23373985713370943</c:v>
                </c:pt>
                <c:pt idx="838">
                  <c:v>-0.23470197846607169</c:v>
                </c:pt>
                <c:pt idx="839">
                  <c:v>-0.23565913151789744</c:v>
                </c:pt>
                <c:pt idx="840">
                  <c:v>-0.23661128521410624</c:v>
                </c:pt>
                <c:pt idx="841">
                  <c:v>-0.23755840863508593</c:v>
                </c:pt>
                <c:pt idx="842">
                  <c:v>-0.23850047101774602</c:v>
                </c:pt>
                <c:pt idx="843">
                  <c:v>-0.23943744175663287</c:v>
                </c:pt>
                <c:pt idx="844">
                  <c:v>-0.24036929040518723</c:v>
                </c:pt>
                <c:pt idx="845">
                  <c:v>-0.2412959866763825</c:v>
                </c:pt>
                <c:pt idx="846">
                  <c:v>-0.24221750044409385</c:v>
                </c:pt>
                <c:pt idx="847">
                  <c:v>-0.24313380174417012</c:v>
                </c:pt>
                <c:pt idx="848">
                  <c:v>-0.24404486077517715</c:v>
                </c:pt>
                <c:pt idx="849">
                  <c:v>-0.24495064789968654</c:v>
                </c:pt>
                <c:pt idx="850">
                  <c:v>-0.2458511336452916</c:v>
                </c:pt>
                <c:pt idx="851">
                  <c:v>-0.24674628870546239</c:v>
                </c:pt>
                <c:pt idx="852">
                  <c:v>-0.24763608394058043</c:v>
                </c:pt>
                <c:pt idx="853">
                  <c:v>-0.24852049037929533</c:v>
                </c:pt>
                <c:pt idx="854">
                  <c:v>-0.24939947921885322</c:v>
                </c:pt>
                <c:pt idx="855">
                  <c:v>-0.2502730218268811</c:v>
                </c:pt>
                <c:pt idx="856">
                  <c:v>-0.25114108974161609</c:v>
                </c:pt>
                <c:pt idx="857">
                  <c:v>-0.25200365467339203</c:v>
                </c:pt>
                <c:pt idx="858">
                  <c:v>-0.25286068850561277</c:v>
                </c:pt>
                <c:pt idx="859">
                  <c:v>-0.2537121632952099</c:v>
                </c:pt>
                <c:pt idx="860">
                  <c:v>-0.2545580512742418</c:v>
                </c:pt>
                <c:pt idx="861">
                  <c:v>-0.25539832485050656</c:v>
                </c:pt>
                <c:pt idx="862">
                  <c:v>-0.25623295660842205</c:v>
                </c:pt>
                <c:pt idx="863">
                  <c:v>-0.25706191931014083</c:v>
                </c:pt>
                <c:pt idx="864">
                  <c:v>-0.25788518589659115</c:v>
                </c:pt>
                <c:pt idx="865">
                  <c:v>-0.25870272948794781</c:v>
                </c:pt>
                <c:pt idx="866">
                  <c:v>-0.25951452338500114</c:v>
                </c:pt>
                <c:pt idx="867">
                  <c:v>-0.2603205410699504</c:v>
                </c:pt>
                <c:pt idx="868">
                  <c:v>-0.26112075620716546</c:v>
                </c:pt>
                <c:pt idx="869">
                  <c:v>-0.26191514264412247</c:v>
                </c:pt>
                <c:pt idx="870">
                  <c:v>-0.26270367441263048</c:v>
                </c:pt>
                <c:pt idx="871">
                  <c:v>-0.26348632572913827</c:v>
                </c:pt>
                <c:pt idx="872">
                  <c:v>-0.26426307099597951</c:v>
                </c:pt>
                <c:pt idx="873">
                  <c:v>-0.26503388480241669</c:v>
                </c:pt>
                <c:pt idx="874">
                  <c:v>-0.26579874192487657</c:v>
                </c:pt>
                <c:pt idx="875">
                  <c:v>-0.26655761732846811</c:v>
                </c:pt>
                <c:pt idx="876">
                  <c:v>-0.26731048616753994</c:v>
                </c:pt>
                <c:pt idx="877">
                  <c:v>-0.26805732378634956</c:v>
                </c:pt>
                <c:pt idx="878">
                  <c:v>-0.26879810572024054</c:v>
                </c:pt>
                <c:pt idx="879">
                  <c:v>-0.2695328076963579</c:v>
                </c:pt>
                <c:pt idx="880">
                  <c:v>-0.27026140563421208</c:v>
                </c:pt>
                <c:pt idx="881">
                  <c:v>-0.27098387564684046</c:v>
                </c:pt>
                <c:pt idx="882">
                  <c:v>-0.27170019404157569</c:v>
                </c:pt>
                <c:pt idx="883">
                  <c:v>-0.27241033732047315</c:v>
                </c:pt>
                <c:pt idx="884">
                  <c:v>-0.27311428218151268</c:v>
                </c:pt>
                <c:pt idx="885">
                  <c:v>-0.27381200551937962</c:v>
                </c:pt>
                <c:pt idx="886">
                  <c:v>-0.2745034844257494</c:v>
                </c:pt>
                <c:pt idx="887">
                  <c:v>-0.27518869619067854</c:v>
                </c:pt>
                <c:pt idx="888">
                  <c:v>-0.27586761830306633</c:v>
                </c:pt>
                <c:pt idx="889">
                  <c:v>-0.27654022845125259</c:v>
                </c:pt>
                <c:pt idx="890">
                  <c:v>-0.27720650452405532</c:v>
                </c:pt>
                <c:pt idx="891">
                  <c:v>-0.27786642461147409</c:v>
                </c:pt>
                <c:pt idx="892">
                  <c:v>-0.27851996700510812</c:v>
                </c:pt>
                <c:pt idx="893">
                  <c:v>-0.27916711019940449</c:v>
                </c:pt>
                <c:pt idx="894">
                  <c:v>-0.27980712939987673</c:v>
                </c:pt>
                <c:pt idx="895">
                  <c:v>-0.28043578303961803</c:v>
                </c:pt>
                <c:pt idx="896">
                  <c:v>-0.28105305359707261</c:v>
                </c:pt>
                <c:pt idx="897">
                  <c:v>-0.28165892400744336</c:v>
                </c:pt>
                <c:pt idx="898">
                  <c:v>-0.28225337766353481</c:v>
                </c:pt>
                <c:pt idx="899">
                  <c:v>-0.28283639841601932</c:v>
                </c:pt>
                <c:pt idx="900">
                  <c:v>-0.28340797057348971</c:v>
                </c:pt>
                <c:pt idx="901">
                  <c:v>-0.28396807890310372</c:v>
                </c:pt>
                <c:pt idx="902">
                  <c:v>-0.28451670863093093</c:v>
                </c:pt>
                <c:pt idx="903">
                  <c:v>-0.28505384544186274</c:v>
                </c:pt>
                <c:pt idx="904">
                  <c:v>-0.28557947548024781</c:v>
                </c:pt>
                <c:pt idx="905">
                  <c:v>-0.28609358535012691</c:v>
                </c:pt>
                <c:pt idx="906">
                  <c:v>-0.28659616211518085</c:v>
                </c:pt>
                <c:pt idx="907">
                  <c:v>-0.28708719329923194</c:v>
                </c:pt>
                <c:pt idx="908">
                  <c:v>-0.28756666688646698</c:v>
                </c:pt>
                <c:pt idx="909">
                  <c:v>-0.28803457132130134</c:v>
                </c:pt>
                <c:pt idx="910">
                  <c:v>-0.28849089550882773</c:v>
                </c:pt>
                <c:pt idx="911">
                  <c:v>-0.28893562881504875</c:v>
                </c:pt>
                <c:pt idx="912">
                  <c:v>-0.28936876106656712</c:v>
                </c:pt>
                <c:pt idx="913">
                  <c:v>-0.28979028255109041</c:v>
                </c:pt>
                <c:pt idx="914">
                  <c:v>-0.29020018401756759</c:v>
                </c:pt>
                <c:pt idx="915">
                  <c:v>-0.29059845667581408</c:v>
                </c:pt>
                <c:pt idx="916">
                  <c:v>-0.29098509219697632</c:v>
                </c:pt>
                <c:pt idx="917">
                  <c:v>-0.29136008271359087</c:v>
                </c:pt>
                <c:pt idx="918">
                  <c:v>-0.29172342081919084</c:v>
                </c:pt>
                <c:pt idx="919">
                  <c:v>-0.29207509956871314</c:v>
                </c:pt>
                <c:pt idx="920">
                  <c:v>-0.29241511247844915</c:v>
                </c:pt>
                <c:pt idx="921">
                  <c:v>-0.29274345352568981</c:v>
                </c:pt>
                <c:pt idx="922">
                  <c:v>-0.29306011714896596</c:v>
                </c:pt>
                <c:pt idx="923">
                  <c:v>-0.29336509824806972</c:v>
                </c:pt>
                <c:pt idx="924">
                  <c:v>-0.29365839218351569</c:v>
                </c:pt>
                <c:pt idx="925">
                  <c:v>-0.29393999477684912</c:v>
                </c:pt>
                <c:pt idx="926">
                  <c:v>-0.29420990231051725</c:v>
                </c:pt>
                <c:pt idx="927">
                  <c:v>-0.29446811152733837</c:v>
                </c:pt>
                <c:pt idx="928">
                  <c:v>-0.29471461963071971</c:v>
                </c:pt>
                <c:pt idx="929">
                  <c:v>-0.2949494242844829</c:v>
                </c:pt>
                <c:pt idx="930">
                  <c:v>-0.29517252361227514</c:v>
                </c:pt>
                <c:pt idx="931">
                  <c:v>-0.2953839161979131</c:v>
                </c:pt>
                <c:pt idx="932">
                  <c:v>-0.29558360108460224</c:v>
                </c:pt>
                <c:pt idx="933">
                  <c:v>-0.29577157777505164</c:v>
                </c:pt>
                <c:pt idx="934">
                  <c:v>-0.29594784623121817</c:v>
                </c:pt>
                <c:pt idx="935">
                  <c:v>-0.29611240687367152</c:v>
                </c:pt>
                <c:pt idx="936">
                  <c:v>-0.29626526058162234</c:v>
                </c:pt>
                <c:pt idx="937">
                  <c:v>-0.29640640869263679</c:v>
                </c:pt>
                <c:pt idx="938">
                  <c:v>-0.29653585300190594</c:v>
                </c:pt>
                <c:pt idx="939">
                  <c:v>-0.29665359576224232</c:v>
                </c:pt>
                <c:pt idx="940">
                  <c:v>-0.2967596396837765</c:v>
                </c:pt>
                <c:pt idx="941">
                  <c:v>-0.29685398793310225</c:v>
                </c:pt>
                <c:pt idx="942">
                  <c:v>-0.29693664413330095</c:v>
                </c:pt>
                <c:pt idx="943">
                  <c:v>-0.29700761236347584</c:v>
                </c:pt>
                <c:pt idx="944">
                  <c:v>-0.29706689715797252</c:v>
                </c:pt>
                <c:pt idx="945">
                  <c:v>-0.29711450350627083</c:v>
                </c:pt>
                <c:pt idx="946">
                  <c:v>-0.29715043685247516</c:v>
                </c:pt>
                <c:pt idx="947">
                  <c:v>-0.29717470309449351</c:v>
                </c:pt>
                <c:pt idx="948">
                  <c:v>-0.29718730858386561</c:v>
                </c:pt>
                <c:pt idx="949">
                  <c:v>-0.29718826012524108</c:v>
                </c:pt>
                <c:pt idx="950">
                  <c:v>-0.29717756497544212</c:v>
                </c:pt>
                <c:pt idx="951">
                  <c:v>-0.29715523084329643</c:v>
                </c:pt>
                <c:pt idx="952">
                  <c:v>-0.29712126588900983</c:v>
                </c:pt>
                <c:pt idx="953">
                  <c:v>-0.29707567872324475</c:v>
                </c:pt>
                <c:pt idx="954">
                  <c:v>-0.29701847840682893</c:v>
                </c:pt>
                <c:pt idx="955">
                  <c:v>-0.29694967445012371</c:v>
                </c:pt>
                <c:pt idx="956">
                  <c:v>-0.29686927681203401</c:v>
                </c:pt>
                <c:pt idx="957">
                  <c:v>-0.29677729589966317</c:v>
                </c:pt>
                <c:pt idx="958">
                  <c:v>-0.29667374256766538</c:v>
                </c:pt>
                <c:pt idx="959">
                  <c:v>-0.29655862811712291</c:v>
                </c:pt>
                <c:pt idx="960">
                  <c:v>-0.29643196429524393</c:v>
                </c:pt>
                <c:pt idx="961">
                  <c:v>-0.29629376329458496</c:v>
                </c:pt>
                <c:pt idx="962">
                  <c:v>-0.29614403775194997</c:v>
                </c:pt>
                <c:pt idx="963">
                  <c:v>-0.29598280074796235</c:v>
                </c:pt>
                <c:pt idx="964">
                  <c:v>-0.29581006580630637</c:v>
                </c:pt>
                <c:pt idx="965">
                  <c:v>-0.29562584689251442</c:v>
                </c:pt>
                <c:pt idx="966">
                  <c:v>-0.29543015841353926</c:v>
                </c:pt>
                <c:pt idx="967">
                  <c:v>-0.29522301521690075</c:v>
                </c:pt>
                <c:pt idx="968">
                  <c:v>-0.29500443258942527</c:v>
                </c:pt>
                <c:pt idx="969">
                  <c:v>-0.29477442625698813</c:v>
                </c:pt>
                <c:pt idx="970">
                  <c:v>-0.29453301238297919</c:v>
                </c:pt>
                <c:pt idx="971">
                  <c:v>-0.29428020756785639</c:v>
                </c:pt>
                <c:pt idx="972">
                  <c:v>-0.29401602884818107</c:v>
                </c:pt>
                <c:pt idx="973">
                  <c:v>-0.29374049369532129</c:v>
                </c:pt>
                <c:pt idx="974">
                  <c:v>-0.29345362001486519</c:v>
                </c:pt>
                <c:pt idx="975">
                  <c:v>-0.29315542614564793</c:v>
                </c:pt>
                <c:pt idx="976">
                  <c:v>-0.2928459308583905</c:v>
                </c:pt>
                <c:pt idx="977">
                  <c:v>-0.29252515335506302</c:v>
                </c:pt>
                <c:pt idx="978">
                  <c:v>-0.29219311326786251</c:v>
                </c:pt>
                <c:pt idx="979">
                  <c:v>-0.29184983065781273</c:v>
                </c:pt>
                <c:pt idx="980">
                  <c:v>-0.29149532601405953</c:v>
                </c:pt>
                <c:pt idx="981">
                  <c:v>-0.29112962025282052</c:v>
                </c:pt>
                <c:pt idx="982">
                  <c:v>-0.29075273471591773</c:v>
                </c:pt>
                <c:pt idx="983">
                  <c:v>-0.29036469117004871</c:v>
                </c:pt>
                <c:pt idx="984">
                  <c:v>-0.28996551180567004</c:v>
                </c:pt>
                <c:pt idx="985">
                  <c:v>-0.28955521923547517</c:v>
                </c:pt>
                <c:pt idx="986">
                  <c:v>-0.28913383649364144</c:v>
                </c:pt>
                <c:pt idx="987">
                  <c:v>-0.28870138703464537</c:v>
                </c:pt>
                <c:pt idx="988">
                  <c:v>-0.28825789473170893</c:v>
                </c:pt>
                <c:pt idx="989">
                  <c:v>-0.28780338387598525</c:v>
                </c:pt>
                <c:pt idx="990">
                  <c:v>-0.28733787917533832</c:v>
                </c:pt>
                <c:pt idx="991">
                  <c:v>-0.28686140575272895</c:v>
                </c:pt>
                <c:pt idx="992">
                  <c:v>-0.2863739891453807</c:v>
                </c:pt>
                <c:pt idx="993">
                  <c:v>-0.28587565530346354</c:v>
                </c:pt>
                <c:pt idx="994">
                  <c:v>-0.28536643058850142</c:v>
                </c:pt>
                <c:pt idx="995">
                  <c:v>-0.28484634177241974</c:v>
                </c:pt>
                <c:pt idx="996">
                  <c:v>-0.28431541603625371</c:v>
                </c:pt>
                <c:pt idx="997">
                  <c:v>-0.2837736809684353</c:v>
                </c:pt>
                <c:pt idx="998">
                  <c:v>-0.28322116456387619</c:v>
                </c:pt>
                <c:pt idx="999">
                  <c:v>-0.28265789522255214</c:v>
                </c:pt>
                <c:pt idx="1000">
                  <c:v>-0.28208390174781645</c:v>
                </c:pt>
                <c:pt idx="1001">
                  <c:v>-0.28149921334536204</c:v>
                </c:pt>
                <c:pt idx="1002">
                  <c:v>-0.28090385962184145</c:v>
                </c:pt>
                <c:pt idx="1003">
                  <c:v>-0.28029787058307176</c:v>
                </c:pt>
                <c:pt idx="1004">
                  <c:v>-0.27968127663298142</c:v>
                </c:pt>
                <c:pt idx="1005">
                  <c:v>-0.27905410857219443</c:v>
                </c:pt>
                <c:pt idx="1006">
                  <c:v>-0.27841639759611597</c:v>
                </c:pt>
                <c:pt idx="1007">
                  <c:v>-0.2777681752941164</c:v>
                </c:pt>
                <c:pt idx="1008">
                  <c:v>-0.27710947364743066</c:v>
                </c:pt>
                <c:pt idx="1009">
                  <c:v>-0.27644032502804644</c:v>
                </c:pt>
                <c:pt idx="1010">
                  <c:v>-0.27576076219721091</c:v>
                </c:pt>
                <c:pt idx="1011">
                  <c:v>-0.27507081830352265</c:v>
                </c:pt>
                <c:pt idx="1012">
                  <c:v>-0.2743705268817746</c:v>
                </c:pt>
                <c:pt idx="1013">
                  <c:v>-0.27365992185137739</c:v>
                </c:pt>
                <c:pt idx="1014">
                  <c:v>-0.27293903751443388</c:v>
                </c:pt>
                <c:pt idx="1015">
                  <c:v>-0.27220790855452975</c:v>
                </c:pt>
                <c:pt idx="1016">
                  <c:v>-0.27146657003511337</c:v>
                </c:pt>
                <c:pt idx="1017">
                  <c:v>-0.27071505739753626</c:v>
                </c:pt>
                <c:pt idx="1018">
                  <c:v>-0.26995340645979887</c:v>
                </c:pt>
                <c:pt idx="1019">
                  <c:v>-0.26918165341487743</c:v>
                </c:pt>
                <c:pt idx="1020">
                  <c:v>-0.26839983482875107</c:v>
                </c:pt>
                <c:pt idx="1021">
                  <c:v>-0.26760798763906324</c:v>
                </c:pt>
                <c:pt idx="1022">
                  <c:v>-0.26680614915347406</c:v>
                </c:pt>
                <c:pt idx="1023">
                  <c:v>-0.2659943570475537</c:v>
                </c:pt>
                <c:pt idx="1024">
                  <c:v>-0.26517264936351215</c:v>
                </c:pt>
                <c:pt idx="1025">
                  <c:v>-0.26434106450839684</c:v>
                </c:pt>
                <c:pt idx="1026">
                  <c:v>-0.26349964125207231</c:v>
                </c:pt>
                <c:pt idx="1027">
                  <c:v>-0.26264841872577405</c:v>
                </c:pt>
                <c:pt idx="1028">
                  <c:v>-0.2617874364203891</c:v>
                </c:pt>
                <c:pt idx="1029">
                  <c:v>-0.26091673418430616</c:v>
                </c:pt>
                <c:pt idx="1030">
                  <c:v>-0.26003635222199384</c:v>
                </c:pt>
                <c:pt idx="1031">
                  <c:v>-0.25914633109219465</c:v>
                </c:pt>
                <c:pt idx="1032">
                  <c:v>-0.25824671170578439</c:v>
                </c:pt>
                <c:pt idx="1033">
                  <c:v>-0.25733753532424836</c:v>
                </c:pt>
                <c:pt idx="1034">
                  <c:v>-0.25641884355791833</c:v>
                </c:pt>
                <c:pt idx="1035">
                  <c:v>-0.25549067836368677</c:v>
                </c:pt>
                <c:pt idx="1036">
                  <c:v>-0.25455308204362204</c:v>
                </c:pt>
                <c:pt idx="1037">
                  <c:v>-0.25360609724290534</c:v>
                </c:pt>
                <c:pt idx="1038">
                  <c:v>-0.25264976694779845</c:v>
                </c:pt>
                <c:pt idx="1039">
                  <c:v>-0.25168413448395577</c:v>
                </c:pt>
                <c:pt idx="1040">
                  <c:v>-0.2507092435145778</c:v>
                </c:pt>
                <c:pt idx="1041">
                  <c:v>-0.24972513803810353</c:v>
                </c:pt>
                <c:pt idx="1042">
                  <c:v>-0.24873186238667999</c:v>
                </c:pt>
                <c:pt idx="1043">
                  <c:v>-0.24772946122411482</c:v>
                </c:pt>
                <c:pt idx="1044">
                  <c:v>-0.2467179795436861</c:v>
                </c:pt>
                <c:pt idx="1045">
                  <c:v>-0.24569746266657802</c:v>
                </c:pt>
                <c:pt idx="1046">
                  <c:v>-0.24466795623945534</c:v>
                </c:pt>
                <c:pt idx="1047">
                  <c:v>-0.24362950623279681</c:v>
                </c:pt>
                <c:pt idx="1048">
                  <c:v>-0.24258215893890656</c:v>
                </c:pt>
                <c:pt idx="1049">
                  <c:v>-0.24152596096951628</c:v>
                </c:pt>
                <c:pt idx="1050">
                  <c:v>-0.2404609592541683</c:v>
                </c:pt>
                <c:pt idx="1051">
                  <c:v>-0.23938720103814634</c:v>
                </c:pt>
                <c:pt idx="1052">
                  <c:v>-0.23830473388004375</c:v>
                </c:pt>
                <c:pt idx="1053">
                  <c:v>-0.23721360565013103</c:v>
                </c:pt>
                <c:pt idx="1054">
                  <c:v>-0.23611386452819666</c:v>
                </c:pt>
                <c:pt idx="1055">
                  <c:v>-0.23500555900117442</c:v>
                </c:pt>
                <c:pt idx="1056">
                  <c:v>-0.23388873786143013</c:v>
                </c:pt>
                <c:pt idx="1057">
                  <c:v>-0.23276345020450667</c:v>
                </c:pt>
                <c:pt idx="1058">
                  <c:v>-0.23162974542689663</c:v>
                </c:pt>
                <c:pt idx="1059">
                  <c:v>-0.23048767322402572</c:v>
                </c:pt>
                <c:pt idx="1060">
                  <c:v>-0.22933728358831057</c:v>
                </c:pt>
                <c:pt idx="1061">
                  <c:v>-0.22817862680652548</c:v>
                </c:pt>
                <c:pt idx="1062">
                  <c:v>-0.2270117534581392</c:v>
                </c:pt>
                <c:pt idx="1063">
                  <c:v>-0.22583671441293568</c:v>
                </c:pt>
                <c:pt idx="1064">
                  <c:v>-0.22465356082874657</c:v>
                </c:pt>
                <c:pt idx="1065">
                  <c:v>-0.22346234414944399</c:v>
                </c:pt>
                <c:pt idx="1066">
                  <c:v>-0.22226311610275348</c:v>
                </c:pt>
                <c:pt idx="1067">
                  <c:v>-0.22105592869779442</c:v>
                </c:pt>
                <c:pt idx="1068">
                  <c:v>-0.21984083422314077</c:v>
                </c:pt>
                <c:pt idx="1069">
                  <c:v>-0.21861788524458778</c:v>
                </c:pt>
                <c:pt idx="1070">
                  <c:v>-0.21738713460261175</c:v>
                </c:pt>
                <c:pt idx="1071">
                  <c:v>-0.21614863541049589</c:v>
                </c:pt>
                <c:pt idx="1072">
                  <c:v>-0.21490244105198236</c:v>
                </c:pt>
                <c:pt idx="1073">
                  <c:v>-0.21364860517877227</c:v>
                </c:pt>
                <c:pt idx="1074">
                  <c:v>-0.2123871817085432</c:v>
                </c:pt>
                <c:pt idx="1075">
                  <c:v>-0.21111822482262604</c:v>
                </c:pt>
                <c:pt idx="1076">
                  <c:v>-0.20984178896353273</c:v>
                </c:pt>
                <c:pt idx="1077">
                  <c:v>-0.20855792883280047</c:v>
                </c:pt>
                <c:pt idx="1078">
                  <c:v>-0.20726669938882325</c:v>
                </c:pt>
                <c:pt idx="1079">
                  <c:v>-0.20596815584416306</c:v>
                </c:pt>
                <c:pt idx="1080">
                  <c:v>-0.20466235366354246</c:v>
                </c:pt>
                <c:pt idx="1081">
                  <c:v>-0.20334934856151524</c:v>
                </c:pt>
                <c:pt idx="1082">
                  <c:v>-0.20202919649985795</c:v>
                </c:pt>
                <c:pt idx="1083">
                  <c:v>-0.20070195368543278</c:v>
                </c:pt>
                <c:pt idx="1084">
                  <c:v>-0.19936767656796303</c:v>
                </c:pt>
                <c:pt idx="1085">
                  <c:v>-0.19802642183720826</c:v>
                </c:pt>
                <c:pt idx="1086">
                  <c:v>-0.19667824642117984</c:v>
                </c:pt>
                <c:pt idx="1087">
                  <c:v>-0.19532320748321685</c:v>
                </c:pt>
                <c:pt idx="1088">
                  <c:v>-0.19396136241994147</c:v>
                </c:pt>
                <c:pt idx="1089">
                  <c:v>-0.19259276885887996</c:v>
                </c:pt>
                <c:pt idx="1090">
                  <c:v>-0.19121748465572427</c:v>
                </c:pt>
                <c:pt idx="1091">
                  <c:v>-0.18983556789229378</c:v>
                </c:pt>
                <c:pt idx="1092">
                  <c:v>-0.1884470768739889</c:v>
                </c:pt>
                <c:pt idx="1093">
                  <c:v>-0.18705207012720768</c:v>
                </c:pt>
                <c:pt idx="1094">
                  <c:v>-0.18565060639715869</c:v>
                </c:pt>
                <c:pt idx="1095">
                  <c:v>-0.18424274464535198</c:v>
                </c:pt>
                <c:pt idx="1096">
                  <c:v>-0.18282854404698451</c:v>
                </c:pt>
                <c:pt idx="1097">
                  <c:v>-0.18140806398870371</c:v>
                </c:pt>
                <c:pt idx="1098">
                  <c:v>-0.17998136406611054</c:v>
                </c:pt>
                <c:pt idx="1099">
                  <c:v>-0.17854850408110187</c:v>
                </c:pt>
                <c:pt idx="1100">
                  <c:v>-0.17710954403965853</c:v>
                </c:pt>
                <c:pt idx="1101">
                  <c:v>-0.17566454414927424</c:v>
                </c:pt>
                <c:pt idx="1102">
                  <c:v>-0.17421356481631645</c:v>
                </c:pt>
                <c:pt idx="1103">
                  <c:v>-0.17275666664374628</c:v>
                </c:pt>
                <c:pt idx="1104">
                  <c:v>-0.17129391042861564</c:v>
                </c:pt>
                <c:pt idx="1105">
                  <c:v>-0.16982535715929786</c:v>
                </c:pt>
                <c:pt idx="1106">
                  <c:v>-0.16835106801328215</c:v>
                </c:pt>
                <c:pt idx="1107">
                  <c:v>-0.16687110435460853</c:v>
                </c:pt>
                <c:pt idx="1108">
                  <c:v>-0.16538552773113588</c:v>
                </c:pt>
                <c:pt idx="1109">
                  <c:v>-0.16389439987219984</c:v>
                </c:pt>
                <c:pt idx="1110">
                  <c:v>-0.16239778268615959</c:v>
                </c:pt>
                <c:pt idx="1111">
                  <c:v>-0.16089573825752923</c:v>
                </c:pt>
                <c:pt idx="1112">
                  <c:v>-0.15938832884480941</c:v>
                </c:pt>
                <c:pt idx="1113">
                  <c:v>-0.15787561687776147</c:v>
                </c:pt>
                <c:pt idx="1114">
                  <c:v>-0.15635766495476172</c:v>
                </c:pt>
                <c:pt idx="1115">
                  <c:v>-0.15483453584041026</c:v>
                </c:pt>
                <c:pt idx="1116">
                  <c:v>-0.15330629246299071</c:v>
                </c:pt>
                <c:pt idx="1117">
                  <c:v>-0.15177299791163273</c:v>
                </c:pt>
                <c:pt idx="1118">
                  <c:v>-0.15023471543405065</c:v>
                </c:pt>
                <c:pt idx="1119">
                  <c:v>-0.1486915084338547</c:v>
                </c:pt>
                <c:pt idx="1120">
                  <c:v>-0.14714344046783123</c:v>
                </c:pt>
                <c:pt idx="1121">
                  <c:v>-0.14559057524356361</c:v>
                </c:pt>
                <c:pt idx="1122">
                  <c:v>-0.14403297661679296</c:v>
                </c:pt>
                <c:pt idx="1123">
                  <c:v>-0.14247070858864877</c:v>
                </c:pt>
                <c:pt idx="1124">
                  <c:v>-0.1409038353033196</c:v>
                </c:pt>
                <c:pt idx="1125">
                  <c:v>-0.13933242104524624</c:v>
                </c:pt>
                <c:pt idx="1126">
                  <c:v>-0.13775653023654472</c:v>
                </c:pt>
                <c:pt idx="1127">
                  <c:v>-0.13617622743456501</c:v>
                </c:pt>
                <c:pt idx="1128">
                  <c:v>-0.13459157732901658</c:v>
                </c:pt>
                <c:pt idx="1129">
                  <c:v>-0.13300264473952728</c:v>
                </c:pt>
                <c:pt idx="1130">
                  <c:v>-0.13140949461302268</c:v>
                </c:pt>
                <c:pt idx="1131">
                  <c:v>-0.12981219202095667</c:v>
                </c:pt>
                <c:pt idx="1132">
                  <c:v>-0.12821080215681482</c:v>
                </c:pt>
                <c:pt idx="1133">
                  <c:v>-0.12660539033354934</c:v>
                </c:pt>
                <c:pt idx="1134">
                  <c:v>-0.12499602198069207</c:v>
                </c:pt>
                <c:pt idx="1135">
                  <c:v>-0.12338276264191962</c:v>
                </c:pt>
                <c:pt idx="1136">
                  <c:v>-0.12176567797243898</c:v>
                </c:pt>
                <c:pt idx="1137">
                  <c:v>-0.12014483373616851</c:v>
                </c:pt>
                <c:pt idx="1138">
                  <c:v>-0.11852029580323503</c:v>
                </c:pt>
                <c:pt idx="1139">
                  <c:v>-0.11689213014727877</c:v>
                </c:pt>
                <c:pt idx="1140">
                  <c:v>-0.11526040284285131</c:v>
                </c:pt>
                <c:pt idx="1141">
                  <c:v>-0.11362518006260906</c:v>
                </c:pt>
                <c:pt idx="1142">
                  <c:v>-0.11198652807494656</c:v>
                </c:pt>
                <c:pt idx="1143">
                  <c:v>-0.11034451324094213</c:v>
                </c:pt>
                <c:pt idx="1144">
                  <c:v>-0.10869920201210279</c:v>
                </c:pt>
                <c:pt idx="1145">
                  <c:v>-0.1070506609274585</c:v>
                </c:pt>
                <c:pt idx="1146">
                  <c:v>-0.10539895661094781</c:v>
                </c:pt>
                <c:pt idx="1147">
                  <c:v>-0.10374415576875366</c:v>
                </c:pt>
                <c:pt idx="1148">
                  <c:v>-0.10208632518673245</c:v>
                </c:pt>
                <c:pt idx="1149">
                  <c:v>-0.10042553172758258</c:v>
                </c:pt>
                <c:pt idx="1150">
                  <c:v>-9.8761842328254815E-2</c:v>
                </c:pt>
                <c:pt idx="1151">
                  <c:v>-9.7095323997424557E-2</c:v>
                </c:pt>
                <c:pt idx="1152">
                  <c:v>-9.5426043812505607E-2</c:v>
                </c:pt>
                <c:pt idx="1153">
                  <c:v>-9.3754068917246386E-2</c:v>
                </c:pt>
                <c:pt idx="1154">
                  <c:v>-9.2079466519028638E-2</c:v>
                </c:pt>
                <c:pt idx="1155">
                  <c:v>-9.0402303885980473E-2</c:v>
                </c:pt>
                <c:pt idx="1156">
                  <c:v>-8.8722648344603361E-2</c:v>
                </c:pt>
                <c:pt idx="1157">
                  <c:v>-8.704056727686664E-2</c:v>
                </c:pt>
                <c:pt idx="1158">
                  <c:v>-8.5356128117648658E-2</c:v>
                </c:pt>
                <c:pt idx="1159">
                  <c:v>-8.3669398352010871E-2</c:v>
                </c:pt>
                <c:pt idx="1160">
                  <c:v>-8.1980445512564698E-2</c:v>
                </c:pt>
                <c:pt idx="1161">
                  <c:v>-8.0289337176720835E-2</c:v>
                </c:pt>
                <c:pt idx="1162">
                  <c:v>-7.8596140964142872E-2</c:v>
                </c:pt>
                <c:pt idx="1163">
                  <c:v>-7.6900924533897394E-2</c:v>
                </c:pt>
                <c:pt idx="1164">
                  <c:v>-7.5203755581907686E-2</c:v>
                </c:pt>
                <c:pt idx="1165">
                  <c:v>-7.3504701838295855E-2</c:v>
                </c:pt>
                <c:pt idx="1166">
                  <c:v>-7.1803831064545312E-2</c:v>
                </c:pt>
                <c:pt idx="1167">
                  <c:v>-7.0101211051022641E-2</c:v>
                </c:pt>
                <c:pt idx="1168">
                  <c:v>-6.8396909614183418E-2</c:v>
                </c:pt>
                <c:pt idx="1169">
                  <c:v>-6.6690994593895797E-2</c:v>
                </c:pt>
                <c:pt idx="1170">
                  <c:v>-6.4983533850856978E-2</c:v>
                </c:pt>
                <c:pt idx="1171">
                  <c:v>-6.3274595263823924E-2</c:v>
                </c:pt>
                <c:pt idx="1172">
                  <c:v>-6.1564246726967795E-2</c:v>
                </c:pt>
                <c:pt idx="1173">
                  <c:v>-5.985255614727196E-2</c:v>
                </c:pt>
                <c:pt idx="1174">
                  <c:v>-5.8139591441768786E-2</c:v>
                </c:pt>
                <c:pt idx="1175">
                  <c:v>-5.6425420534906581E-2</c:v>
                </c:pt>
                <c:pt idx="1176">
                  <c:v>-5.4710111355891752E-2</c:v>
                </c:pt>
                <c:pt idx="1177">
                  <c:v>-5.299373183606193E-2</c:v>
                </c:pt>
                <c:pt idx="1178">
                  <c:v>-5.1276349906135221E-2</c:v>
                </c:pt>
                <c:pt idx="1179">
                  <c:v>-4.9558033493564711E-2</c:v>
                </c:pt>
                <c:pt idx="1180">
                  <c:v>-4.7838850519992183E-2</c:v>
                </c:pt>
                <c:pt idx="1181">
                  <c:v>-4.6118868898460133E-2</c:v>
                </c:pt>
                <c:pt idx="1182">
                  <c:v>-4.4398156530753942E-2</c:v>
                </c:pt>
                <c:pt idx="1183">
                  <c:v>-4.2676781304917519E-2</c:v>
                </c:pt>
                <c:pt idx="1184">
                  <c:v>-4.0954811092335203E-2</c:v>
                </c:pt>
                <c:pt idx="1185">
                  <c:v>-3.9232313745334188E-2</c:v>
                </c:pt>
                <c:pt idx="1186">
                  <c:v>-3.7509357094377936E-2</c:v>
                </c:pt>
                <c:pt idx="1187">
                  <c:v>-3.5786008945507486E-2</c:v>
                </c:pt>
                <c:pt idx="1188">
                  <c:v>-3.4062337077609264E-2</c:v>
                </c:pt>
                <c:pt idx="1189">
                  <c:v>-3.2338409239899717E-2</c:v>
                </c:pt>
                <c:pt idx="1190">
                  <c:v>-3.0614293149180766E-2</c:v>
                </c:pt>
                <c:pt idx="1191">
                  <c:v>-2.889005648725626E-2</c:v>
                </c:pt>
                <c:pt idx="1192">
                  <c:v>-2.7165766898305157E-2</c:v>
                </c:pt>
                <c:pt idx="1193">
                  <c:v>-2.5441491986198862E-2</c:v>
                </c:pt>
                <c:pt idx="1194">
                  <c:v>-2.3717299311992093E-2</c:v>
                </c:pt>
                <c:pt idx="1195">
                  <c:v>-2.1993256391172097E-2</c:v>
                </c:pt>
                <c:pt idx="1196">
                  <c:v>-2.0269430691099939E-2</c:v>
                </c:pt>
                <c:pt idx="1197">
                  <c:v>-1.8545889628457976E-2</c:v>
                </c:pt>
                <c:pt idx="1198">
                  <c:v>-1.682270056648049E-2</c:v>
                </c:pt>
                <c:pt idx="1199">
                  <c:v>-1.5099930812537481E-2</c:v>
                </c:pt>
                <c:pt idx="1200">
                  <c:v>-1.3377647615371482E-2</c:v>
                </c:pt>
                <c:pt idx="1201">
                  <c:v>-1.1655918162631788E-2</c:v>
                </c:pt>
                <c:pt idx="1202">
                  <c:v>-9.9348095781360626E-3</c:v>
                </c:pt>
                <c:pt idx="1203">
                  <c:v>-8.2143889194417306E-3</c:v>
                </c:pt>
                <c:pt idx="1204">
                  <c:v>-6.4947231750890032E-3</c:v>
                </c:pt>
                <c:pt idx="1205">
                  <c:v>-4.7758792622094376E-3</c:v>
                </c:pt>
                <c:pt idx="1206">
                  <c:v>-3.0579240237317961E-3</c:v>
                </c:pt>
                <c:pt idx="1207">
                  <c:v>-1.3409242260215798E-3</c:v>
                </c:pt>
                <c:pt idx="1208">
                  <c:v>3.7505344383257212E-4</c:v>
                </c:pt>
                <c:pt idx="1209">
                  <c:v>2.08994238056521E-3</c:v>
                </c:pt>
                <c:pt idx="1210">
                  <c:v>3.8036760631936627E-3</c:v>
                </c:pt>
                <c:pt idx="1211">
                  <c:v>5.5161880576882743E-3</c:v>
                </c:pt>
                <c:pt idx="1212">
                  <c:v>7.2274120194939472E-3</c:v>
                </c:pt>
                <c:pt idx="1213">
                  <c:v>8.9372816959773418E-3</c:v>
                </c:pt>
                <c:pt idx="1214">
                  <c:v>1.0645730929152868E-2</c:v>
                </c:pt>
                <c:pt idx="1215">
                  <c:v>1.2352693658012179E-2</c:v>
                </c:pt>
                <c:pt idx="1216">
                  <c:v>1.4058103921194396E-2</c:v>
                </c:pt>
                <c:pt idx="1217">
                  <c:v>1.57618958594519E-2</c:v>
                </c:pt>
                <c:pt idx="1218">
                  <c:v>1.7464003718190461E-2</c:v>
                </c:pt>
                <c:pt idx="1219">
                  <c:v>1.9164361849941219E-2</c:v>
                </c:pt>
                <c:pt idx="1220">
                  <c:v>2.0862904716882229E-2</c:v>
                </c:pt>
                <c:pt idx="1221">
                  <c:v>2.2559566893415765E-2</c:v>
                </c:pt>
                <c:pt idx="1222">
                  <c:v>2.4254283068522585E-2</c:v>
                </c:pt>
                <c:pt idx="1223">
                  <c:v>2.5946988048339233E-2</c:v>
                </c:pt>
                <c:pt idx="1224">
                  <c:v>2.763761675864862E-2</c:v>
                </c:pt>
                <c:pt idx="1225">
                  <c:v>2.9326104247302413E-2</c:v>
                </c:pt>
                <c:pt idx="1226">
                  <c:v>3.1012385686680664E-2</c:v>
                </c:pt>
                <c:pt idx="1227">
                  <c:v>3.2696396376306253E-2</c:v>
                </c:pt>
                <c:pt idx="1228">
                  <c:v>3.4378071745038076E-2</c:v>
                </c:pt>
                <c:pt idx="1229">
                  <c:v>3.6057347353766096E-2</c:v>
                </c:pt>
                <c:pt idx="1230">
                  <c:v>3.7734158897697413E-2</c:v>
                </c:pt>
                <c:pt idx="1231">
                  <c:v>3.9408442208915026E-2</c:v>
                </c:pt>
                <c:pt idx="1232">
                  <c:v>4.1080133258657718E-2</c:v>
                </c:pt>
                <c:pt idx="1233">
                  <c:v>4.2749168159884991E-2</c:v>
                </c:pt>
                <c:pt idx="1234">
                  <c:v>4.4415483169587953E-2</c:v>
                </c:pt>
                <c:pt idx="1235">
                  <c:v>4.6079014691304689E-2</c:v>
                </c:pt>
                <c:pt idx="1236">
                  <c:v>4.7739699277369166E-2</c:v>
                </c:pt>
                <c:pt idx="1237">
                  <c:v>4.9397473631494777E-2</c:v>
                </c:pt>
                <c:pt idx="1238">
                  <c:v>5.1052274610942715E-2</c:v>
                </c:pt>
                <c:pt idx="1239">
                  <c:v>5.2704039229099282E-2</c:v>
                </c:pt>
                <c:pt idx="1240">
                  <c:v>5.4352704657755831E-2</c:v>
                </c:pt>
                <c:pt idx="1241">
                  <c:v>5.5998208229425833E-2</c:v>
                </c:pt>
                <c:pt idx="1242">
                  <c:v>5.7640487439785885E-2</c:v>
                </c:pt>
                <c:pt idx="1243">
                  <c:v>5.9279479950030002E-2</c:v>
                </c:pt>
                <c:pt idx="1244">
                  <c:v>6.0915123589075165E-2</c:v>
                </c:pt>
                <c:pt idx="1245">
                  <c:v>6.2547356356070505E-2</c:v>
                </c:pt>
                <c:pt idx="1246">
                  <c:v>6.4176116422559465E-2</c:v>
                </c:pt>
                <c:pt idx="1247">
                  <c:v>6.5801342134982801E-2</c:v>
                </c:pt>
                <c:pt idx="1248">
                  <c:v>6.7422972016729282E-2</c:v>
                </c:pt>
                <c:pt idx="1249">
                  <c:v>6.9040944770694349E-2</c:v>
                </c:pt>
                <c:pt idx="1250">
                  <c:v>7.0655199281423789E-2</c:v>
                </c:pt>
                <c:pt idx="1251">
                  <c:v>7.2265674617375042E-2</c:v>
                </c:pt>
                <c:pt idx="1252">
                  <c:v>7.38723100332839E-2</c:v>
                </c:pt>
                <c:pt idx="1253">
                  <c:v>7.5475044972407201E-2</c:v>
                </c:pt>
                <c:pt idx="1254">
                  <c:v>7.7073819068703669E-2</c:v>
                </c:pt>
                <c:pt idx="1255">
                  <c:v>7.866857214912619E-2</c:v>
                </c:pt>
                <c:pt idx="1256">
                  <c:v>8.0259244235963742E-2</c:v>
                </c:pt>
                <c:pt idx="1257">
                  <c:v>8.1845775548817667E-2</c:v>
                </c:pt>
                <c:pt idx="1258">
                  <c:v>8.3428106507092314E-2</c:v>
                </c:pt>
                <c:pt idx="1259">
                  <c:v>8.5006177732027094E-2</c:v>
                </c:pt>
                <c:pt idx="1260">
                  <c:v>8.657993004901357E-2</c:v>
                </c:pt>
                <c:pt idx="1261">
                  <c:v>8.8149304489633831E-2</c:v>
                </c:pt>
                <c:pt idx="1262">
                  <c:v>8.9714242294020835E-2</c:v>
                </c:pt>
                <c:pt idx="1263">
                  <c:v>9.1274684912915391E-2</c:v>
                </c:pt>
                <c:pt idx="1264">
                  <c:v>9.2830574009865538E-2</c:v>
                </c:pt>
                <c:pt idx="1265">
                  <c:v>9.4381851463363892E-2</c:v>
                </c:pt>
                <c:pt idx="1266">
                  <c:v>9.5928459369009941E-2</c:v>
                </c:pt>
                <c:pt idx="1267">
                  <c:v>9.7470340041610246E-2</c:v>
                </c:pt>
                <c:pt idx="1268">
                  <c:v>9.9007436017396463E-2</c:v>
                </c:pt>
                <c:pt idx="1269">
                  <c:v>0.10053969005596444</c:v>
                </c:pt>
                <c:pt idx="1270">
                  <c:v>0.10206704514256661</c:v>
                </c:pt>
                <c:pt idx="1271">
                  <c:v>0.10358944449008206</c:v>
                </c:pt>
                <c:pt idx="1272">
                  <c:v>0.10510683154114785</c:v>
                </c:pt>
                <c:pt idx="1273">
                  <c:v>0.10661914997017247</c:v>
                </c:pt>
                <c:pt idx="1274">
                  <c:v>0.10812634368556619</c:v>
                </c:pt>
                <c:pt idx="1275">
                  <c:v>0.10962835683150063</c:v>
                </c:pt>
                <c:pt idx="1276">
                  <c:v>0.11112513379029394</c:v>
                </c:pt>
                <c:pt idx="1277">
                  <c:v>0.11261661918417656</c:v>
                </c:pt>
                <c:pt idx="1278">
                  <c:v>0.11410275787734185</c:v>
                </c:pt>
                <c:pt idx="1279">
                  <c:v>0.11558349497820125</c:v>
                </c:pt>
                <c:pt idx="1280">
                  <c:v>0.11705877584104468</c:v>
                </c:pt>
                <c:pt idx="1281">
                  <c:v>0.11852854606819656</c:v>
                </c:pt>
                <c:pt idx="1282">
                  <c:v>0.11999275151204165</c:v>
                </c:pt>
                <c:pt idx="1283">
                  <c:v>0.12145133827687141</c:v>
                </c:pt>
                <c:pt idx="1284">
                  <c:v>0.12290425272096552</c:v>
                </c:pt>
                <c:pt idx="1285">
                  <c:v>0.12435144145838248</c:v>
                </c:pt>
                <c:pt idx="1286">
                  <c:v>0.12579285136097312</c:v>
                </c:pt>
                <c:pt idx="1287">
                  <c:v>0.12722842956036925</c:v>
                </c:pt>
                <c:pt idx="1288">
                  <c:v>0.12865812344976182</c:v>
                </c:pt>
                <c:pt idx="1289">
                  <c:v>0.13008188068584634</c:v>
                </c:pt>
                <c:pt idx="1290">
                  <c:v>0.1314996491908734</c:v>
                </c:pt>
                <c:pt idx="1291">
                  <c:v>0.13291137715414814</c:v>
                </c:pt>
                <c:pt idx="1292">
                  <c:v>0.13431701303427915</c:v>
                </c:pt>
                <c:pt idx="1293">
                  <c:v>0.13571650556080159</c:v>
                </c:pt>
                <c:pt idx="1294">
                  <c:v>0.13710980373607309</c:v>
                </c:pt>
                <c:pt idx="1295">
                  <c:v>0.13849685683725008</c:v>
                </c:pt>
                <c:pt idx="1296">
                  <c:v>0.13987761441772509</c:v>
                </c:pt>
                <c:pt idx="1297">
                  <c:v>0.14125202630938197</c:v>
                </c:pt>
                <c:pt idx="1298">
                  <c:v>0.14262004262408884</c:v>
                </c:pt>
                <c:pt idx="1299">
                  <c:v>0.14398161375554452</c:v>
                </c:pt>
                <c:pt idx="1300">
                  <c:v>0.1453366903810937</c:v>
                </c:pt>
                <c:pt idx="1301">
                  <c:v>0.14668522346357313</c:v>
                </c:pt>
                <c:pt idx="1302">
                  <c:v>0.14802716425270568</c:v>
                </c:pt>
                <c:pt idx="1303">
                  <c:v>0.14936246428721295</c:v>
                </c:pt>
                <c:pt idx="1304">
                  <c:v>0.15069107539638277</c:v>
                </c:pt>
                <c:pt idx="1305">
                  <c:v>0.15201294970174184</c:v>
                </c:pt>
                <c:pt idx="1306">
                  <c:v>0.15332803961871624</c:v>
                </c:pt>
                <c:pt idx="1307">
                  <c:v>0.15463629785862631</c:v>
                </c:pt>
                <c:pt idx="1308">
                  <c:v>0.15593767742978326</c:v>
                </c:pt>
                <c:pt idx="1309">
                  <c:v>0.15723213163966368</c:v>
                </c:pt>
                <c:pt idx="1310">
                  <c:v>0.15851961409634083</c:v>
                </c:pt>
                <c:pt idx="1311">
                  <c:v>0.15980007871005819</c:v>
                </c:pt>
                <c:pt idx="1312">
                  <c:v>0.16107347969494565</c:v>
                </c:pt>
                <c:pt idx="1313">
                  <c:v>0.16233977157078514</c:v>
                </c:pt>
                <c:pt idx="1314">
                  <c:v>0.16359890916404532</c:v>
                </c:pt>
                <c:pt idx="1315">
                  <c:v>0.16485084761013671</c:v>
                </c:pt>
                <c:pt idx="1316">
                  <c:v>0.16609554235450832</c:v>
                </c:pt>
                <c:pt idx="1317">
                  <c:v>0.16733294915446281</c:v>
                </c:pt>
                <c:pt idx="1318">
                  <c:v>0.16856302408046386</c:v>
                </c:pt>
                <c:pt idx="1319">
                  <c:v>0.1697857235179947</c:v>
                </c:pt>
                <c:pt idx="1320">
                  <c:v>0.17100100416862379</c:v>
                </c:pt>
                <c:pt idx="1321">
                  <c:v>0.17220882305189433</c:v>
                </c:pt>
                <c:pt idx="1322">
                  <c:v>0.17340913750660691</c:v>
                </c:pt>
                <c:pt idx="1323">
                  <c:v>0.17460190519239296</c:v>
                </c:pt>
                <c:pt idx="1324">
                  <c:v>0.17578708409101582</c:v>
                </c:pt>
                <c:pt idx="1325">
                  <c:v>0.1769646325081552</c:v>
                </c:pt>
                <c:pt idx="1326">
                  <c:v>0.17813450907428663</c:v>
                </c:pt>
                <c:pt idx="1327">
                  <c:v>0.17929667274668296</c:v>
                </c:pt>
                <c:pt idx="1328">
                  <c:v>0.18045108281041763</c:v>
                </c:pt>
                <c:pt idx="1329">
                  <c:v>0.18159769887995106</c:v>
                </c:pt>
                <c:pt idx="1330">
                  <c:v>0.18273648090038805</c:v>
                </c:pt>
                <c:pt idx="1331">
                  <c:v>0.18386738914907633</c:v>
                </c:pt>
                <c:pt idx="1332">
                  <c:v>0.18499038423652353</c:v>
                </c:pt>
                <c:pt idx="1333">
                  <c:v>0.18610542710813796</c:v>
                </c:pt>
                <c:pt idx="1334">
                  <c:v>0.18721247904541827</c:v>
                </c:pt>
                <c:pt idx="1335">
                  <c:v>0.1883115016671181</c:v>
                </c:pt>
                <c:pt idx="1336">
                  <c:v>0.18940245693090654</c:v>
                </c:pt>
                <c:pt idx="1337">
                  <c:v>0.19048530713411768</c:v>
                </c:pt>
                <c:pt idx="1338">
                  <c:v>0.19156001491545441</c:v>
                </c:pt>
                <c:pt idx="1339">
                  <c:v>0.19262654325605405</c:v>
                </c:pt>
                <c:pt idx="1340">
                  <c:v>0.1936848554808018</c:v>
                </c:pt>
                <c:pt idx="1341">
                  <c:v>0.1947349152593901</c:v>
                </c:pt>
                <c:pt idx="1342">
                  <c:v>0.19577668660789846</c:v>
                </c:pt>
                <c:pt idx="1343">
                  <c:v>0.19681013388936355</c:v>
                </c:pt>
                <c:pt idx="1344">
                  <c:v>0.1978352218156253</c:v>
                </c:pt>
                <c:pt idx="1345">
                  <c:v>0.19885191544807043</c:v>
                </c:pt>
                <c:pt idx="1346">
                  <c:v>0.19986018019892116</c:v>
                </c:pt>
                <c:pt idx="1347">
                  <c:v>0.20085998183230067</c:v>
                </c:pt>
                <c:pt idx="1348">
                  <c:v>0.20185128646565817</c:v>
                </c:pt>
                <c:pt idx="1349">
                  <c:v>0.20283406057025216</c:v>
                </c:pt>
                <c:pt idx="1350">
                  <c:v>0.20380827097288504</c:v>
                </c:pt>
                <c:pt idx="1351">
                  <c:v>0.20477388485661568</c:v>
                </c:pt>
                <c:pt idx="1352">
                  <c:v>0.20573086976192725</c:v>
                </c:pt>
                <c:pt idx="1353">
                  <c:v>0.20667919358774944</c:v>
                </c:pt>
                <c:pt idx="1354">
                  <c:v>0.20761882459270373</c:v>
                </c:pt>
                <c:pt idx="1355">
                  <c:v>0.20854973139558669</c:v>
                </c:pt>
                <c:pt idx="1356">
                  <c:v>0.20947188297694666</c:v>
                </c:pt>
                <c:pt idx="1357">
                  <c:v>0.21038524867982111</c:v>
                </c:pt>
                <c:pt idx="1358">
                  <c:v>0.21128979821068436</c:v>
                </c:pt>
                <c:pt idx="1359">
                  <c:v>0.21218550164041738</c:v>
                </c:pt>
                <c:pt idx="1360">
                  <c:v>0.21307232940554977</c:v>
                </c:pt>
                <c:pt idx="1361">
                  <c:v>0.21395025230853254</c:v>
                </c:pt>
                <c:pt idx="1362">
                  <c:v>0.21481924151932716</c:v>
                </c:pt>
                <c:pt idx="1363">
                  <c:v>0.2156792685759352</c:v>
                </c:pt>
                <c:pt idx="1364">
                  <c:v>0.21653030538542381</c:v>
                </c:pt>
                <c:pt idx="1365">
                  <c:v>0.21737232422464123</c:v>
                </c:pt>
                <c:pt idx="1366">
                  <c:v>0.21820529774146205</c:v>
                </c:pt>
                <c:pt idx="1367">
                  <c:v>0.21902919895494832</c:v>
                </c:pt>
                <c:pt idx="1368">
                  <c:v>0.21984400125684267</c:v>
                </c:pt>
                <c:pt idx="1369">
                  <c:v>0.2206496784120236</c:v>
                </c:pt>
                <c:pt idx="1370">
                  <c:v>0.22144620455932029</c:v>
                </c:pt>
                <c:pt idx="1371">
                  <c:v>0.22223355421264318</c:v>
                </c:pt>
                <c:pt idx="1372">
                  <c:v>0.22301170226103359</c:v>
                </c:pt>
                <c:pt idx="1373">
                  <c:v>0.22378062397010409</c:v>
                </c:pt>
                <c:pt idx="1374">
                  <c:v>0.22454029498247224</c:v>
                </c:pt>
                <c:pt idx="1375">
                  <c:v>0.22529069131847312</c:v>
                </c:pt>
                <c:pt idx="1376">
                  <c:v>0.22603178937686541</c:v>
                </c:pt>
                <c:pt idx="1377">
                  <c:v>0.2267635659358043</c:v>
                </c:pt>
                <c:pt idx="1378">
                  <c:v>0.22748599815288167</c:v>
                </c:pt>
                <c:pt idx="1379">
                  <c:v>0.22819906356642394</c:v>
                </c:pt>
                <c:pt idx="1380">
                  <c:v>0.22890274009582376</c:v>
                </c:pt>
                <c:pt idx="1381">
                  <c:v>0.22959700604221811</c:v>
                </c:pt>
                <c:pt idx="1382">
                  <c:v>0.23028184008903688</c:v>
                </c:pt>
                <c:pt idx="1383">
                  <c:v>0.23095722130291341</c:v>
                </c:pt>
                <c:pt idx="1384">
                  <c:v>0.23162312913364738</c:v>
                </c:pt>
                <c:pt idx="1385">
                  <c:v>0.23227954341539434</c:v>
                </c:pt>
                <c:pt idx="1386">
                  <c:v>0.23292644436687948</c:v>
                </c:pt>
                <c:pt idx="1387">
                  <c:v>0.2335638125920543</c:v>
                </c:pt>
                <c:pt idx="1388">
                  <c:v>0.23419162908045285</c:v>
                </c:pt>
                <c:pt idx="1389">
                  <c:v>0.23480987520814273</c:v>
                </c:pt>
                <c:pt idx="1390">
                  <c:v>0.23541853273742464</c:v>
                </c:pt>
                <c:pt idx="1391">
                  <c:v>0.23601758381809937</c:v>
                </c:pt>
                <c:pt idx="1392">
                  <c:v>0.23660701098747389</c:v>
                </c:pt>
                <c:pt idx="1393">
                  <c:v>0.23718679717096242</c:v>
                </c:pt>
                <c:pt idx="1394">
                  <c:v>0.23775692568238066</c:v>
                </c:pt>
                <c:pt idx="1395">
                  <c:v>0.2383173802247264</c:v>
                </c:pt>
                <c:pt idx="1396">
                  <c:v>0.23886814488989769</c:v>
                </c:pt>
                <c:pt idx="1397">
                  <c:v>0.23940920415974909</c:v>
                </c:pt>
                <c:pt idx="1398">
                  <c:v>0.23994054290608247</c:v>
                </c:pt>
                <c:pt idx="1399">
                  <c:v>0.2404621463911146</c:v>
                </c:pt>
                <c:pt idx="1400">
                  <c:v>0.24097400026774066</c:v>
                </c:pt>
                <c:pt idx="1401">
                  <c:v>0.24147609058011649</c:v>
                </c:pt>
                <c:pt idx="1402">
                  <c:v>0.2419684037633798</c:v>
                </c:pt>
                <c:pt idx="1403">
                  <c:v>0.24245092664456711</c:v>
                </c:pt>
                <c:pt idx="1404">
                  <c:v>0.24292364644253325</c:v>
                </c:pt>
                <c:pt idx="1405">
                  <c:v>0.24338655076831064</c:v>
                </c:pt>
                <c:pt idx="1406">
                  <c:v>0.2438396276252518</c:v>
                </c:pt>
                <c:pt idx="1407">
                  <c:v>0.24428286540960553</c:v>
                </c:pt>
                <c:pt idx="1408">
                  <c:v>0.2447162529100399</c:v>
                </c:pt>
                <c:pt idx="1409">
                  <c:v>0.24513977930855596</c:v>
                </c:pt>
                <c:pt idx="1410">
                  <c:v>0.24555343418021838</c:v>
                </c:pt>
                <c:pt idx="1411">
                  <c:v>0.24595720749348374</c:v>
                </c:pt>
                <c:pt idx="1412">
                  <c:v>0.24635108961051341</c:v>
                </c:pt>
                <c:pt idx="1413">
                  <c:v>0.24673507128674604</c:v>
                </c:pt>
                <c:pt idx="1414">
                  <c:v>0.24710914367165496</c:v>
                </c:pt>
                <c:pt idx="1415">
                  <c:v>0.2474732983084679</c:v>
                </c:pt>
                <c:pt idx="1416">
                  <c:v>0.24782752713442091</c:v>
                </c:pt>
                <c:pt idx="1417">
                  <c:v>0.24817182248064223</c:v>
                </c:pt>
                <c:pt idx="1418">
                  <c:v>0.24850617707263406</c:v>
                </c:pt>
                <c:pt idx="1419">
                  <c:v>0.2488305840295677</c:v>
                </c:pt>
                <c:pt idx="1420">
                  <c:v>0.2491450368650534</c:v>
                </c:pt>
                <c:pt idx="1421">
                  <c:v>0.24944952948674079</c:v>
                </c:pt>
                <c:pt idx="1422">
                  <c:v>0.24974405619643961</c:v>
                </c:pt>
                <c:pt idx="1423">
                  <c:v>0.2500286116899571</c:v>
                </c:pt>
                <c:pt idx="1424">
                  <c:v>0.25030319105748228</c:v>
                </c:pt>
                <c:pt idx="1425">
                  <c:v>0.25056778978278632</c:v>
                </c:pt>
                <c:pt idx="1426">
                  <c:v>0.25082240374386905</c:v>
                </c:pt>
                <c:pt idx="1427">
                  <c:v>0.2510670292125029</c:v>
                </c:pt>
                <c:pt idx="1428">
                  <c:v>0.25130166285422723</c:v>
                </c:pt>
                <c:pt idx="1429">
                  <c:v>0.2515263017281793</c:v>
                </c:pt>
                <c:pt idx="1430">
                  <c:v>0.25174094328723828</c:v>
                </c:pt>
                <c:pt idx="1431">
                  <c:v>0.25194558537728184</c:v>
                </c:pt>
                <c:pt idx="1432">
                  <c:v>0.25214022623761989</c:v>
                </c:pt>
                <c:pt idx="1433">
                  <c:v>0.25232486450056857</c:v>
                </c:pt>
                <c:pt idx="1434">
                  <c:v>0.25249949919123649</c:v>
                </c:pt>
                <c:pt idx="1435">
                  <c:v>0.25266412972730956</c:v>
                </c:pt>
                <c:pt idx="1436">
                  <c:v>0.25281875591915765</c:v>
                </c:pt>
                <c:pt idx="1437">
                  <c:v>0.25296337796888851</c:v>
                </c:pt>
                <c:pt idx="1438">
                  <c:v>0.25309799647079817</c:v>
                </c:pt>
                <c:pt idx="1439">
                  <c:v>0.25322261241077193</c:v>
                </c:pt>
                <c:pt idx="1440">
                  <c:v>0.25333722716603452</c:v>
                </c:pt>
                <c:pt idx="1441">
                  <c:v>0.25344184250480511</c:v>
                </c:pt>
                <c:pt idx="1442">
                  <c:v>0.2535364605863622</c:v>
                </c:pt>
                <c:pt idx="1443">
                  <c:v>0.25362108395992833</c:v>
                </c:pt>
                <c:pt idx="1444">
                  <c:v>0.25369571556510712</c:v>
                </c:pt>
                <c:pt idx="1445">
                  <c:v>0.25376035873115654</c:v>
                </c:pt>
                <c:pt idx="1446">
                  <c:v>0.25381501717658034</c:v>
                </c:pt>
                <c:pt idx="1447">
                  <c:v>0.25385969500911854</c:v>
                </c:pt>
                <c:pt idx="1448">
                  <c:v>0.25389439672465702</c:v>
                </c:pt>
                <c:pt idx="1449">
                  <c:v>0.25391912720745691</c:v>
                </c:pt>
                <c:pt idx="1450">
                  <c:v>0.25393389172941716</c:v>
                </c:pt>
                <c:pt idx="1451">
                  <c:v>0.25393869594967972</c:v>
                </c:pt>
                <c:pt idx="1452">
                  <c:v>0.25393354591408579</c:v>
                </c:pt>
                <c:pt idx="1453">
                  <c:v>0.2539184480550768</c:v>
                </c:pt>
                <c:pt idx="1454">
                  <c:v>0.25389340919045056</c:v>
                </c:pt>
                <c:pt idx="1455">
                  <c:v>0.25385843652360285</c:v>
                </c:pt>
                <c:pt idx="1456">
                  <c:v>0.25381353764262471</c:v>
                </c:pt>
                <c:pt idx="1457">
                  <c:v>0.25375872051984205</c:v>
                </c:pt>
                <c:pt idx="1458">
                  <c:v>0.25369399351119643</c:v>
                </c:pt>
                <c:pt idx="1459">
                  <c:v>0.25361936535601864</c:v>
                </c:pt>
                <c:pt idx="1460">
                  <c:v>0.25353484517576669</c:v>
                </c:pt>
                <c:pt idx="1461">
                  <c:v>0.25344044247408909</c:v>
                </c:pt>
                <c:pt idx="1462">
                  <c:v>0.25333616713590318</c:v>
                </c:pt>
                <c:pt idx="1463">
                  <c:v>0.25322202942683331</c:v>
                </c:pt>
                <c:pt idx="1464">
                  <c:v>0.25309803999247471</c:v>
                </c:pt>
                <c:pt idx="1465">
                  <c:v>0.25296420985810869</c:v>
                </c:pt>
                <c:pt idx="1466">
                  <c:v>0.25282055042733348</c:v>
                </c:pt>
                <c:pt idx="1467">
                  <c:v>0.2526670734820764</c:v>
                </c:pt>
                <c:pt idx="1468">
                  <c:v>0.2525037911815457</c:v>
                </c:pt>
                <c:pt idx="1469">
                  <c:v>0.25233071606158103</c:v>
                </c:pt>
                <c:pt idx="1470">
                  <c:v>0.25214786103386411</c:v>
                </c:pt>
                <c:pt idx="1471">
                  <c:v>0.25195523938554337</c:v>
                </c:pt>
                <c:pt idx="1472">
                  <c:v>0.2517528647777304</c:v>
                </c:pt>
                <c:pt idx="1473">
                  <c:v>0.25154075124548897</c:v>
                </c:pt>
                <c:pt idx="1474">
                  <c:v>0.25131891319666089</c:v>
                </c:pt>
                <c:pt idx="1475">
                  <c:v>0.25108736541114746</c:v>
                </c:pt>
                <c:pt idx="1476">
                  <c:v>0.25084612304004061</c:v>
                </c:pt>
                <c:pt idx="1477">
                  <c:v>0.25059520160513488</c:v>
                </c:pt>
                <c:pt idx="1478">
                  <c:v>0.25033461699737392</c:v>
                </c:pt>
                <c:pt idx="1479">
                  <c:v>0.25006438547673443</c:v>
                </c:pt>
                <c:pt idx="1480">
                  <c:v>0.24978452367096846</c:v>
                </c:pt>
                <c:pt idx="1481">
                  <c:v>0.24949504857481722</c:v>
                </c:pt>
                <c:pt idx="1482">
                  <c:v>0.24919597754903394</c:v>
                </c:pt>
                <c:pt idx="1483">
                  <c:v>0.24888732831982621</c:v>
                </c:pt>
                <c:pt idx="1484">
                  <c:v>0.24856911897723272</c:v>
                </c:pt>
                <c:pt idx="1485">
                  <c:v>0.24824136797489327</c:v>
                </c:pt>
                <c:pt idx="1486">
                  <c:v>0.24790409412873626</c:v>
                </c:pt>
                <c:pt idx="1487">
                  <c:v>0.24755731661601504</c:v>
                </c:pt>
                <c:pt idx="1488">
                  <c:v>0.24720105497470951</c:v>
                </c:pt>
                <c:pt idx="1489">
                  <c:v>0.24683532910178274</c:v>
                </c:pt>
                <c:pt idx="1490">
                  <c:v>0.24646015925291692</c:v>
                </c:pt>
                <c:pt idx="1491">
                  <c:v>0.24607556604113801</c:v>
                </c:pt>
                <c:pt idx="1492">
                  <c:v>0.24568157043583838</c:v>
                </c:pt>
                <c:pt idx="1493">
                  <c:v>0.24527819376168253</c:v>
                </c:pt>
                <c:pt idx="1494">
                  <c:v>0.2448654576978869</c:v>
                </c:pt>
                <c:pt idx="1495">
                  <c:v>0.24444338427644016</c:v>
                </c:pt>
                <c:pt idx="1496">
                  <c:v>0.24401199588175174</c:v>
                </c:pt>
                <c:pt idx="1497">
                  <c:v>0.24357131524916015</c:v>
                </c:pt>
                <c:pt idx="1498">
                  <c:v>0.24312136546392327</c:v>
                </c:pt>
                <c:pt idx="1499">
                  <c:v>0.2426621699600193</c:v>
                </c:pt>
                <c:pt idx="1500">
                  <c:v>0.24219375251935482</c:v>
                </c:pt>
                <c:pt idx="1501">
                  <c:v>0.2417161372699074</c:v>
                </c:pt>
                <c:pt idx="1502">
                  <c:v>0.24122934868529067</c:v>
                </c:pt>
                <c:pt idx="1503">
                  <c:v>0.24073341158318812</c:v>
                </c:pt>
                <c:pt idx="1504">
                  <c:v>0.24022835112428773</c:v>
                </c:pt>
                <c:pt idx="1505">
                  <c:v>0.23971419281095446</c:v>
                </c:pt>
                <c:pt idx="1506">
                  <c:v>0.23919096248640329</c:v>
                </c:pt>
                <c:pt idx="1507">
                  <c:v>0.23865868633277373</c:v>
                </c:pt>
                <c:pt idx="1508">
                  <c:v>0.23811739087057099</c:v>
                </c:pt>
                <c:pt idx="1509">
                  <c:v>0.23756710295707972</c:v>
                </c:pt>
                <c:pt idx="1510">
                  <c:v>0.23700784978516384</c:v>
                </c:pt>
                <c:pt idx="1511">
                  <c:v>0.23643965888194046</c:v>
                </c:pt>
                <c:pt idx="1512">
                  <c:v>0.23586255810779197</c:v>
                </c:pt>
                <c:pt idx="1513">
                  <c:v>0.23527657565443594</c:v>
                </c:pt>
                <c:pt idx="1514">
                  <c:v>0.23468174004425621</c:v>
                </c:pt>
                <c:pt idx="1515">
                  <c:v>0.23407808012865478</c:v>
                </c:pt>
                <c:pt idx="1516">
                  <c:v>0.23346562508676466</c:v>
                </c:pt>
                <c:pt idx="1517">
                  <c:v>0.23284440442407928</c:v>
                </c:pt>
                <c:pt idx="1518">
                  <c:v>0.23221444797136667</c:v>
                </c:pt>
                <c:pt idx="1519">
                  <c:v>0.23157578588266364</c:v>
                </c:pt>
                <c:pt idx="1520">
                  <c:v>0.23092844863456488</c:v>
                </c:pt>
                <c:pt idx="1521">
                  <c:v>0.23027246702447124</c:v>
                </c:pt>
                <c:pt idx="1522">
                  <c:v>0.22960787216919573</c:v>
                </c:pt>
                <c:pt idx="1523">
                  <c:v>0.22893469550388085</c:v>
                </c:pt>
                <c:pt idx="1524">
                  <c:v>0.22825296877987508</c:v>
                </c:pt>
                <c:pt idx="1525">
                  <c:v>0.22756272406399417</c:v>
                </c:pt>
                <c:pt idx="1526">
                  <c:v>0.22686399373671967</c:v>
                </c:pt>
                <c:pt idx="1527">
                  <c:v>0.22615681049078504</c:v>
                </c:pt>
                <c:pt idx="1528">
                  <c:v>0.22544120732963893</c:v>
                </c:pt>
                <c:pt idx="1529">
                  <c:v>0.2247172175663131</c:v>
                </c:pt>
                <c:pt idx="1530">
                  <c:v>0.22398487482122614</c:v>
                </c:pt>
                <c:pt idx="1531">
                  <c:v>0.22324421302136563</c:v>
                </c:pt>
                <c:pt idx="1532">
                  <c:v>0.22249526639840164</c:v>
                </c:pt>
                <c:pt idx="1533">
                  <c:v>0.22173806948727109</c:v>
                </c:pt>
                <c:pt idx="1534">
                  <c:v>0.22097265712450187</c:v>
                </c:pt>
                <c:pt idx="1535">
                  <c:v>0.22019906444706358</c:v>
                </c:pt>
                <c:pt idx="1536">
                  <c:v>0.21941732689006901</c:v>
                </c:pt>
                <c:pt idx="1537">
                  <c:v>0.2186274801859068</c:v>
                </c:pt>
                <c:pt idx="1538">
                  <c:v>0.2178295603623395</c:v>
                </c:pt>
                <c:pt idx="1539">
                  <c:v>0.21702360374090807</c:v>
                </c:pt>
                <c:pt idx="1540">
                  <c:v>0.21620964693529646</c:v>
                </c:pt>
                <c:pt idx="1541">
                  <c:v>0.21538772685008625</c:v>
                </c:pt>
                <c:pt idx="1542">
                  <c:v>0.21455788067838691</c:v>
                </c:pt>
                <c:pt idx="1543">
                  <c:v>0.21372014590090332</c:v>
                </c:pt>
                <c:pt idx="1544">
                  <c:v>0.21287456028396265</c:v>
                </c:pt>
                <c:pt idx="1545">
                  <c:v>0.21202116187789416</c:v>
                </c:pt>
                <c:pt idx="1546">
                  <c:v>0.21115998901534405</c:v>
                </c:pt>
                <c:pt idx="1547">
                  <c:v>0.21029108030982885</c:v>
                </c:pt>
                <c:pt idx="1548">
                  <c:v>0.20941447465351123</c:v>
                </c:pt>
                <c:pt idx="1549">
                  <c:v>0.20853021121606938</c:v>
                </c:pt>
                <c:pt idx="1550">
                  <c:v>0.20763832944271748</c:v>
                </c:pt>
                <c:pt idx="1551">
                  <c:v>0.20673886905246489</c:v>
                </c:pt>
                <c:pt idx="1552">
                  <c:v>0.20583187003646186</c:v>
                </c:pt>
                <c:pt idx="1553">
                  <c:v>0.20491737265643836</c:v>
                </c:pt>
                <c:pt idx="1554">
                  <c:v>0.20399541744242722</c:v>
                </c:pt>
                <c:pt idx="1555">
                  <c:v>0.20306604519159319</c:v>
                </c:pt>
                <c:pt idx="1556">
                  <c:v>0.20212929696613269</c:v>
                </c:pt>
                <c:pt idx="1557">
                  <c:v>0.20118521409163512</c:v>
                </c:pt>
                <c:pt idx="1558">
                  <c:v>0.20023383815513751</c:v>
                </c:pt>
                <c:pt idx="1559">
                  <c:v>0.1992752110037336</c:v>
                </c:pt>
                <c:pt idx="1560">
                  <c:v>0.19830937474208948</c:v>
                </c:pt>
                <c:pt idx="1561">
                  <c:v>0.19733637173128202</c:v>
                </c:pt>
                <c:pt idx="1562">
                  <c:v>0.19635624458665821</c:v>
                </c:pt>
                <c:pt idx="1563">
                  <c:v>0.19536903617601067</c:v>
                </c:pt>
                <c:pt idx="1564">
                  <c:v>0.19437478961802265</c:v>
                </c:pt>
                <c:pt idx="1565">
                  <c:v>0.19337354827987654</c:v>
                </c:pt>
                <c:pt idx="1566">
                  <c:v>0.19236535577590319</c:v>
                </c:pt>
                <c:pt idx="1567">
                  <c:v>0.19135025596553448</c:v>
                </c:pt>
                <c:pt idx="1568">
                  <c:v>0.19032829295139186</c:v>
                </c:pt>
                <c:pt idx="1569">
                  <c:v>0.18929951107739376</c:v>
                </c:pt>
                <c:pt idx="1570">
                  <c:v>0.1882639549271633</c:v>
                </c:pt>
                <c:pt idx="1571">
                  <c:v>0.18722166932153156</c:v>
                </c:pt>
                <c:pt idx="1572">
                  <c:v>0.18617269931721175</c:v>
                </c:pt>
                <c:pt idx="1573">
                  <c:v>0.18511709020459977</c:v>
                </c:pt>
                <c:pt idx="1574">
                  <c:v>0.1840548875059467</c:v>
                </c:pt>
                <c:pt idx="1575">
                  <c:v>0.18298613697331101</c:v>
                </c:pt>
                <c:pt idx="1576">
                  <c:v>0.1819108845869386</c:v>
                </c:pt>
                <c:pt idx="1577">
                  <c:v>0.18082917655275671</c:v>
                </c:pt>
                <c:pt idx="1578">
                  <c:v>0.17974105930096757</c:v>
                </c:pt>
                <c:pt idx="1579">
                  <c:v>0.17864657948384888</c:v>
                </c:pt>
                <c:pt idx="1580">
                  <c:v>0.1775457839737746</c:v>
                </c:pt>
                <c:pt idx="1581">
                  <c:v>0.17643871986123227</c:v>
                </c:pt>
                <c:pt idx="1582">
                  <c:v>0.17532543445314086</c:v>
                </c:pt>
                <c:pt idx="1583">
                  <c:v>0.17420597527021178</c:v>
                </c:pt>
                <c:pt idx="1584">
                  <c:v>0.17308039004564132</c:v>
                </c:pt>
                <c:pt idx="1585">
                  <c:v>0.1719487267227009</c:v>
                </c:pt>
                <c:pt idx="1586">
                  <c:v>0.17081103345289064</c:v>
                </c:pt>
                <c:pt idx="1587">
                  <c:v>0.1696673585937494</c:v>
                </c:pt>
                <c:pt idx="1588">
                  <c:v>0.16851775070725936</c:v>
                </c:pt>
                <c:pt idx="1589">
                  <c:v>0.16736225855708908</c:v>
                </c:pt>
                <c:pt idx="1590">
                  <c:v>0.16620093110726772</c:v>
                </c:pt>
                <c:pt idx="1591">
                  <c:v>0.16503381751976873</c:v>
                </c:pt>
                <c:pt idx="1592">
                  <c:v>0.1638609671525274</c:v>
                </c:pt>
                <c:pt idx="1593">
                  <c:v>0.16268242955735601</c:v>
                </c:pt>
                <c:pt idx="1594">
                  <c:v>0.1614982544781163</c:v>
                </c:pt>
                <c:pt idx="1595">
                  <c:v>0.16030849184817295</c:v>
                </c:pt>
                <c:pt idx="1596">
                  <c:v>0.15911319178879535</c:v>
                </c:pt>
                <c:pt idx="1597">
                  <c:v>0.15791240460678152</c:v>
                </c:pt>
                <c:pt idx="1598">
                  <c:v>0.15670618079249732</c:v>
                </c:pt>
                <c:pt idx="1599">
                  <c:v>0.15549457101790318</c:v>
                </c:pt>
                <c:pt idx="1600">
                  <c:v>0.15427762613402637</c:v>
                </c:pt>
                <c:pt idx="1601">
                  <c:v>0.15305539716932537</c:v>
                </c:pt>
                <c:pt idx="1602">
                  <c:v>0.15182793532734803</c:v>
                </c:pt>
                <c:pt idx="1603">
                  <c:v>0.15059529198466229</c:v>
                </c:pt>
                <c:pt idx="1604">
                  <c:v>0.14935751868866917</c:v>
                </c:pt>
                <c:pt idx="1605">
                  <c:v>0.14811466715573796</c:v>
                </c:pt>
                <c:pt idx="1606">
                  <c:v>0.14686678926854832</c:v>
                </c:pt>
                <c:pt idx="1607">
                  <c:v>0.1456139370745787</c:v>
                </c:pt>
                <c:pt idx="1608">
                  <c:v>0.14435616278346083</c:v>
                </c:pt>
                <c:pt idx="1609">
                  <c:v>0.14309351876514581</c:v>
                </c:pt>
                <c:pt idx="1610">
                  <c:v>0.14182605754755617</c:v>
                </c:pt>
                <c:pt idx="1611">
                  <c:v>0.14055383181470851</c:v>
                </c:pt>
                <c:pt idx="1612">
                  <c:v>0.13927689440401236</c:v>
                </c:pt>
                <c:pt idx="1613">
                  <c:v>0.13799529830475232</c:v>
                </c:pt>
                <c:pt idx="1614">
                  <c:v>0.13670909665544259</c:v>
                </c:pt>
                <c:pt idx="1615">
                  <c:v>0.1354183427419125</c:v>
                </c:pt>
                <c:pt idx="1616">
                  <c:v>0.13412308999492137</c:v>
                </c:pt>
                <c:pt idx="1617">
                  <c:v>0.1328233919882813</c:v>
                </c:pt>
                <c:pt idx="1618">
                  <c:v>0.13151930243623017</c:v>
                </c:pt>
                <c:pt idx="1619">
                  <c:v>0.1302108751916165</c:v>
                </c:pt>
                <c:pt idx="1620">
                  <c:v>0.12889816424356995</c:v>
                </c:pt>
                <c:pt idx="1621">
                  <c:v>0.12758122371523992</c:v>
                </c:pt>
                <c:pt idx="1622">
                  <c:v>0.12626010786165817</c:v>
                </c:pt>
                <c:pt idx="1623">
                  <c:v>0.12493487106763858</c:v>
                </c:pt>
                <c:pt idx="1624">
                  <c:v>0.12360556784523696</c:v>
                </c:pt>
                <c:pt idx="1625">
                  <c:v>0.12227225283189869</c:v>
                </c:pt>
                <c:pt idx="1626">
                  <c:v>0.12093498078800526</c:v>
                </c:pt>
                <c:pt idx="1627">
                  <c:v>0.11959380659479883</c:v>
                </c:pt>
                <c:pt idx="1628">
                  <c:v>0.1182487852519722</c:v>
                </c:pt>
                <c:pt idx="1629">
                  <c:v>0.1168999718757668</c:v>
                </c:pt>
                <c:pt idx="1630">
                  <c:v>0.11554742169629627</c:v>
                </c:pt>
                <c:pt idx="1631">
                  <c:v>0.11419119005561966</c:v>
                </c:pt>
                <c:pt idx="1632">
                  <c:v>0.11283133240549252</c:v>
                </c:pt>
                <c:pt idx="1633">
                  <c:v>0.11146790430498162</c:v>
                </c:pt>
                <c:pt idx="1634">
                  <c:v>0.11010096141830275</c:v>
                </c:pt>
                <c:pt idx="1635">
                  <c:v>0.10873055951267091</c:v>
                </c:pt>
                <c:pt idx="1636">
                  <c:v>0.10735675445577259</c:v>
                </c:pt>
                <c:pt idx="1637">
                  <c:v>0.10597960221380794</c:v>
                </c:pt>
                <c:pt idx="1638">
                  <c:v>0.10459915884909322</c:v>
                </c:pt>
                <c:pt idx="1639">
                  <c:v>0.10321548051779322</c:v>
                </c:pt>
                <c:pt idx="1640">
                  <c:v>0.10182862346777764</c:v>
                </c:pt>
                <c:pt idx="1641">
                  <c:v>0.10043864403616773</c:v>
                </c:pt>
                <c:pt idx="1642">
                  <c:v>9.9045598647248337E-2</c:v>
                </c:pt>
                <c:pt idx="1643">
                  <c:v>9.764954381010757E-2</c:v>
                </c:pt>
                <c:pt idx="1644">
                  <c:v>9.6250536116437316E-2</c:v>
                </c:pt>
                <c:pt idx="1645">
                  <c:v>9.4848632238154248E-2</c:v>
                </c:pt>
                <c:pt idx="1646">
                  <c:v>9.3443888925324334E-2</c:v>
                </c:pt>
                <c:pt idx="1647">
                  <c:v>9.2036363003616464E-2</c:v>
                </c:pt>
                <c:pt idx="1648">
                  <c:v>9.062611137225185E-2</c:v>
                </c:pt>
                <c:pt idx="1649">
                  <c:v>8.9213191001631123E-2</c:v>
                </c:pt>
                <c:pt idx="1650">
                  <c:v>8.7797658931103958E-2</c:v>
                </c:pt>
                <c:pt idx="1651">
                  <c:v>8.6379572266639615E-2</c:v>
                </c:pt>
                <c:pt idx="1652">
                  <c:v>8.4958988178627529E-2</c:v>
                </c:pt>
                <c:pt idx="1653">
                  <c:v>8.353596389944877E-2</c:v>
                </c:pt>
                <c:pt idx="1654">
                  <c:v>8.2110556721350897E-2</c:v>
                </c:pt>
                <c:pt idx="1655">
                  <c:v>8.0682823994081387E-2</c:v>
                </c:pt>
                <c:pt idx="1656">
                  <c:v>7.9252823122644853E-2</c:v>
                </c:pt>
                <c:pt idx="1657">
                  <c:v>7.7820611564948766E-2</c:v>
                </c:pt>
                <c:pt idx="1658">
                  <c:v>7.6386246829697024E-2</c:v>
                </c:pt>
                <c:pt idx="1659">
                  <c:v>7.4949786473794078E-2</c:v>
                </c:pt>
                <c:pt idx="1660">
                  <c:v>7.351128810038092E-2</c:v>
                </c:pt>
                <c:pt idx="1661">
                  <c:v>7.2070809356338375E-2</c:v>
                </c:pt>
                <c:pt idx="1662">
                  <c:v>7.0628407930100084E-2</c:v>
                </c:pt>
                <c:pt idx="1663">
                  <c:v>6.9184141549335415E-2</c:v>
                </c:pt>
                <c:pt idx="1664">
                  <c:v>6.773806797868194E-2</c:v>
                </c:pt>
                <c:pt idx="1665">
                  <c:v>6.6290245017391156E-2</c:v>
                </c:pt>
                <c:pt idx="1666">
                  <c:v>6.4840730497153887E-2</c:v>
                </c:pt>
                <c:pt idx="1667">
                  <c:v>6.3389582279690243E-2</c:v>
                </c:pt>
                <c:pt idx="1668">
                  <c:v>6.1936858254593677E-2</c:v>
                </c:pt>
                <c:pt idx="1669">
                  <c:v>6.0482616336877466E-2</c:v>
                </c:pt>
                <c:pt idx="1670">
                  <c:v>5.902691446494273E-2</c:v>
                </c:pt>
                <c:pt idx="1671">
                  <c:v>5.7569810597963879E-2</c:v>
                </c:pt>
                <c:pt idx="1672">
                  <c:v>5.6111362713893706E-2</c:v>
                </c:pt>
                <c:pt idx="1673">
                  <c:v>5.4651628807047166E-2</c:v>
                </c:pt>
                <c:pt idx="1674">
                  <c:v>5.3190666885771891E-2</c:v>
                </c:pt>
                <c:pt idx="1675">
                  <c:v>5.172853497036032E-2</c:v>
                </c:pt>
                <c:pt idx="1676">
                  <c:v>5.0265291090503372E-2</c:v>
                </c:pt>
                <c:pt idx="1677">
                  <c:v>4.8800993283214994E-2</c:v>
                </c:pt>
                <c:pt idx="1678">
                  <c:v>4.7335699590465456E-2</c:v>
                </c:pt>
                <c:pt idx="1679">
                  <c:v>4.5869468056957255E-2</c:v>
                </c:pt>
                <c:pt idx="1680">
                  <c:v>4.4402356727739796E-2</c:v>
                </c:pt>
                <c:pt idx="1681">
                  <c:v>4.2934423646133979E-2</c:v>
                </c:pt>
                <c:pt idx="1682">
                  <c:v>4.1465726851173453E-2</c:v>
                </c:pt>
                <c:pt idx="1683">
                  <c:v>3.9996324375615885E-2</c:v>
                </c:pt>
                <c:pt idx="1684">
                  <c:v>3.8526274243501954E-2</c:v>
                </c:pt>
                <c:pt idx="1685">
                  <c:v>3.7055634467962173E-2</c:v>
                </c:pt>
                <c:pt idx="1686">
                  <c:v>3.5584463048856416E-2</c:v>
                </c:pt>
                <c:pt idx="1687">
                  <c:v>3.4112817970686063E-2</c:v>
                </c:pt>
                <c:pt idx="1688">
                  <c:v>3.2640757200109609E-2</c:v>
                </c:pt>
                <c:pt idx="1689">
                  <c:v>3.1168338683861038E-2</c:v>
                </c:pt>
                <c:pt idx="1690">
                  <c:v>2.9695620346414091E-2</c:v>
                </c:pt>
                <c:pt idx="1691">
                  <c:v>2.8222660087720963E-2</c:v>
                </c:pt>
                <c:pt idx="1692">
                  <c:v>2.6749515780957151E-2</c:v>
                </c:pt>
                <c:pt idx="1693">
                  <c:v>2.5276245270365448E-2</c:v>
                </c:pt>
                <c:pt idx="1694">
                  <c:v>2.3802906368858293E-2</c:v>
                </c:pt>
                <c:pt idx="1695">
                  <c:v>2.2329556855843185E-2</c:v>
                </c:pt>
                <c:pt idx="1696">
                  <c:v>2.085625447500471E-2</c:v>
                </c:pt>
                <c:pt idx="1697">
                  <c:v>1.9383056932043209E-2</c:v>
                </c:pt>
                <c:pt idx="1698">
                  <c:v>1.7910021892388647E-2</c:v>
                </c:pt>
                <c:pt idx="1699">
                  <c:v>1.6437206979094184E-2</c:v>
                </c:pt>
                <c:pt idx="1700">
                  <c:v>1.4964669770444711E-2</c:v>
                </c:pt>
                <c:pt idx="1701">
                  <c:v>1.3492467797800863E-2</c:v>
                </c:pt>
                <c:pt idx="1702">
                  <c:v>1.2020658543436783E-2</c:v>
                </c:pt>
                <c:pt idx="1703">
                  <c:v>1.0549299438235443E-2</c:v>
                </c:pt>
                <c:pt idx="1704">
                  <c:v>9.0784478594148951E-3</c:v>
                </c:pt>
                <c:pt idx="1705">
                  <c:v>7.6081611285519395E-3</c:v>
                </c:pt>
                <c:pt idx="1706">
                  <c:v>6.1384965090543839E-3</c:v>
                </c:pt>
                <c:pt idx="1707">
                  <c:v>4.6695112042280584E-3</c:v>
                </c:pt>
                <c:pt idx="1708">
                  <c:v>3.2012623548358203E-3</c:v>
                </c:pt>
                <c:pt idx="1709">
                  <c:v>1.7338070371150055E-3</c:v>
                </c:pt>
                <c:pt idx="1710">
                  <c:v>2.6720226046653541E-4</c:v>
                </c:pt>
                <c:pt idx="1711">
                  <c:v>-1.1984950347816417E-3</c:v>
                </c:pt>
                <c:pt idx="1712">
                  <c:v>-2.6632279794128488E-3</c:v>
                </c:pt>
                <c:pt idx="1713">
                  <c:v>-4.1269397776883387E-3</c:v>
                </c:pt>
                <c:pt idx="1714">
                  <c:v>-5.5895737093608127E-3</c:v>
                </c:pt>
                <c:pt idx="1715">
                  <c:v>-7.0510731319729306E-3</c:v>
                </c:pt>
                <c:pt idx="1716">
                  <c:v>-8.5113814829389737E-3</c:v>
                </c:pt>
                <c:pt idx="1717">
                  <c:v>-9.9704422817814067E-3</c:v>
                </c:pt>
                <c:pt idx="1718">
                  <c:v>-1.1428199132255908E-2</c:v>
                </c:pt>
                <c:pt idx="1719">
                  <c:v>-1.2884595724507385E-2</c:v>
                </c:pt>
                <c:pt idx="1720">
                  <c:v>-1.4339575837207401E-2</c:v>
                </c:pt>
                <c:pt idx="1721">
                  <c:v>-1.5793083339803123E-2</c:v>
                </c:pt>
                <c:pt idx="1722">
                  <c:v>-1.7245062194499859E-2</c:v>
                </c:pt>
                <c:pt idx="1723">
                  <c:v>-1.8695456458516196E-2</c:v>
                </c:pt>
                <c:pt idx="1724">
                  <c:v>-2.0144210286165681E-2</c:v>
                </c:pt>
                <c:pt idx="1725">
                  <c:v>-2.1591267931019013E-2</c:v>
                </c:pt>
                <c:pt idx="1726">
                  <c:v>-2.3036573748035284E-2</c:v>
                </c:pt>
                <c:pt idx="1727">
                  <c:v>-2.4480072195563109E-2</c:v>
                </c:pt>
                <c:pt idx="1728">
                  <c:v>-2.592170783763913E-2</c:v>
                </c:pt>
                <c:pt idx="1729">
                  <c:v>-2.736142534594577E-2</c:v>
                </c:pt>
                <c:pt idx="1730">
                  <c:v>-2.879916950194248E-2</c:v>
                </c:pt>
                <c:pt idx="1731">
                  <c:v>-3.0234885199046522E-2</c:v>
                </c:pt>
                <c:pt idx="1732">
                  <c:v>-3.1668517444584529E-2</c:v>
                </c:pt>
                <c:pt idx="1733">
                  <c:v>-3.310001136201049E-2</c:v>
                </c:pt>
                <c:pt idx="1734">
                  <c:v>-3.4529312192906857E-2</c:v>
                </c:pt>
                <c:pt idx="1735">
                  <c:v>-3.5956365299022866E-2</c:v>
                </c:pt>
                <c:pt idx="1736">
                  <c:v>-3.7381116164436727E-2</c:v>
                </c:pt>
                <c:pt idx="1737">
                  <c:v>-3.880351039758774E-2</c:v>
                </c:pt>
                <c:pt idx="1738">
                  <c:v>-4.022349373322167E-2</c:v>
                </c:pt>
                <c:pt idx="1739">
                  <c:v>-4.1641012034639657E-2</c:v>
                </c:pt>
                <c:pt idx="1740">
                  <c:v>-4.3056011295544511E-2</c:v>
                </c:pt>
                <c:pt idx="1741">
                  <c:v>-4.4468437642178095E-2</c:v>
                </c:pt>
                <c:pt idx="1742">
                  <c:v>-4.5878237335334859E-2</c:v>
                </c:pt>
                <c:pt idx="1743">
                  <c:v>-4.7285356772375373E-2</c:v>
                </c:pt>
                <c:pt idx="1744">
                  <c:v>-4.8689742489246006E-2</c:v>
                </c:pt>
                <c:pt idx="1745">
                  <c:v>-5.0091341162498679E-2</c:v>
                </c:pt>
                <c:pt idx="1746">
                  <c:v>-5.1490099611217609E-2</c:v>
                </c:pt>
                <c:pt idx="1747">
                  <c:v>-5.288596479915058E-2</c:v>
                </c:pt>
                <c:pt idx="1748">
                  <c:v>-5.4278883836586134E-2</c:v>
                </c:pt>
                <c:pt idx="1749">
                  <c:v>-5.5668803982336104E-2</c:v>
                </c:pt>
                <c:pt idx="1750">
                  <c:v>-5.7055672645823521E-2</c:v>
                </c:pt>
                <c:pt idx="1751">
                  <c:v>-5.8439437388891638E-2</c:v>
                </c:pt>
                <c:pt idx="1752">
                  <c:v>-5.9820045927904207E-2</c:v>
                </c:pt>
                <c:pt idx="1753">
                  <c:v>-6.1197446135542143E-2</c:v>
                </c:pt>
                <c:pt idx="1754">
                  <c:v>-6.2571586042959565E-2</c:v>
                </c:pt>
                <c:pt idx="1755">
                  <c:v>-6.3942413841493684E-2</c:v>
                </c:pt>
                <c:pt idx="1756">
                  <c:v>-6.5309877884740353E-2</c:v>
                </c:pt>
                <c:pt idx="1757">
                  <c:v>-6.667392669052416E-2</c:v>
                </c:pt>
                <c:pt idx="1758">
                  <c:v>-6.8034508942571181E-2</c:v>
                </c:pt>
                <c:pt idx="1759">
                  <c:v>-6.9391573492677452E-2</c:v>
                </c:pt>
                <c:pt idx="1760">
                  <c:v>-7.0745069362480831E-2</c:v>
                </c:pt>
                <c:pt idx="1761">
                  <c:v>-7.2094945745338174E-2</c:v>
                </c:pt>
                <c:pt idx="1762">
                  <c:v>-7.3441152008326543E-2</c:v>
                </c:pt>
                <c:pt idx="1763">
                  <c:v>-7.4783637693971686E-2</c:v>
                </c:pt>
                <c:pt idx="1764">
                  <c:v>-7.6122352522187187E-2</c:v>
                </c:pt>
                <c:pt idx="1765">
                  <c:v>-7.7457246392151749E-2</c:v>
                </c:pt>
                <c:pt idx="1766">
                  <c:v>-7.8788269384112014E-2</c:v>
                </c:pt>
                <c:pt idx="1767">
                  <c:v>-8.0115371761247431E-2</c:v>
                </c:pt>
                <c:pt idx="1768">
                  <c:v>-8.1438503971553625E-2</c:v>
                </c:pt>
                <c:pt idx="1769">
                  <c:v>-8.2757616649601948E-2</c:v>
                </c:pt>
                <c:pt idx="1770">
                  <c:v>-8.4072660618317516E-2</c:v>
                </c:pt>
                <c:pt idx="1771">
                  <c:v>-8.5383586890924637E-2</c:v>
                </c:pt>
                <c:pt idx="1772">
                  <c:v>-8.6690346672662941E-2</c:v>
                </c:pt>
                <c:pt idx="1773">
                  <c:v>-8.7992891362503434E-2</c:v>
                </c:pt>
                <c:pt idx="1774">
                  <c:v>-8.9291172555143572E-2</c:v>
                </c:pt>
                <c:pt idx="1775">
                  <c:v>-9.0585142042586941E-2</c:v>
                </c:pt>
                <c:pt idx="1776">
                  <c:v>-9.187475181596487E-2</c:v>
                </c:pt>
                <c:pt idx="1777">
                  <c:v>-9.3159954067308204E-2</c:v>
                </c:pt>
                <c:pt idx="1778">
                  <c:v>-9.4440701191306861E-2</c:v>
                </c:pt>
                <c:pt idx="1779">
                  <c:v>-9.5716945787063162E-2</c:v>
                </c:pt>
                <c:pt idx="1780">
                  <c:v>-9.6988640659659245E-2</c:v>
                </c:pt>
                <c:pt idx="1781">
                  <c:v>-9.8255738822275909E-2</c:v>
                </c:pt>
                <c:pt idx="1782">
                  <c:v>-9.9518193497332583E-2</c:v>
                </c:pt>
                <c:pt idx="1783">
                  <c:v>-0.10077595811864953</c:v>
                </c:pt>
                <c:pt idx="1784">
                  <c:v>-0.10202898633299053</c:v>
                </c:pt>
                <c:pt idx="1785">
                  <c:v>-0.10327723200172943</c:v>
                </c:pt>
                <c:pt idx="1786">
                  <c:v>-0.10452064920244857</c:v>
                </c:pt>
                <c:pt idx="1787">
                  <c:v>-0.10575919223084698</c:v>
                </c:pt>
                <c:pt idx="1788">
                  <c:v>-0.1069928156021468</c:v>
                </c:pt>
                <c:pt idx="1789">
                  <c:v>-0.10822147405273494</c:v>
                </c:pt>
                <c:pt idx="1790">
                  <c:v>-0.10944512254210859</c:v>
                </c:pt>
                <c:pt idx="1791">
                  <c:v>-0.11066371625409566</c:v>
                </c:pt>
                <c:pt idx="1792">
                  <c:v>-0.11187721059876295</c:v>
                </c:pt>
                <c:pt idx="1793">
                  <c:v>-0.11308556121387213</c:v>
                </c:pt>
                <c:pt idx="1794">
                  <c:v>-0.11428872396653389</c:v>
                </c:pt>
                <c:pt idx="1795">
                  <c:v>-0.11548665495483736</c:v>
                </c:pt>
                <c:pt idx="1796">
                  <c:v>-0.1166793105091759</c:v>
                </c:pt>
                <c:pt idx="1797">
                  <c:v>-0.11786664719427928</c:v>
                </c:pt>
                <c:pt idx="1798">
                  <c:v>-0.11904862181032255</c:v>
                </c:pt>
                <c:pt idx="1799">
                  <c:v>-0.12022519139469806</c:v>
                </c:pt>
                <c:pt idx="1800">
                  <c:v>-0.12139631322347127</c:v>
                </c:pt>
                <c:pt idx="1801">
                  <c:v>-0.12256194481296691</c:v>
                </c:pt>
                <c:pt idx="1802">
                  <c:v>-0.12372204392120618</c:v>
                </c:pt>
                <c:pt idx="1803">
                  <c:v>-0.12487656854959205</c:v>
                </c:pt>
                <c:pt idx="1804">
                  <c:v>-0.12602547694393756</c:v>
                </c:pt>
                <c:pt idx="1805">
                  <c:v>-0.12716872759672734</c:v>
                </c:pt>
                <c:pt idx="1806">
                  <c:v>-0.12830627924776794</c:v>
                </c:pt>
                <c:pt idx="1807">
                  <c:v>-0.12943809088619523</c:v>
                </c:pt>
                <c:pt idx="1808">
                  <c:v>-0.13056412175173215</c:v>
                </c:pt>
                <c:pt idx="1809">
                  <c:v>-0.13168433133612592</c:v>
                </c:pt>
                <c:pt idx="1810">
                  <c:v>-0.1327986793845731</c:v>
                </c:pt>
                <c:pt idx="1811">
                  <c:v>-0.13390712589727458</c:v>
                </c:pt>
                <c:pt idx="1812">
                  <c:v>-0.13500963113053219</c:v>
                </c:pt>
                <c:pt idx="1813">
                  <c:v>-0.13610615559858258</c:v>
                </c:pt>
                <c:pt idx="1814">
                  <c:v>-0.13719666007460699</c:v>
                </c:pt>
                <c:pt idx="1815">
                  <c:v>-0.13828110559229262</c:v>
                </c:pt>
                <c:pt idx="1816">
                  <c:v>-0.13935945344709028</c:v>
                </c:pt>
                <c:pt idx="1817">
                  <c:v>-0.14043166519773831</c:v>
                </c:pt>
                <c:pt idx="1818">
                  <c:v>-0.14149770266743997</c:v>
                </c:pt>
                <c:pt idx="1819">
                  <c:v>-0.14255752794513951</c:v>
                </c:pt>
                <c:pt idx="1820">
                  <c:v>-0.1436111033871702</c:v>
                </c:pt>
                <c:pt idx="1821">
                  <c:v>-0.14465839161818372</c:v>
                </c:pt>
                <c:pt idx="1822">
                  <c:v>-0.14569935553264934</c:v>
                </c:pt>
                <c:pt idx="1823">
                  <c:v>-0.14673395829609312</c:v>
                </c:pt>
                <c:pt idx="1824">
                  <c:v>-0.14776216334638029</c:v>
                </c:pt>
                <c:pt idx="1825">
                  <c:v>-0.14878393439499149</c:v>
                </c:pt>
                <c:pt idx="1826">
                  <c:v>-0.14979923542821247</c:v>
                </c:pt>
                <c:pt idx="1827">
                  <c:v>-0.15080803070836671</c:v>
                </c:pt>
                <c:pt idx="1828">
                  <c:v>-0.15181028477525918</c:v>
                </c:pt>
                <c:pt idx="1829">
                  <c:v>-0.15280596244705599</c:v>
                </c:pt>
                <c:pt idx="1830">
                  <c:v>-0.15379502882176516</c:v>
                </c:pt>
                <c:pt idx="1831">
                  <c:v>-0.15477744927825254</c:v>
                </c:pt>
                <c:pt idx="1832">
                  <c:v>-0.15575318947751521</c:v>
                </c:pt>
                <c:pt idx="1833">
                  <c:v>-0.15672221536382117</c:v>
                </c:pt>
                <c:pt idx="1834">
                  <c:v>-0.15768449316595173</c:v>
                </c:pt>
                <c:pt idx="1835">
                  <c:v>-0.15863998939802232</c:v>
                </c:pt>
                <c:pt idx="1836">
                  <c:v>-0.15958867086119555</c:v>
                </c:pt>
                <c:pt idx="1837">
                  <c:v>-0.16053050464423255</c:v>
                </c:pt>
                <c:pt idx="1838">
                  <c:v>-0.1614654581249273</c:v>
                </c:pt>
                <c:pt idx="1839">
                  <c:v>-0.16239349897110714</c:v>
                </c:pt>
                <c:pt idx="1840">
                  <c:v>-0.16331459514167984</c:v>
                </c:pt>
                <c:pt idx="1841">
                  <c:v>-0.16422871488786334</c:v>
                </c:pt>
                <c:pt idx="1842">
                  <c:v>-0.16513582675390448</c:v>
                </c:pt>
                <c:pt idx="1843">
                  <c:v>-0.16603589957868353</c:v>
                </c:pt>
                <c:pt idx="1844">
                  <c:v>-0.16692890249617895</c:v>
                </c:pt>
                <c:pt idx="1845">
                  <c:v>-0.16781480493683967</c:v>
                </c:pt>
                <c:pt idx="1846">
                  <c:v>-0.16869357662851123</c:v>
                </c:pt>
                <c:pt idx="1847">
                  <c:v>-0.16956518759732173</c:v>
                </c:pt>
                <c:pt idx="1848">
                  <c:v>-0.17042960816894276</c:v>
                </c:pt>
                <c:pt idx="1849">
                  <c:v>-0.17128680896925833</c:v>
                </c:pt>
                <c:pt idx="1850">
                  <c:v>-0.17213676092539643</c:v>
                </c:pt>
                <c:pt idx="1851">
                  <c:v>-0.17297943526701473</c:v>
                </c:pt>
                <c:pt idx="1852">
                  <c:v>-0.17381480352669998</c:v>
                </c:pt>
                <c:pt idx="1853">
                  <c:v>-0.17464283754132193</c:v>
                </c:pt>
                <c:pt idx="1854">
                  <c:v>-0.1754635094527208</c:v>
                </c:pt>
                <c:pt idx="1855">
                  <c:v>-0.17627679170870184</c:v>
                </c:pt>
                <c:pt idx="1856">
                  <c:v>-0.17708265706393356</c:v>
                </c:pt>
                <c:pt idx="1857">
                  <c:v>-0.1778810785805921</c:v>
                </c:pt>
                <c:pt idx="1858">
                  <c:v>-0.17867202962973036</c:v>
                </c:pt>
                <c:pt idx="1859">
                  <c:v>-0.17945548389160956</c:v>
                </c:pt>
                <c:pt idx="1860">
                  <c:v>-0.18023141535680509</c:v>
                </c:pt>
                <c:pt idx="1861">
                  <c:v>-0.18099979832694674</c:v>
                </c:pt>
                <c:pt idx="1862">
                  <c:v>-0.18176060741558317</c:v>
                </c:pt>
                <c:pt idx="1863">
                  <c:v>-0.18251381754894694</c:v>
                </c:pt>
                <c:pt idx="1864">
                  <c:v>-0.18325940396681559</c:v>
                </c:pt>
                <c:pt idx="1865">
                  <c:v>-0.18399734222295794</c:v>
                </c:pt>
                <c:pt idx="1866">
                  <c:v>-0.18472760818654019</c:v>
                </c:pt>
                <c:pt idx="1867">
                  <c:v>-0.18545017804222838</c:v>
                </c:pt>
                <c:pt idx="1868">
                  <c:v>-0.1861650282912693</c:v>
                </c:pt>
                <c:pt idx="1869">
                  <c:v>-0.1868721357521288</c:v>
                </c:pt>
                <c:pt idx="1870">
                  <c:v>-0.18757147756117004</c:v>
                </c:pt>
                <c:pt idx="1871">
                  <c:v>-0.18826303117344345</c:v>
                </c:pt>
                <c:pt idx="1872">
                  <c:v>-0.18894677436328777</c:v>
                </c:pt>
                <c:pt idx="1873">
                  <c:v>-0.18962268522489995</c:v>
                </c:pt>
                <c:pt idx="1874">
                  <c:v>-0.19029074217335115</c:v>
                </c:pt>
                <c:pt idx="1875">
                  <c:v>-0.1909509239448626</c:v>
                </c:pt>
                <c:pt idx="1876">
                  <c:v>-0.19160320959755511</c:v>
                </c:pt>
                <c:pt idx="1877">
                  <c:v>-0.1922475785121554</c:v>
                </c:pt>
                <c:pt idx="1878">
                  <c:v>-0.19288401039247316</c:v>
                </c:pt>
                <c:pt idx="1879">
                  <c:v>-0.19351248526615378</c:v>
                </c:pt>
                <c:pt idx="1880">
                  <c:v>-0.19413298348491989</c:v>
                </c:pt>
                <c:pt idx="1881">
                  <c:v>-0.19474548572570535</c:v>
                </c:pt>
                <c:pt idx="1882">
                  <c:v>-0.19534997299067977</c:v>
                </c:pt>
                <c:pt idx="1883">
                  <c:v>-0.19594642660802625</c:v>
                </c:pt>
                <c:pt idx="1884">
                  <c:v>-0.19653482823243992</c:v>
                </c:pt>
                <c:pt idx="1885">
                  <c:v>-0.19711515984565478</c:v>
                </c:pt>
                <c:pt idx="1886">
                  <c:v>-0.19768740375688021</c:v>
                </c:pt>
                <c:pt idx="1887">
                  <c:v>-0.19825154260344865</c:v>
                </c:pt>
                <c:pt idx="1888">
                  <c:v>-0.19880755935092076</c:v>
                </c:pt>
                <c:pt idx="1889">
                  <c:v>-0.19935543729414179</c:v>
                </c:pt>
                <c:pt idx="1890">
                  <c:v>-0.19989516005714864</c:v>
                </c:pt>
                <c:pt idx="1891">
                  <c:v>-0.20042671159383901</c:v>
                </c:pt>
                <c:pt idx="1892">
                  <c:v>-0.20095007618838023</c:v>
                </c:pt>
                <c:pt idx="1893">
                  <c:v>-0.20146523845559655</c:v>
                </c:pt>
                <c:pt idx="1894">
                  <c:v>-0.20197218334139347</c:v>
                </c:pt>
                <c:pt idx="1895">
                  <c:v>-0.20247089612313565</c:v>
                </c:pt>
                <c:pt idx="1896">
                  <c:v>-0.20296136240982043</c:v>
                </c:pt>
                <c:pt idx="1897">
                  <c:v>-0.20344356814288639</c:v>
                </c:pt>
                <c:pt idx="1898">
                  <c:v>-0.2039174995961357</c:v>
                </c:pt>
                <c:pt idx="1899">
                  <c:v>-0.20438314337619903</c:v>
                </c:pt>
                <c:pt idx="1900">
                  <c:v>-0.2048404864229102</c:v>
                </c:pt>
                <c:pt idx="1901">
                  <c:v>-0.20528951600955406</c:v>
                </c:pt>
                <c:pt idx="1902">
                  <c:v>-0.20573021974317315</c:v>
                </c:pt>
                <c:pt idx="1903">
                  <c:v>-0.20616258556470407</c:v>
                </c:pt>
                <c:pt idx="1904">
                  <c:v>-0.20658660174962323</c:v>
                </c:pt>
                <c:pt idx="1905">
                  <c:v>-0.20700225690777962</c:v>
                </c:pt>
                <c:pt idx="1906">
                  <c:v>-0.20740953998382397</c:v>
                </c:pt>
                <c:pt idx="1907">
                  <c:v>-0.20780844025742687</c:v>
                </c:pt>
                <c:pt idx="1908">
                  <c:v>-0.20819894734347114</c:v>
                </c:pt>
                <c:pt idx="1909">
                  <c:v>-0.20858105119221884</c:v>
                </c:pt>
                <c:pt idx="1910">
                  <c:v>-0.20895474208964296</c:v>
                </c:pt>
                <c:pt idx="1911">
                  <c:v>-0.20932001065717623</c:v>
                </c:pt>
                <c:pt idx="1912">
                  <c:v>-0.20967684785257415</c:v>
                </c:pt>
                <c:pt idx="1913">
                  <c:v>-0.21002524496939279</c:v>
                </c:pt>
                <c:pt idx="1914">
                  <c:v>-0.21036519363747208</c:v>
                </c:pt>
                <c:pt idx="1915">
                  <c:v>-0.21069668582293899</c:v>
                </c:pt>
                <c:pt idx="1916">
                  <c:v>-0.21101971382835152</c:v>
                </c:pt>
                <c:pt idx="1917">
                  <c:v>-0.21133427029282567</c:v>
                </c:pt>
                <c:pt idx="1918">
                  <c:v>-0.21164034819183108</c:v>
                </c:pt>
                <c:pt idx="1919">
                  <c:v>-0.21193794083786313</c:v>
                </c:pt>
                <c:pt idx="1920">
                  <c:v>-0.21222704187985139</c:v>
                </c:pt>
                <c:pt idx="1921">
                  <c:v>-0.21250764530354671</c:v>
                </c:pt>
                <c:pt idx="1922">
                  <c:v>-0.21277974543144854</c:v>
                </c:pt>
                <c:pt idx="1923">
                  <c:v>-0.21304333692286059</c:v>
                </c:pt>
                <c:pt idx="1924">
                  <c:v>-0.21329841477383207</c:v>
                </c:pt>
                <c:pt idx="1925">
                  <c:v>-0.2135449743172583</c:v>
                </c:pt>
                <c:pt idx="1926">
                  <c:v>-0.21378301122249971</c:v>
                </c:pt>
                <c:pt idx="1927">
                  <c:v>-0.21401252149601371</c:v>
                </c:pt>
                <c:pt idx="1928">
                  <c:v>-0.21423350148059125</c:v>
                </c:pt>
                <c:pt idx="1929">
                  <c:v>-0.2144459478557238</c:v>
                </c:pt>
                <c:pt idx="1930">
                  <c:v>-0.21464985763733999</c:v>
                </c:pt>
                <c:pt idx="1931">
                  <c:v>-0.214845228177798</c:v>
                </c:pt>
                <c:pt idx="1932">
                  <c:v>-0.21503205716571511</c:v>
                </c:pt>
                <c:pt idx="1933">
                  <c:v>-0.21521034262596925</c:v>
                </c:pt>
                <c:pt idx="1934">
                  <c:v>-0.21538008291921573</c:v>
                </c:pt>
                <c:pt idx="1935">
                  <c:v>-0.21554127674236126</c:v>
                </c:pt>
                <c:pt idx="1936">
                  <c:v>-0.21569392312782204</c:v>
                </c:pt>
                <c:pt idx="1937">
                  <c:v>-0.21583802144360262</c:v>
                </c:pt>
                <c:pt idx="1938">
                  <c:v>-0.21597357139310869</c:v>
                </c:pt>
                <c:pt idx="1939">
                  <c:v>-0.21610057301491153</c:v>
                </c:pt>
                <c:pt idx="1940">
                  <c:v>-0.21621902668259621</c:v>
                </c:pt>
                <c:pt idx="1941">
                  <c:v>-0.21632893310427528</c:v>
                </c:pt>
                <c:pt idx="1942">
                  <c:v>-0.21643029332289243</c:v>
                </c:pt>
                <c:pt idx="1943">
                  <c:v>-0.21652310871542621</c:v>
                </c:pt>
                <c:pt idx="1944">
                  <c:v>-0.21660738099289323</c:v>
                </c:pt>
                <c:pt idx="1945">
                  <c:v>-0.21668311220002756</c:v>
                </c:pt>
                <c:pt idx="1946">
                  <c:v>-0.21675030471498638</c:v>
                </c:pt>
                <c:pt idx="1947">
                  <c:v>-0.21680896124905266</c:v>
                </c:pt>
                <c:pt idx="1948">
                  <c:v>-0.21685908484637645</c:v>
                </c:pt>
                <c:pt idx="1949">
                  <c:v>-0.21690067888333373</c:v>
                </c:pt>
                <c:pt idx="1950">
                  <c:v>-0.21693374706882207</c:v>
                </c:pt>
                <c:pt idx="1951">
                  <c:v>-0.21695829344327117</c:v>
                </c:pt>
                <c:pt idx="1952">
                  <c:v>-0.21697432237860237</c:v>
                </c:pt>
                <c:pt idx="1953">
                  <c:v>-0.21698183857775633</c:v>
                </c:pt>
                <c:pt idx="1954">
                  <c:v>-0.21698084707435691</c:v>
                </c:pt>
                <c:pt idx="1955">
                  <c:v>-0.21697135323224656</c:v>
                </c:pt>
                <c:pt idx="1956">
                  <c:v>-0.21695336274516255</c:v>
                </c:pt>
                <c:pt idx="1957">
                  <c:v>-0.21692688163601215</c:v>
                </c:pt>
                <c:pt idx="1958">
                  <c:v>-0.21689191625701038</c:v>
                </c:pt>
                <c:pt idx="1959">
                  <c:v>-0.21684847328863316</c:v>
                </c:pt>
                <c:pt idx="1960">
                  <c:v>-0.21679655973946377</c:v>
                </c:pt>
                <c:pt idx="1961">
                  <c:v>-0.21673618294562766</c:v>
                </c:pt>
                <c:pt idx="1962">
                  <c:v>-0.21666735057031847</c:v>
                </c:pt>
                <c:pt idx="1963">
                  <c:v>-0.21659007060334878</c:v>
                </c:pt>
                <c:pt idx="1964">
                  <c:v>-0.21650435136032162</c:v>
                </c:pt>
                <c:pt idx="1965">
                  <c:v>-0.21641020148272166</c:v>
                </c:pt>
                <c:pt idx="1966">
                  <c:v>-0.21630762993675534</c:v>
                </c:pt>
                <c:pt idx="1967">
                  <c:v>-0.21619664601311056</c:v>
                </c:pt>
                <c:pt idx="1968">
                  <c:v>-0.21607725932630942</c:v>
                </c:pt>
                <c:pt idx="1969">
                  <c:v>-0.21594947981414442</c:v>
                </c:pt>
                <c:pt idx="1970">
                  <c:v>-0.21581331773708359</c:v>
                </c:pt>
                <c:pt idx="1971">
                  <c:v>-0.21566878367773007</c:v>
                </c:pt>
                <c:pt idx="1972">
                  <c:v>-0.21551588853988499</c:v>
                </c:pt>
                <c:pt idx="1973">
                  <c:v>-0.21535464354856293</c:v>
                </c:pt>
                <c:pt idx="1974">
                  <c:v>-0.21518506024869399</c:v>
                </c:pt>
                <c:pt idx="1975">
                  <c:v>-0.21500715050482341</c:v>
                </c:pt>
                <c:pt idx="1976">
                  <c:v>-0.21482092650035245</c:v>
                </c:pt>
                <c:pt idx="1977">
                  <c:v>-0.2146264007368702</c:v>
                </c:pt>
                <c:pt idx="1978">
                  <c:v>-0.21442358603353553</c:v>
                </c:pt>
                <c:pt idx="1979">
                  <c:v>-0.21421249552606103</c:v>
                </c:pt>
                <c:pt idx="1980">
                  <c:v>-0.21399314266661315</c:v>
                </c:pt>
                <c:pt idx="1981">
                  <c:v>-0.21376554122247315</c:v>
                </c:pt>
                <c:pt idx="1982">
                  <c:v>-0.21352970527560738</c:v>
                </c:pt>
                <c:pt idx="1983">
                  <c:v>-0.21328564922187024</c:v>
                </c:pt>
                <c:pt idx="1984">
                  <c:v>-0.21303338777021366</c:v>
                </c:pt>
                <c:pt idx="1985">
                  <c:v>-0.21277293594195437</c:v>
                </c:pt>
                <c:pt idx="1986">
                  <c:v>-0.21250430907000731</c:v>
                </c:pt>
                <c:pt idx="1987">
                  <c:v>-0.21222752279782456</c:v>
                </c:pt>
                <c:pt idx="1988">
                  <c:v>-0.21194259307917079</c:v>
                </c:pt>
                <c:pt idx="1989">
                  <c:v>-0.21164953617670457</c:v>
                </c:pt>
                <c:pt idx="1990">
                  <c:v>-0.21134836866145784</c:v>
                </c:pt>
                <c:pt idx="1991">
                  <c:v>-0.21103910741191365</c:v>
                </c:pt>
                <c:pt idx="1992">
                  <c:v>-0.21072176961317751</c:v>
                </c:pt>
                <c:pt idx="1993">
                  <c:v>-0.21039637275609527</c:v>
                </c:pt>
                <c:pt idx="1994">
                  <c:v>-0.21006293463643222</c:v>
                </c:pt>
                <c:pt idx="1995">
                  <c:v>-0.20972147335371003</c:v>
                </c:pt>
                <c:pt idx="1996">
                  <c:v>-0.20937200731087119</c:v>
                </c:pt>
                <c:pt idx="1997">
                  <c:v>-0.20901455521280085</c:v>
                </c:pt>
                <c:pt idx="1998">
                  <c:v>-0.20864913606568619</c:v>
                </c:pt>
                <c:pt idx="1999">
                  <c:v>-0.20827576917602608</c:v>
                </c:pt>
                <c:pt idx="2000">
                  <c:v>-0.20789447414969153</c:v>
                </c:pt>
                <c:pt idx="2001">
                  <c:v>-0.20750527089102755</c:v>
                </c:pt>
                <c:pt idx="2002">
                  <c:v>-0.20710817960158284</c:v>
                </c:pt>
                <c:pt idx="2003">
                  <c:v>-0.20670322077973055</c:v>
                </c:pt>
                <c:pt idx="2004">
                  <c:v>-0.20629041521909916</c:v>
                </c:pt>
                <c:pt idx="2005">
                  <c:v>-0.205869784007843</c:v>
                </c:pt>
                <c:pt idx="2006">
                  <c:v>-0.20544134852758433</c:v>
                </c:pt>
                <c:pt idx="2007">
                  <c:v>-0.20500513045240434</c:v>
                </c:pt>
                <c:pt idx="2008">
                  <c:v>-0.20456115174779144</c:v>
                </c:pt>
                <c:pt idx="2009">
                  <c:v>-0.20410943466966852</c:v>
                </c:pt>
                <c:pt idx="2010">
                  <c:v>-0.20365000176304246</c:v>
                </c:pt>
                <c:pt idx="2011">
                  <c:v>-0.20318287586151923</c:v>
                </c:pt>
                <c:pt idx="2012">
                  <c:v>-0.20270808008566057</c:v>
                </c:pt>
                <c:pt idx="2013">
                  <c:v>-0.20222563784216782</c:v>
                </c:pt>
                <c:pt idx="2014">
                  <c:v>-0.20173557282274648</c:v>
                </c:pt>
                <c:pt idx="2015">
                  <c:v>-0.20123790900298186</c:v>
                </c:pt>
                <c:pt idx="2016">
                  <c:v>-0.20073267064125011</c:v>
                </c:pt>
                <c:pt idx="2017">
                  <c:v>-0.20021988227761092</c:v>
                </c:pt>
                <c:pt idx="2018">
                  <c:v>-0.19969956873240721</c:v>
                </c:pt>
                <c:pt idx="2019">
                  <c:v>-0.19917175510569063</c:v>
                </c:pt>
                <c:pt idx="2020">
                  <c:v>-0.19863646677547903</c:v>
                </c:pt>
                <c:pt idx="2021">
                  <c:v>-0.19809372939687353</c:v>
                </c:pt>
                <c:pt idx="2022">
                  <c:v>-0.1975435689008351</c:v>
                </c:pt>
                <c:pt idx="2023">
                  <c:v>-0.1969860114929903</c:v>
                </c:pt>
                <c:pt idx="2024">
                  <c:v>-0.19642108365248193</c:v>
                </c:pt>
                <c:pt idx="2025">
                  <c:v>-0.19584881213048069</c:v>
                </c:pt>
                <c:pt idx="2026">
                  <c:v>-0.19526922394954868</c:v>
                </c:pt>
                <c:pt idx="2027">
                  <c:v>-0.19468234640181148</c:v>
                </c:pt>
                <c:pt idx="2028">
                  <c:v>-0.19408820704802446</c:v>
                </c:pt>
                <c:pt idx="2029">
                  <c:v>-0.19348683371629014</c:v>
                </c:pt>
                <c:pt idx="2030">
                  <c:v>-0.1928782545007402</c:v>
                </c:pt>
                <c:pt idx="2031">
                  <c:v>-0.19226249776033355</c:v>
                </c:pt>
                <c:pt idx="2032">
                  <c:v>-0.19163959211757542</c:v>
                </c:pt>
                <c:pt idx="2033">
                  <c:v>-0.19100956645701497</c:v>
                </c:pt>
                <c:pt idx="2034">
                  <c:v>-0.19037244992443828</c:v>
                </c:pt>
                <c:pt idx="2035">
                  <c:v>-0.18972827192507485</c:v>
                </c:pt>
                <c:pt idx="2036">
                  <c:v>-0.18907706212250253</c:v>
                </c:pt>
                <c:pt idx="2037">
                  <c:v>-0.18841885043729373</c:v>
                </c:pt>
                <c:pt idx="2038">
                  <c:v>-0.18775366704569754</c:v>
                </c:pt>
                <c:pt idx="2039">
                  <c:v>-0.18708154237826102</c:v>
                </c:pt>
                <c:pt idx="2040">
                  <c:v>-0.18640250711856549</c:v>
                </c:pt>
                <c:pt idx="2041">
                  <c:v>-0.18571659220156603</c:v>
                </c:pt>
                <c:pt idx="2042">
                  <c:v>-0.18502382881279242</c:v>
                </c:pt>
                <c:pt idx="2043">
                  <c:v>-0.18432424838640357</c:v>
                </c:pt>
                <c:pt idx="2044">
                  <c:v>-0.18361788260408804</c:v>
                </c:pt>
                <c:pt idx="2045">
                  <c:v>-0.18290476339358322</c:v>
                </c:pt>
                <c:pt idx="2046">
                  <c:v>-0.18218492292734634</c:v>
                </c:pt>
                <c:pt idx="2047">
                  <c:v>-0.18145839362108321</c:v>
                </c:pt>
                <c:pt idx="2048">
                  <c:v>-0.1807252081321466</c:v>
                </c:pt>
                <c:pt idx="2049">
                  <c:v>-0.17998539935861621</c:v>
                </c:pt>
                <c:pt idx="2050">
                  <c:v>-0.179239000437279</c:v>
                </c:pt>
                <c:pt idx="2051">
                  <c:v>-0.17848604474254193</c:v>
                </c:pt>
                <c:pt idx="2052">
                  <c:v>-0.177726565884821</c:v>
                </c:pt>
                <c:pt idx="2053">
                  <c:v>-0.17696059770913808</c:v>
                </c:pt>
                <c:pt idx="2054">
                  <c:v>-0.17618817429364958</c:v>
                </c:pt>
                <c:pt idx="2055">
                  <c:v>-0.17540932994817174</c:v>
                </c:pt>
                <c:pt idx="2056">
                  <c:v>-0.17462409921247699</c:v>
                </c:pt>
                <c:pt idx="2057">
                  <c:v>-0.17383251685528417</c:v>
                </c:pt>
                <c:pt idx="2058">
                  <c:v>-0.17303461787227889</c:v>
                </c:pt>
                <c:pt idx="2059">
                  <c:v>-0.17223043748476932</c:v>
                </c:pt>
                <c:pt idx="2060">
                  <c:v>-0.17142001113823321</c:v>
                </c:pt>
                <c:pt idx="2061">
                  <c:v>-0.17060337450070101</c:v>
                </c:pt>
                <c:pt idx="2062">
                  <c:v>-0.16978056346128431</c:v>
                </c:pt>
                <c:pt idx="2063">
                  <c:v>-0.16895161412840404</c:v>
                </c:pt>
                <c:pt idx="2064">
                  <c:v>-0.16811656282873108</c:v>
                </c:pt>
                <c:pt idx="2065">
                  <c:v>-0.16727544610512307</c:v>
                </c:pt>
                <c:pt idx="2066">
                  <c:v>-0.16642830071527073</c:v>
                </c:pt>
                <c:pt idx="2067">
                  <c:v>-0.16557516363014915</c:v>
                </c:pt>
                <c:pt idx="2068">
                  <c:v>-0.16471607203236646</c:v>
                </c:pt>
                <c:pt idx="2069">
                  <c:v>-0.16385106331462446</c:v>
                </c:pt>
                <c:pt idx="2070">
                  <c:v>-0.16298017507811702</c:v>
                </c:pt>
                <c:pt idx="2071">
                  <c:v>-0.16210344513074576</c:v>
                </c:pt>
                <c:pt idx="2072">
                  <c:v>-0.16122091148593992</c:v>
                </c:pt>
                <c:pt idx="2073">
                  <c:v>-0.16033261236057461</c:v>
                </c:pt>
                <c:pt idx="2074">
                  <c:v>-0.15943858617360776</c:v>
                </c:pt>
                <c:pt idx="2075">
                  <c:v>-0.15853887154435181</c:v>
                </c:pt>
                <c:pt idx="2076">
                  <c:v>-0.15763350729089362</c:v>
                </c:pt>
                <c:pt idx="2077">
                  <c:v>-0.15672253242840942</c:v>
                </c:pt>
                <c:pt idx="2078">
                  <c:v>-0.15580598616754168</c:v>
                </c:pt>
                <c:pt idx="2079">
                  <c:v>-0.15488390791257747</c:v>
                </c:pt>
                <c:pt idx="2080">
                  <c:v>-0.15395633726018482</c:v>
                </c:pt>
                <c:pt idx="2081">
                  <c:v>-0.15302331399727812</c:v>
                </c:pt>
                <c:pt idx="2082">
                  <c:v>-0.1520848780996337</c:v>
                </c:pt>
                <c:pt idx="2083">
                  <c:v>-0.15114106973007749</c:v>
                </c:pt>
                <c:pt idx="2084">
                  <c:v>-0.15019192923682778</c:v>
                </c:pt>
                <c:pt idx="2085">
                  <c:v>-0.14923749715188761</c:v>
                </c:pt>
                <c:pt idx="2086">
                  <c:v>-0.14827781418904654</c:v>
                </c:pt>
                <c:pt idx="2087">
                  <c:v>-0.14731292124263862</c:v>
                </c:pt>
                <c:pt idx="2088">
                  <c:v>-0.14634285938543901</c:v>
                </c:pt>
                <c:pt idx="2089">
                  <c:v>-0.14536766986703453</c:v>
                </c:pt>
                <c:pt idx="2090">
                  <c:v>-0.1443873941122191</c:v>
                </c:pt>
                <c:pt idx="2091">
                  <c:v>-0.14340207371915362</c:v>
                </c:pt>
                <c:pt idx="2092">
                  <c:v>-0.14241175045758797</c:v>
                </c:pt>
                <c:pt idx="2093">
                  <c:v>-0.14141646626731827</c:v>
                </c:pt>
                <c:pt idx="2094">
                  <c:v>-0.14041626325604642</c:v>
                </c:pt>
                <c:pt idx="2095">
                  <c:v>-0.13941118369817809</c:v>
                </c:pt>
                <c:pt idx="2096">
                  <c:v>-0.13840127003259245</c:v>
                </c:pt>
                <c:pt idx="2097">
                  <c:v>-0.13738656486102827</c:v>
                </c:pt>
                <c:pt idx="2098">
                  <c:v>-0.13636711094639242</c:v>
                </c:pt>
                <c:pt idx="2099">
                  <c:v>-0.13534295121089834</c:v>
                </c:pt>
                <c:pt idx="2100">
                  <c:v>-0.13431412873428783</c:v>
                </c:pt>
                <c:pt idx="2101">
                  <c:v>-0.13328068675209939</c:v>
                </c:pt>
                <c:pt idx="2102">
                  <c:v>-0.13224266865372916</c:v>
                </c:pt>
                <c:pt idx="2103">
                  <c:v>-0.13120011798089437</c:v>
                </c:pt>
                <c:pt idx="2104">
                  <c:v>-0.13015307842560436</c:v>
                </c:pt>
                <c:pt idx="2105">
                  <c:v>-0.12910159382842892</c:v>
                </c:pt>
                <c:pt idx="2106">
                  <c:v>-0.12804570817667379</c:v>
                </c:pt>
                <c:pt idx="2107">
                  <c:v>-0.12698546560263047</c:v>
                </c:pt>
                <c:pt idx="2108">
                  <c:v>-0.12592091038168954</c:v>
                </c:pt>
                <c:pt idx="2109">
                  <c:v>-0.12485208693042028</c:v>
                </c:pt>
                <c:pt idx="2110">
                  <c:v>-0.12377903980504959</c:v>
                </c:pt>
                <c:pt idx="2111">
                  <c:v>-0.12270181369929978</c:v>
                </c:pt>
                <c:pt idx="2112">
                  <c:v>-0.12162045344272199</c:v>
                </c:pt>
                <c:pt idx="2113">
                  <c:v>-0.12053500399881591</c:v>
                </c:pt>
                <c:pt idx="2114">
                  <c:v>-0.11944551046315875</c:v>
                </c:pt>
                <c:pt idx="2115">
                  <c:v>-0.11835201806159924</c:v>
                </c:pt>
                <c:pt idx="2116">
                  <c:v>-0.11725457214844859</c:v>
                </c:pt>
                <c:pt idx="2117">
                  <c:v>-0.11615321820437091</c:v>
                </c:pt>
                <c:pt idx="2118">
                  <c:v>-0.11504800183494593</c:v>
                </c:pt>
                <c:pt idx="2119">
                  <c:v>-0.11393896876841997</c:v>
                </c:pt>
                <c:pt idx="2120">
                  <c:v>-0.11282616485403633</c:v>
                </c:pt>
                <c:pt idx="2121">
                  <c:v>-0.11170963606005893</c:v>
                </c:pt>
                <c:pt idx="2122">
                  <c:v>-0.1105894284720438</c:v>
                </c:pt>
                <c:pt idx="2123">
                  <c:v>-0.10946558829081308</c:v>
                </c:pt>
                <c:pt idx="2124">
                  <c:v>-0.10833816183050671</c:v>
                </c:pt>
                <c:pt idx="2125">
                  <c:v>-0.107207195517052</c:v>
                </c:pt>
                <c:pt idx="2126">
                  <c:v>-0.10607273588587762</c:v>
                </c:pt>
                <c:pt idx="2127">
                  <c:v>-0.10493482958022221</c:v>
                </c:pt>
                <c:pt idx="2128">
                  <c:v>-0.10379352334915801</c:v>
                </c:pt>
                <c:pt idx="2129">
                  <c:v>-0.1026488640457911</c:v>
                </c:pt>
                <c:pt idx="2130">
                  <c:v>-0.10150089862528199</c:v>
                </c:pt>
                <c:pt idx="2131">
                  <c:v>-0.10034967414295286</c:v>
                </c:pt>
                <c:pt idx="2132">
                  <c:v>-9.9195237752317436E-2</c:v>
                </c:pt>
                <c:pt idx="2133">
                  <c:v>-9.8037636703402042E-2</c:v>
                </c:pt>
                <c:pt idx="2134">
                  <c:v>-9.687691834055237E-2</c:v>
                </c:pt>
                <c:pt idx="2135">
                  <c:v>-9.5713130100686425E-2</c:v>
                </c:pt>
                <c:pt idx="2136">
                  <c:v>-9.4546319511311927E-2</c:v>
                </c:pt>
                <c:pt idx="2137">
                  <c:v>-9.3376534188636715E-2</c:v>
                </c:pt>
                <c:pt idx="2138">
                  <c:v>-9.2203821835629599E-2</c:v>
                </c:pt>
                <c:pt idx="2139">
                  <c:v>-9.1028230240180294E-2</c:v>
                </c:pt>
                <c:pt idx="2140">
                  <c:v>-8.9849807272881471E-2</c:v>
                </c:pt>
                <c:pt idx="2141">
                  <c:v>-8.866860088561615E-2</c:v>
                </c:pt>
                <c:pt idx="2142">
                  <c:v>-8.7484659109116777E-2</c:v>
                </c:pt>
                <c:pt idx="2143">
                  <c:v>-8.6298030051341915E-2</c:v>
                </c:pt>
                <c:pt idx="2144">
                  <c:v>-8.5108761895382273E-2</c:v>
                </c:pt>
                <c:pt idx="2145">
                  <c:v>-8.3916902897663986E-2</c:v>
                </c:pt>
                <c:pt idx="2146">
                  <c:v>-8.2722501385897942E-2</c:v>
                </c:pt>
                <c:pt idx="2147">
                  <c:v>-8.1525605757103409E-2</c:v>
                </c:pt>
                <c:pt idx="2148">
                  <c:v>-8.0326264475935313E-2</c:v>
                </c:pt>
                <c:pt idx="2149">
                  <c:v>-7.9124526072379478E-2</c:v>
                </c:pt>
                <c:pt idx="2150">
                  <c:v>-7.7920439140086076E-2</c:v>
                </c:pt>
                <c:pt idx="2151">
                  <c:v>-7.6714052334250826E-2</c:v>
                </c:pt>
                <c:pt idx="2152">
                  <c:v>-7.5505414369812049E-2</c:v>
                </c:pt>
                <c:pt idx="2153">
                  <c:v>-7.4294574019400025E-2</c:v>
                </c:pt>
                <c:pt idx="2154">
                  <c:v>-7.3081580111422587E-2</c:v>
                </c:pt>
                <c:pt idx="2155">
                  <c:v>-7.1866481528057802E-2</c:v>
                </c:pt>
                <c:pt idx="2156">
                  <c:v>-7.0649327203531648E-2</c:v>
                </c:pt>
                <c:pt idx="2157">
                  <c:v>-6.9430166121831866E-2</c:v>
                </c:pt>
                <c:pt idx="2158">
                  <c:v>-6.8209047315016619E-2</c:v>
                </c:pt>
                <c:pt idx="2159">
                  <c:v>-6.6986019861163842E-2</c:v>
                </c:pt>
                <c:pt idx="2160">
                  <c:v>-6.576113288238862E-2</c:v>
                </c:pt>
                <c:pt idx="2161">
                  <c:v>-6.4534435542978441E-2</c:v>
                </c:pt>
                <c:pt idx="2162">
                  <c:v>-6.3305977047379627E-2</c:v>
                </c:pt>
                <c:pt idx="2163">
                  <c:v>-6.2075806638190005E-2</c:v>
                </c:pt>
                <c:pt idx="2164">
                  <c:v>-6.0843973594405652E-2</c:v>
                </c:pt>
                <c:pt idx="2165">
                  <c:v>-5.9610527229209079E-2</c:v>
                </c:pt>
                <c:pt idx="2166">
                  <c:v>-5.8375516888240692E-2</c:v>
                </c:pt>
                <c:pt idx="2167">
                  <c:v>-5.7138991947430433E-2</c:v>
                </c:pt>
                <c:pt idx="2168">
                  <c:v>-5.590100181126921E-2</c:v>
                </c:pt>
                <c:pt idx="2169">
                  <c:v>-5.4661595910671504E-2</c:v>
                </c:pt>
                <c:pt idx="2170">
                  <c:v>-5.3420823701104306E-2</c:v>
                </c:pt>
                <c:pt idx="2171">
                  <c:v>-5.2178734660654189E-2</c:v>
                </c:pt>
                <c:pt idx="2172">
                  <c:v>-5.0935378288007538E-2</c:v>
                </c:pt>
                <c:pt idx="2173">
                  <c:v>-4.9690804100567192E-2</c:v>
                </c:pt>
                <c:pt idx="2174">
                  <c:v>-4.8445061632426484E-2</c:v>
                </c:pt>
                <c:pt idx="2175">
                  <c:v>-4.7198200432485869E-2</c:v>
                </c:pt>
                <c:pt idx="2176">
                  <c:v>-4.5950270062457978E-2</c:v>
                </c:pt>
                <c:pt idx="2177">
                  <c:v>-4.4701320094953194E-2</c:v>
                </c:pt>
                <c:pt idx="2178">
                  <c:v>-4.3451400111478584E-2</c:v>
                </c:pt>
                <c:pt idx="2179">
                  <c:v>-4.2200559700542047E-2</c:v>
                </c:pt>
                <c:pt idx="2180">
                  <c:v>-4.0948848455694568E-2</c:v>
                </c:pt>
                <c:pt idx="2181">
                  <c:v>-3.9696315973541507E-2</c:v>
                </c:pt>
                <c:pt idx="2182">
                  <c:v>-3.8443011851859138E-2</c:v>
                </c:pt>
                <c:pt idx="2183">
                  <c:v>-3.7188985687581166E-2</c:v>
                </c:pt>
                <c:pt idx="2184">
                  <c:v>-3.593428707495247E-2</c:v>
                </c:pt>
                <c:pt idx="2185">
                  <c:v>-3.4678965603422658E-2</c:v>
                </c:pt>
                <c:pt idx="2186">
                  <c:v>-3.3423070855948527E-2</c:v>
                </c:pt>
                <c:pt idx="2187">
                  <c:v>-3.2166652406831822E-2</c:v>
                </c:pt>
                <c:pt idx="2188">
                  <c:v>-3.0909759819873039E-2</c:v>
                </c:pt>
                <c:pt idx="2189">
                  <c:v>-2.9652442646456993E-2</c:v>
                </c:pt>
                <c:pt idx="2190">
                  <c:v>-2.83947504235703E-2</c:v>
                </c:pt>
                <c:pt idx="2191">
                  <c:v>-2.7136732671917956E-2</c:v>
                </c:pt>
                <c:pt idx="2192">
                  <c:v>-2.5878438893922211E-2</c:v>
                </c:pt>
                <c:pt idx="2193">
                  <c:v>-2.4619918571882528E-2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2CA-455B-9E35-F728C4273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300256"/>
        <c:axId val="572297632"/>
      </c:scatterChart>
      <c:valAx>
        <c:axId val="57230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297632"/>
        <c:crosses val="autoZero"/>
        <c:crossBetween val="midCat"/>
      </c:valAx>
      <c:valAx>
        <c:axId val="5722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300256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7</xdr:row>
      <xdr:rowOff>157162</xdr:rowOff>
    </xdr:from>
    <xdr:ext cx="65" cy="17222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4C5E61B-B435-4C56-B274-2BF75F18DAF8}"/>
            </a:ext>
          </a:extLst>
        </xdr:cNvPr>
        <xdr:cNvSpPr txBox="1"/>
      </xdr:nvSpPr>
      <xdr:spPr>
        <a:xfrm>
          <a:off x="2638425" y="16811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4</xdr:col>
      <xdr:colOff>10161</xdr:colOff>
      <xdr:row>3</xdr:row>
      <xdr:rowOff>82093</xdr:rowOff>
    </xdr:from>
    <xdr:to>
      <xdr:col>17</xdr:col>
      <xdr:colOff>873761</xdr:colOff>
      <xdr:row>20</xdr:row>
      <xdr:rowOff>111761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6D5AE14-3D3C-4C66-BE58-55ECC7478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599440</xdr:colOff>
      <xdr:row>18</xdr:row>
      <xdr:rowOff>81280</xdr:rowOff>
    </xdr:from>
    <xdr:to>
      <xdr:col>17</xdr:col>
      <xdr:colOff>853440</xdr:colOff>
      <xdr:row>25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2F9F17A-689E-4664-8DCB-2A0A01DAE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589280</xdr:colOff>
      <xdr:row>24</xdr:row>
      <xdr:rowOff>182880</xdr:rowOff>
    </xdr:from>
    <xdr:to>
      <xdr:col>17</xdr:col>
      <xdr:colOff>843280</xdr:colOff>
      <xdr:row>31</xdr:row>
      <xdr:rowOff>193040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BA5F520-E950-4BAD-B213-C1B3A2AC4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19FED-49DF-423E-A158-1CD631960E7A}">
  <sheetPr codeName="Planilha1"/>
  <dimension ref="A1:X2195"/>
  <sheetViews>
    <sheetView tabSelected="1" zoomScale="75" zoomScaleNormal="75" workbookViewId="0">
      <selection activeCell="D23" sqref="D23"/>
    </sheetView>
  </sheetViews>
  <sheetFormatPr defaultRowHeight="18" x14ac:dyDescent="0.35"/>
  <cols>
    <col min="1" max="1" width="16.33203125" style="19" customWidth="1"/>
    <col min="2" max="2" width="12.6640625" style="19" bestFit="1" customWidth="1"/>
    <col min="3" max="3" width="12.21875" style="19" bestFit="1" customWidth="1"/>
    <col min="4" max="4" width="8.88671875" style="19"/>
    <col min="5" max="20" width="13.109375" style="3" customWidth="1"/>
    <col min="21" max="23" width="8.5546875" style="3" bestFit="1" customWidth="1"/>
    <col min="24" max="24" width="8.109375" style="3" customWidth="1"/>
    <col min="25" max="16384" width="8.88671875" style="3"/>
  </cols>
  <sheetData>
    <row r="1" spans="1:24" x14ac:dyDescent="0.35">
      <c r="A1" s="22" t="s">
        <v>35</v>
      </c>
      <c r="E1" s="4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28</v>
      </c>
      <c r="S1" s="28" t="s">
        <v>46</v>
      </c>
      <c r="T1" s="28" t="s">
        <v>47</v>
      </c>
      <c r="U1" s="27" t="s">
        <v>39</v>
      </c>
      <c r="V1" s="27" t="s">
        <v>43</v>
      </c>
      <c r="W1" s="27" t="s">
        <v>44</v>
      </c>
      <c r="X1" s="27" t="s">
        <v>45</v>
      </c>
    </row>
    <row r="2" spans="1:24" x14ac:dyDescent="0.35">
      <c r="A2" s="1" t="s">
        <v>0</v>
      </c>
      <c r="B2" s="11">
        <v>30000</v>
      </c>
      <c r="C2" s="19" t="s">
        <v>1</v>
      </c>
      <c r="E2" s="5">
        <v>0</v>
      </c>
      <c r="F2" s="6">
        <f>X2</f>
        <v>0</v>
      </c>
      <c r="G2" s="6">
        <f t="shared" ref="G2:G65" si="0">EXP(E2*w*qsi)</f>
        <v>1</v>
      </c>
      <c r="H2" s="6">
        <f t="shared" ref="H2:H65" si="1">SIN(wd*E2)</f>
        <v>0</v>
      </c>
      <c r="I2" s="6">
        <f t="shared" ref="I2:I65" si="2">COS(wd*E2)</f>
        <v>1</v>
      </c>
      <c r="J2" s="7">
        <f t="shared" ref="J2:J65" si="3">F2*G2*I2</f>
        <v>0</v>
      </c>
      <c r="K2" s="7">
        <v>0</v>
      </c>
      <c r="L2" s="7">
        <f t="shared" ref="L2:L65" si="4">1/(m*wd*G2)*K2</f>
        <v>0</v>
      </c>
      <c r="M2" s="7">
        <f t="shared" ref="M2:M65" si="5">F2*G2*H2</f>
        <v>0</v>
      </c>
      <c r="N2" s="7">
        <v>0</v>
      </c>
      <c r="O2" s="7">
        <f t="shared" ref="O2:O65" si="6">1/(m*wd*G2)*N2</f>
        <v>0</v>
      </c>
      <c r="P2" s="7">
        <f>L2*H2-O2*I2</f>
        <v>0</v>
      </c>
      <c r="Q2" s="7">
        <f t="shared" ref="Q2:Q65" si="7">k*P2</f>
        <v>0</v>
      </c>
      <c r="R2" s="7">
        <f>P2*1000</f>
        <v>0</v>
      </c>
      <c r="S2" s="7">
        <f>0</f>
        <v>0</v>
      </c>
      <c r="T2" s="7">
        <f>2*qsi*m*1000*w*S2</f>
        <v>0</v>
      </c>
      <c r="U2" s="26">
        <f t="shared" ref="U2:U65" si="8">IF(E2&gt;$B$16,0,IF(E2&lt;$B$14,P0*E2/$B$14,IF(E2&lt;$B$16,P0-(E2-B$14)*P0/$B$14)))</f>
        <v>0</v>
      </c>
      <c r="V2" s="26">
        <f t="shared" ref="V2:V65" si="9">IF(E2&gt;t0,0,IF(E2&lt;t0,P0-(E2)*P0/t0))</f>
        <v>300</v>
      </c>
      <c r="W2" s="26">
        <f>IF(E2&gt;t0,0,IF(E2&lt;t0,P0))</f>
        <v>300</v>
      </c>
      <c r="X2" s="26">
        <f>IF(E2&gt;t0,0,IF(E2&lt;t0,P0*SIN(PI()*(E2)/t0)))</f>
        <v>0</v>
      </c>
    </row>
    <row r="3" spans="1:24" x14ac:dyDescent="0.35">
      <c r="A3" s="1" t="s">
        <v>2</v>
      </c>
      <c r="B3" s="9">
        <v>60</v>
      </c>
      <c r="C3" s="19" t="s">
        <v>3</v>
      </c>
      <c r="E3" s="5">
        <f t="shared" ref="E3:E66" si="10">E2+dt</f>
        <v>2.7999999999999998E-4</v>
      </c>
      <c r="F3" s="6">
        <f t="shared" ref="F3:F66" si="11">X3</f>
        <v>1.0555729535282046</v>
      </c>
      <c r="G3" s="6">
        <f t="shared" si="0"/>
        <v>1.0003130985219635</v>
      </c>
      <c r="H3" s="6">
        <f t="shared" si="1"/>
        <v>6.2531184497968007E-3</v>
      </c>
      <c r="I3" s="6">
        <f t="shared" si="2"/>
        <v>0.99998044906370687</v>
      </c>
      <c r="J3" s="7">
        <f t="shared" si="3"/>
        <v>1.05588280795866</v>
      </c>
      <c r="K3" s="7">
        <f t="shared" ref="K3:K66" si="12">0.5*dt*(J2+J3)+K2</f>
        <v>1.4782359311421239E-4</v>
      </c>
      <c r="L3" s="7">
        <f t="shared" si="4"/>
        <v>1.1028465627523865E-7</v>
      </c>
      <c r="M3" s="7">
        <f t="shared" si="5"/>
        <v>6.6026893560285115E-3</v>
      </c>
      <c r="N3" s="7">
        <f t="shared" ref="N3:N66" si="13">0.5*dt*(M3+M2)+N2</f>
        <v>9.2437650984399148E-7</v>
      </c>
      <c r="O3" s="7">
        <f t="shared" si="6"/>
        <v>6.8963650192350773E-10</v>
      </c>
      <c r="P3" s="7">
        <f>L3*H3-O3*I3</f>
        <v>0</v>
      </c>
      <c r="Q3" s="7">
        <f t="shared" si="7"/>
        <v>0</v>
      </c>
      <c r="R3" s="7">
        <f t="shared" ref="R3" si="14">P3*1000</f>
        <v>0</v>
      </c>
      <c r="S3" s="7">
        <f t="shared" ref="S3:S66" si="15">(P3-P2)/dt</f>
        <v>0</v>
      </c>
      <c r="T3" s="7">
        <f t="shared" ref="T3:T66" si="16">2*qsi*m*w*S3</f>
        <v>0</v>
      </c>
      <c r="U3" s="26">
        <f t="shared" si="8"/>
        <v>0.67199999999999993</v>
      </c>
      <c r="V3" s="26">
        <f t="shared" si="9"/>
        <v>299.66399999999999</v>
      </c>
      <c r="W3" s="26">
        <f>IF(E3&gt;t0,0,IF(E3&lt;t0,P0))</f>
        <v>300</v>
      </c>
      <c r="X3" s="26">
        <f>IF(E3&gt;t0,0,IF(E3&lt;t0,P0*SIN(PI()*(E3)/t0)))</f>
        <v>1.0555729535282046</v>
      </c>
    </row>
    <row r="4" spans="1:24" x14ac:dyDescent="0.35">
      <c r="A4" s="8" t="s">
        <v>17</v>
      </c>
      <c r="B4" s="9">
        <f>SQRT(B2/B3)</f>
        <v>22.360679774997898</v>
      </c>
      <c r="C4" s="19" t="s">
        <v>31</v>
      </c>
      <c r="E4" s="5">
        <f t="shared" si="10"/>
        <v>5.5999999999999995E-4</v>
      </c>
      <c r="F4" s="6">
        <f t="shared" si="11"/>
        <v>2.1111328386209722</v>
      </c>
      <c r="G4" s="6">
        <f t="shared" si="0"/>
        <v>1.0006262950746114</v>
      </c>
      <c r="H4" s="6">
        <f t="shared" si="1"/>
        <v>1.250599239095271E-2</v>
      </c>
      <c r="I4" s="6">
        <f t="shared" si="2"/>
        <v>0.99992179701930561</v>
      </c>
      <c r="J4" s="7">
        <f t="shared" si="3"/>
        <v>2.112289830439666</v>
      </c>
      <c r="K4" s="7">
        <f t="shared" si="12"/>
        <v>5.9136776248997804E-4</v>
      </c>
      <c r="L4" s="7">
        <f t="shared" si="4"/>
        <v>4.4105528440678244E-7</v>
      </c>
      <c r="M4" s="7">
        <f t="shared" si="5"/>
        <v>2.641834654040973E-2</v>
      </c>
      <c r="N4" s="7">
        <f t="shared" si="13"/>
        <v>5.5473215353453448E-6</v>
      </c>
      <c r="O4" s="7">
        <f t="shared" si="6"/>
        <v>4.1373162905698192E-9</v>
      </c>
      <c r="P4" s="7">
        <f t="shared" ref="P4:P6" si="17">L4*H4-O4*I4</f>
        <v>1.3788412906768831E-9</v>
      </c>
      <c r="Q4" s="7">
        <f t="shared" si="7"/>
        <v>4.136523872030649E-5</v>
      </c>
      <c r="R4" s="7">
        <f t="shared" ref="R4:R67" si="18">P4*1000</f>
        <v>1.378841290676883E-6</v>
      </c>
      <c r="S4" s="7">
        <f t="shared" si="15"/>
        <v>4.9244331809888681E-6</v>
      </c>
      <c r="T4" s="7">
        <f t="shared" si="16"/>
        <v>6.6068204060079812E-4</v>
      </c>
      <c r="U4" s="26">
        <f t="shared" si="8"/>
        <v>1.3439999999999999</v>
      </c>
      <c r="V4" s="26">
        <f t="shared" si="9"/>
        <v>299.32799999999997</v>
      </c>
      <c r="W4" s="26">
        <f>IF(E4&gt;t0,0,IF(E4&lt;t0,P0))</f>
        <v>300</v>
      </c>
      <c r="X4" s="26">
        <f>IF(E4&gt;t0,0,IF(E4&lt;t0,P0*SIN(PI()*(E4)/t0)))</f>
        <v>2.1111328386209722</v>
      </c>
    </row>
    <row r="5" spans="1:24" x14ac:dyDescent="0.35">
      <c r="A5" s="29" t="s">
        <v>48</v>
      </c>
      <c r="B5" s="25">
        <v>0.05</v>
      </c>
      <c r="E5" s="5">
        <f t="shared" si="10"/>
        <v>8.3999999999999993E-4</v>
      </c>
      <c r="F5" s="6">
        <f t="shared" si="11"/>
        <v>3.1666665870046584</v>
      </c>
      <c r="G5" s="6">
        <f t="shared" si="0"/>
        <v>1.0009395896886373</v>
      </c>
      <c r="H5" s="6">
        <f t="shared" si="1"/>
        <v>1.8758377324387582E-2</v>
      </c>
      <c r="I5" s="6">
        <f t="shared" si="2"/>
        <v>0.99982404616020104</v>
      </c>
      <c r="J5" s="7">
        <f t="shared" si="3"/>
        <v>3.1690842436045172</v>
      </c>
      <c r="K5" s="7">
        <f t="shared" si="12"/>
        <v>1.3307601328561638E-3</v>
      </c>
      <c r="L5" s="7">
        <f t="shared" si="4"/>
        <v>9.9219997088824883E-7</v>
      </c>
      <c r="M5" s="7">
        <f t="shared" si="5"/>
        <v>5.9457339761540225E-2</v>
      </c>
      <c r="N5" s="7">
        <f t="shared" si="13"/>
        <v>1.7569917617618338E-5</v>
      </c>
      <c r="O5" s="7">
        <f t="shared" si="6"/>
        <v>1.3099935381513335E-8</v>
      </c>
      <c r="P5" s="7">
        <f t="shared" si="17"/>
        <v>5.5144310375863085E-9</v>
      </c>
      <c r="Q5" s="7">
        <f t="shared" si="7"/>
        <v>1.6543293112758925E-4</v>
      </c>
      <c r="R5" s="7">
        <f t="shared" si="18"/>
        <v>5.5144310375863085E-6</v>
      </c>
      <c r="S5" s="7">
        <f t="shared" si="15"/>
        <v>1.4769963381819377E-5</v>
      </c>
      <c r="T5" s="7">
        <f t="shared" si="16"/>
        <v>1.981598528815849E-3</v>
      </c>
      <c r="U5" s="26">
        <f t="shared" si="8"/>
        <v>2.016</v>
      </c>
      <c r="V5" s="26">
        <f t="shared" si="9"/>
        <v>298.99200000000002</v>
      </c>
      <c r="W5" s="26">
        <f>IF(E5&gt;t0,0,IF(E5&lt;t0,P0))</f>
        <v>300</v>
      </c>
      <c r="X5" s="26">
        <f>IF(E5&gt;t0,0,IF(E5&lt;t0,P0*SIN(PI()*(E5)/t0)))</f>
        <v>3.1666665870046584</v>
      </c>
    </row>
    <row r="6" spans="1:24" x14ac:dyDescent="0.35">
      <c r="A6" s="13" t="s">
        <v>18</v>
      </c>
      <c r="B6" s="21">
        <f>2*PI()/w</f>
        <v>0.28099258924162901</v>
      </c>
      <c r="C6" s="19" t="s">
        <v>32</v>
      </c>
      <c r="E6" s="5">
        <f t="shared" si="10"/>
        <v>1.1199999999999999E-3</v>
      </c>
      <c r="F6" s="6">
        <f t="shared" si="11"/>
        <v>4.2221611307292033</v>
      </c>
      <c r="G6" s="6">
        <f t="shared" si="0"/>
        <v>1.0012529823947434</v>
      </c>
      <c r="H6" s="6">
        <f t="shared" si="1"/>
        <v>2.5010028770142391E-2</v>
      </c>
      <c r="I6" s="6">
        <f t="shared" si="2"/>
        <v>0.99968720030863489</v>
      </c>
      <c r="J6" s="7">
        <f t="shared" si="3"/>
        <v>4.2261290787929964</v>
      </c>
      <c r="K6" s="7">
        <f t="shared" si="12"/>
        <v>2.3660899979918155E-3</v>
      </c>
      <c r="L6" s="7">
        <f t="shared" si="4"/>
        <v>1.7635782425254355E-6</v>
      </c>
      <c r="M6" s="7">
        <f t="shared" si="5"/>
        <v>0.10572868174596678</v>
      </c>
      <c r="N6" s="7">
        <f t="shared" si="13"/>
        <v>4.0695960628669319E-5</v>
      </c>
      <c r="O6" s="7">
        <f t="shared" si="6"/>
        <v>3.0332958925614468E-8</v>
      </c>
      <c r="P6" s="7">
        <f t="shared" si="17"/>
        <v>1.3783671798533949E-8</v>
      </c>
      <c r="Q6" s="7">
        <f t="shared" si="7"/>
        <v>4.1351015395601847E-4</v>
      </c>
      <c r="R6" s="7">
        <f t="shared" si="18"/>
        <v>1.3783671798533949E-5</v>
      </c>
      <c r="S6" s="7">
        <f t="shared" si="15"/>
        <v>2.9533002717670147E-5</v>
      </c>
      <c r="T6" s="7">
        <f t="shared" si="16"/>
        <v>3.9622680993837891E-3</v>
      </c>
      <c r="U6" s="26">
        <f t="shared" si="8"/>
        <v>2.6879999999999997</v>
      </c>
      <c r="V6" s="26">
        <f t="shared" si="9"/>
        <v>298.65600000000001</v>
      </c>
      <c r="W6" s="26">
        <f>IF(E6&gt;t0,0,IF(E6&lt;t0,P0))</f>
        <v>300</v>
      </c>
      <c r="X6" s="26">
        <f>IF(E6&gt;t0,0,IF(E6&lt;t0,P0*SIN(PI()*(E6)/t0)))</f>
        <v>4.2221611307292033</v>
      </c>
    </row>
    <row r="7" spans="1:24" x14ac:dyDescent="0.35">
      <c r="A7" s="14" t="s">
        <v>34</v>
      </c>
      <c r="B7" s="18">
        <f>B4*SQRT(1-B5^2)</f>
        <v>22.332711434127297</v>
      </c>
      <c r="C7" s="19" t="s">
        <v>31</v>
      </c>
      <c r="E7" s="5">
        <f t="shared" si="10"/>
        <v>1.3999999999999998E-3</v>
      </c>
      <c r="F7" s="6">
        <f t="shared" si="11"/>
        <v>5.2776034023299161</v>
      </c>
      <c r="G7" s="6">
        <f t="shared" si="0"/>
        <v>1.0015664732236429</v>
      </c>
      <c r="H7" s="6">
        <f t="shared" si="1"/>
        <v>3.1260702276938848E-2</v>
      </c>
      <c r="I7" s="6">
        <f t="shared" si="2"/>
        <v>0.99951126481553598</v>
      </c>
      <c r="J7" s="7">
        <f t="shared" si="3"/>
        <v>5.2832872357888574</v>
      </c>
      <c r="K7" s="7">
        <f t="shared" si="12"/>
        <v>3.6974082820332749E-3</v>
      </c>
      <c r="L7" s="7">
        <f t="shared" si="4"/>
        <v>2.7550210823434015E-6</v>
      </c>
      <c r="M7" s="7">
        <f t="shared" si="5"/>
        <v>0.16524002793708134</v>
      </c>
      <c r="N7" s="7">
        <f t="shared" si="13"/>
        <v>7.863157998429605E-5</v>
      </c>
      <c r="O7" s="7">
        <f t="shared" si="6"/>
        <v>5.8590137758759281E-8</v>
      </c>
      <c r="P7" s="7">
        <f t="shared" ref="P7:P70" si="19">L7*H7-O7*I7</f>
        <v>2.7562391124852916E-8</v>
      </c>
      <c r="Q7" s="7">
        <f t="shared" si="7"/>
        <v>8.2687173374558747E-4</v>
      </c>
      <c r="R7" s="7">
        <f t="shared" si="18"/>
        <v>2.7562391124852915E-5</v>
      </c>
      <c r="S7" s="7">
        <f t="shared" si="15"/>
        <v>4.9209711879710598E-5</v>
      </c>
      <c r="T7" s="7">
        <f t="shared" si="16"/>
        <v>6.6021756549727124E-3</v>
      </c>
      <c r="U7" s="26">
        <f t="shared" si="8"/>
        <v>3.3599999999999994</v>
      </c>
      <c r="V7" s="26">
        <f t="shared" si="9"/>
        <v>298.32</v>
      </c>
      <c r="W7" s="26">
        <f>IF(E7&gt;t0,0,IF(E7&lt;t0,P0))</f>
        <v>300</v>
      </c>
      <c r="X7" s="26">
        <f>IF(E7&gt;t0,0,IF(E7&lt;t0,P0*SIN(PI()*(E7)/t0)))</f>
        <v>5.2776034023299161</v>
      </c>
    </row>
    <row r="8" spans="1:24" x14ac:dyDescent="0.35">
      <c r="A8" s="15" t="s">
        <v>22</v>
      </c>
      <c r="B8" s="17">
        <f>1/B6</f>
        <v>3.5588127170858859</v>
      </c>
      <c r="C8" s="20" t="s">
        <v>23</v>
      </c>
      <c r="E8" s="5">
        <f t="shared" si="10"/>
        <v>1.6799999999999996E-3</v>
      </c>
      <c r="F8" s="6">
        <f t="shared" si="11"/>
        <v>6.3329803349892551</v>
      </c>
      <c r="G8" s="6">
        <f t="shared" si="0"/>
        <v>1.0018800622060573</v>
      </c>
      <c r="H8" s="6">
        <f t="shared" si="1"/>
        <v>3.7510153431737907E-2</v>
      </c>
      <c r="I8" s="6">
        <f t="shared" si="2"/>
        <v>0.9992962465603118</v>
      </c>
      <c r="J8" s="7">
        <f t="shared" si="3"/>
        <v>6.3404214961067176</v>
      </c>
      <c r="K8" s="7">
        <f t="shared" si="12"/>
        <v>5.3247275044986551E-3</v>
      </c>
      <c r="L8" s="7">
        <f t="shared" si="4"/>
        <v>3.9663309482747085E-6</v>
      </c>
      <c r="M8" s="7">
        <f t="shared" si="5"/>
        <v>0.23799767482314677</v>
      </c>
      <c r="N8" s="7">
        <f t="shared" si="13"/>
        <v>1.3508485837072798E-4</v>
      </c>
      <c r="O8" s="7">
        <f t="shared" si="6"/>
        <v>1.0062322512212222E-7</v>
      </c>
      <c r="P8" s="7">
        <f t="shared" si="19"/>
        <v>4.8225271249504831E-8</v>
      </c>
      <c r="Q8" s="7">
        <f t="shared" si="7"/>
        <v>1.446758137485145E-3</v>
      </c>
      <c r="R8" s="7">
        <f t="shared" si="18"/>
        <v>4.8225271249504832E-5</v>
      </c>
      <c r="S8" s="7">
        <f t="shared" si="15"/>
        <v>7.3796000445185416E-5</v>
      </c>
      <c r="T8" s="7">
        <f t="shared" si="16"/>
        <v>9.9007724077823621E-3</v>
      </c>
      <c r="U8" s="26">
        <f t="shared" si="8"/>
        <v>4.0319999999999991</v>
      </c>
      <c r="V8" s="26">
        <f t="shared" si="9"/>
        <v>297.98399999999998</v>
      </c>
      <c r="W8" s="26">
        <f>IF(E8&gt;t0,0,IF(E8&lt;t0,P0))</f>
        <v>300</v>
      </c>
      <c r="X8" s="26">
        <f>IF(E8&gt;t0,0,IF(E8&lt;t0,P0*SIN(PI()*(E8)/t0)))</f>
        <v>6.3329803349892551</v>
      </c>
    </row>
    <row r="9" spans="1:24" x14ac:dyDescent="0.35">
      <c r="E9" s="5">
        <f t="shared" si="10"/>
        <v>1.9599999999999995E-3</v>
      </c>
      <c r="F9" s="6">
        <f t="shared" si="11"/>
        <v>7.3882788626986056</v>
      </c>
      <c r="G9" s="6">
        <f t="shared" si="0"/>
        <v>1.0021937493727187</v>
      </c>
      <c r="H9" s="6">
        <f t="shared" si="1"/>
        <v>4.3758137869296797E-2</v>
      </c>
      <c r="I9" s="6">
        <f t="shared" si="2"/>
        <v>0.9990421539505786</v>
      </c>
      <c r="J9" s="7">
        <f t="shared" si="3"/>
        <v>7.3973945362989264</v>
      </c>
      <c r="K9" s="7">
        <f t="shared" si="12"/>
        <v>7.2480217490354451E-3</v>
      </c>
      <c r="L9" s="7">
        <f t="shared" si="4"/>
        <v>5.3972817946270032E-6</v>
      </c>
      <c r="M9" s="7">
        <f t="shared" si="5"/>
        <v>0.32400655839489645</v>
      </c>
      <c r="N9" s="7">
        <f t="shared" si="13"/>
        <v>2.1376545102125402E-4</v>
      </c>
      <c r="O9" s="7">
        <f t="shared" si="6"/>
        <v>1.5918169358015296E-7</v>
      </c>
      <c r="P9" s="7">
        <f t="shared" si="19"/>
        <v>7.7145778864917052E-8</v>
      </c>
      <c r="Q9" s="7">
        <f t="shared" si="7"/>
        <v>2.3143733659475117E-3</v>
      </c>
      <c r="R9" s="7">
        <f t="shared" si="18"/>
        <v>7.7145778864917054E-5</v>
      </c>
      <c r="S9" s="7">
        <f t="shared" si="15"/>
        <v>1.032875271979008E-4</v>
      </c>
      <c r="T9" s="7">
        <f t="shared" si="16"/>
        <v>1.3857475922541876E-2</v>
      </c>
      <c r="U9" s="26">
        <f t="shared" si="8"/>
        <v>4.7039999999999988</v>
      </c>
      <c r="V9" s="26">
        <f t="shared" si="9"/>
        <v>297.64800000000002</v>
      </c>
      <c r="W9" s="26">
        <f>IF(E9&gt;t0,0,IF(E9&lt;t0,P0))</f>
        <v>300</v>
      </c>
      <c r="X9" s="26">
        <f>IF(E9&gt;t0,0,IF(E9&lt;t0,P0*SIN(PI()*(E9)/t0)))</f>
        <v>7.3882788626986056</v>
      </c>
    </row>
    <row r="10" spans="1:24" x14ac:dyDescent="0.35">
      <c r="A10" s="22" t="s">
        <v>37</v>
      </c>
      <c r="E10" s="5">
        <f t="shared" si="10"/>
        <v>2.2399999999999994E-3</v>
      </c>
      <c r="F10" s="6">
        <f t="shared" si="11"/>
        <v>8.4434859204200379</v>
      </c>
      <c r="G10" s="6">
        <f t="shared" si="0"/>
        <v>1.0025075347543684</v>
      </c>
      <c r="H10" s="6">
        <f t="shared" si="1"/>
        <v>5.0004411281724101E-2</v>
      </c>
      <c r="I10" s="6">
        <f t="shared" si="2"/>
        <v>0.99874899692183328</v>
      </c>
      <c r="J10" s="7">
        <f t="shared" si="3"/>
        <v>8.4540689412811094</v>
      </c>
      <c r="K10" s="7">
        <f t="shared" si="12"/>
        <v>9.46722663589665E-3</v>
      </c>
      <c r="L10" s="7">
        <f t="shared" si="4"/>
        <v>7.0476190963278957E-6</v>
      </c>
      <c r="M10" s="7">
        <f t="shared" si="5"/>
        <v>0.42327025273293578</v>
      </c>
      <c r="N10" s="7">
        <f t="shared" si="13"/>
        <v>3.183842045791505E-4</v>
      </c>
      <c r="O10" s="7">
        <f t="shared" si="6"/>
        <v>2.3701245216347048E-7</v>
      </c>
      <c r="P10" s="7">
        <f t="shared" si="19"/>
        <v>1.1569609499346269E-7</v>
      </c>
      <c r="Q10" s="7">
        <f t="shared" si="7"/>
        <v>3.4708828498038807E-3</v>
      </c>
      <c r="R10" s="7">
        <f t="shared" si="18"/>
        <v>1.1569609499346268E-4</v>
      </c>
      <c r="S10" s="7">
        <f t="shared" si="15"/>
        <v>1.3767970045909156E-4</v>
      </c>
      <c r="T10" s="7">
        <f t="shared" si="16"/>
        <v>1.8471670160900268E-2</v>
      </c>
      <c r="U10" s="26">
        <f t="shared" si="8"/>
        <v>5.3759999999999986</v>
      </c>
      <c r="V10" s="26">
        <f t="shared" si="9"/>
        <v>297.31200000000001</v>
      </c>
      <c r="W10" s="26">
        <f>IF(E10&gt;t0,0,IF(E10&lt;t0,P0))</f>
        <v>300</v>
      </c>
      <c r="X10" s="26">
        <f>IF(E10&gt;t0,0,IF(E10&lt;t0,P0*SIN(PI()*(E10)/t0)))</f>
        <v>8.4434859204200379</v>
      </c>
    </row>
    <row r="11" spans="1:24" x14ac:dyDescent="0.35">
      <c r="A11" s="1" t="s">
        <v>20</v>
      </c>
      <c r="B11" s="2">
        <v>0.25</v>
      </c>
      <c r="C11" s="19" t="s">
        <v>32</v>
      </c>
      <c r="E11" s="5">
        <f t="shared" si="10"/>
        <v>2.5199999999999992E-3</v>
      </c>
      <c r="F11" s="6">
        <f t="shared" si="11"/>
        <v>9.4985884442480586</v>
      </c>
      <c r="G11" s="6">
        <f t="shared" si="0"/>
        <v>1.0028214183817572</v>
      </c>
      <c r="H11" s="6">
        <f t="shared" si="1"/>
        <v>5.6248729428032718E-2</v>
      </c>
      <c r="I11" s="6">
        <f t="shared" si="2"/>
        <v>0.9984167869370647</v>
      </c>
      <c r="J11" s="7">
        <f t="shared" si="3"/>
        <v>9.5103072176751535</v>
      </c>
      <c r="K11" s="7">
        <f t="shared" si="12"/>
        <v>1.1982239298150527E-2</v>
      </c>
      <c r="L11" s="7">
        <f t="shared" si="4"/>
        <v>8.9170598759447763E-6</v>
      </c>
      <c r="M11" s="7">
        <f t="shared" si="5"/>
        <v>0.53579096872516485</v>
      </c>
      <c r="N11" s="7">
        <f t="shared" si="13"/>
        <v>4.5265277558328456E-4</v>
      </c>
      <c r="O11" s="7">
        <f t="shared" si="6"/>
        <v>3.3685956376382458E-7</v>
      </c>
      <c r="P11" s="7">
        <f t="shared" si="19"/>
        <v>1.6524704495348577E-7</v>
      </c>
      <c r="Q11" s="7">
        <f t="shared" si="7"/>
        <v>4.9574113486045733E-3</v>
      </c>
      <c r="R11" s="7">
        <f t="shared" si="18"/>
        <v>1.6524704495348577E-4</v>
      </c>
      <c r="S11" s="7">
        <f t="shared" si="15"/>
        <v>1.769676784286539E-4</v>
      </c>
      <c r="T11" s="7">
        <f t="shared" si="16"/>
        <v>2.37427055272076E-2</v>
      </c>
      <c r="U11" s="26">
        <f t="shared" si="8"/>
        <v>6.0479999999999983</v>
      </c>
      <c r="V11" s="26">
        <f t="shared" si="9"/>
        <v>296.976</v>
      </c>
      <c r="W11" s="26">
        <f>IF(E11&gt;t0,0,IF(E11&lt;t0,P0))</f>
        <v>300</v>
      </c>
      <c r="X11" s="26">
        <f>IF(E11&gt;t0,0,IF(E11&lt;t0,P0*SIN(PI()*(E11)/t0)))</f>
        <v>9.4985884442480586</v>
      </c>
    </row>
    <row r="12" spans="1:24" x14ac:dyDescent="0.35">
      <c r="A12" s="1" t="s">
        <v>33</v>
      </c>
      <c r="B12" s="10">
        <v>300</v>
      </c>
      <c r="C12" s="19" t="s">
        <v>21</v>
      </c>
      <c r="E12" s="5">
        <f t="shared" si="10"/>
        <v>2.7999999999999991E-3</v>
      </c>
      <c r="F12" s="6">
        <f t="shared" si="11"/>
        <v>10.553573371571343</v>
      </c>
      <c r="G12" s="6">
        <f t="shared" si="0"/>
        <v>1.0031354002856461</v>
      </c>
      <c r="H12" s="6">
        <f t="shared" si="1"/>
        <v>6.2490848143690103E-2</v>
      </c>
      <c r="I12" s="6">
        <f t="shared" si="2"/>
        <v>0.99804553698630516</v>
      </c>
      <c r="J12" s="7">
        <f t="shared" si="3"/>
        <v>10.565971807168342</v>
      </c>
      <c r="K12" s="7">
        <f t="shared" si="12"/>
        <v>1.4792918361628616E-2</v>
      </c>
      <c r="L12" s="7">
        <f t="shared" si="4"/>
        <v>1.1005292733476979E-5</v>
      </c>
      <c r="M12" s="7">
        <f t="shared" si="5"/>
        <v>0.66156955291442565</v>
      </c>
      <c r="N12" s="7">
        <f t="shared" si="13"/>
        <v>6.2028324861282717E-4</v>
      </c>
      <c r="O12" s="7">
        <f t="shared" si="6"/>
        <v>4.6146396280826179E-7</v>
      </c>
      <c r="P12" s="7">
        <f t="shared" si="19"/>
        <v>2.2716802842376607E-7</v>
      </c>
      <c r="Q12" s="7">
        <f t="shared" si="7"/>
        <v>6.8150408527129823E-3</v>
      </c>
      <c r="R12" s="7">
        <f t="shared" si="18"/>
        <v>2.2716802842376606E-4</v>
      </c>
      <c r="S12" s="7">
        <f t="shared" si="15"/>
        <v>2.2114636953671536E-4</v>
      </c>
      <c r="T12" s="7">
        <f t="shared" si="16"/>
        <v>2.9669898915683057E-2</v>
      </c>
      <c r="U12" s="26">
        <f t="shared" si="8"/>
        <v>6.719999999999998</v>
      </c>
      <c r="V12" s="26">
        <f t="shared" si="9"/>
        <v>296.64</v>
      </c>
      <c r="W12" s="26">
        <f>IF(E12&gt;t0,0,IF(E12&lt;t0,P0))</f>
        <v>300</v>
      </c>
      <c r="X12" s="26">
        <f>IF(E12&gt;t0,0,IF(E12&lt;t0,P0*SIN(PI()*(E12)/t0)))</f>
        <v>10.553573371571343</v>
      </c>
    </row>
    <row r="13" spans="1:24" x14ac:dyDescent="0.35">
      <c r="A13" s="13" t="s">
        <v>24</v>
      </c>
      <c r="B13" s="12">
        <f>0.25*t0</f>
        <v>6.25E-2</v>
      </c>
      <c r="C13" s="19" t="s">
        <v>32</v>
      </c>
      <c r="E13" s="5">
        <f t="shared" si="10"/>
        <v>3.079999999999999E-3</v>
      </c>
      <c r="F13" s="6">
        <f t="shared" si="11"/>
        <v>11.608427641234472</v>
      </c>
      <c r="G13" s="6">
        <f t="shared" si="0"/>
        <v>1.0034494804968046</v>
      </c>
      <c r="H13" s="6">
        <f t="shared" si="1"/>
        <v>6.8730523350165551E-2</v>
      </c>
      <c r="I13" s="6">
        <f t="shared" si="2"/>
        <v>0.99763526158612315</v>
      </c>
      <c r="J13" s="7">
        <f t="shared" si="3"/>
        <v>11.620925099887419</v>
      </c>
      <c r="K13" s="7">
        <f t="shared" si="12"/>
        <v>1.7899083928616423E-2</v>
      </c>
      <c r="L13" s="7">
        <f t="shared" si="4"/>
        <v>1.3311977878917444E-5</v>
      </c>
      <c r="M13" s="7">
        <f t="shared" si="5"/>
        <v>0.80060548647656893</v>
      </c>
      <c r="N13" s="7">
        <f t="shared" si="13"/>
        <v>8.2498775412756639E-4</v>
      </c>
      <c r="O13" s="7">
        <f t="shared" si="6"/>
        <v>6.1356317323960716E-7</v>
      </c>
      <c r="P13" s="7">
        <f t="shared" si="19"/>
        <v>3.0282694960931539E-7</v>
      </c>
      <c r="Q13" s="7">
        <f t="shared" si="7"/>
        <v>9.0848084882794618E-3</v>
      </c>
      <c r="R13" s="7">
        <f t="shared" si="18"/>
        <v>3.0282694960931541E-4</v>
      </c>
      <c r="S13" s="7">
        <f t="shared" si="15"/>
        <v>2.7021043280553333E-4</v>
      </c>
      <c r="T13" s="7">
        <f t="shared" si="16"/>
        <v>3.6252533758968711E-2</v>
      </c>
      <c r="U13" s="26">
        <f t="shared" si="8"/>
        <v>7.3919999999999977</v>
      </c>
      <c r="V13" s="26">
        <f t="shared" si="9"/>
        <v>296.30399999999997</v>
      </c>
      <c r="W13" s="26">
        <f>IF(E13&gt;t0,0,IF(E13&lt;t0,P0))</f>
        <v>300</v>
      </c>
      <c r="X13" s="26">
        <f>IF(E13&gt;t0,0,IF(E13&lt;t0,P0*SIN(PI()*(E13)/t0)))</f>
        <v>11.608427641234472</v>
      </c>
    </row>
    <row r="14" spans="1:24" x14ac:dyDescent="0.35">
      <c r="A14" s="13" t="s">
        <v>25</v>
      </c>
      <c r="B14" s="12">
        <f>0.5*t0</f>
        <v>0.125</v>
      </c>
      <c r="C14" s="19" t="s">
        <v>32</v>
      </c>
      <c r="E14" s="5">
        <f t="shared" si="10"/>
        <v>3.3599999999999988E-3</v>
      </c>
      <c r="F14" s="6">
        <f t="shared" si="11"/>
        <v>12.663138193699613</v>
      </c>
      <c r="G14" s="6">
        <f t="shared" si="0"/>
        <v>1.0037636590460133</v>
      </c>
      <c r="H14" s="6">
        <f t="shared" si="1"/>
        <v>7.496751106447419E-2</v>
      </c>
      <c r="I14" s="6">
        <f t="shared" si="2"/>
        <v>0.99718597677905496</v>
      </c>
      <c r="J14" s="7">
        <f t="shared" si="3"/>
        <v>12.675029447786233</v>
      </c>
      <c r="K14" s="7">
        <f t="shared" si="12"/>
        <v>2.1300517565290736E-2</v>
      </c>
      <c r="L14" s="7">
        <f t="shared" si="4"/>
        <v>1.583674716758069E-5</v>
      </c>
      <c r="M14" s="7">
        <f t="shared" si="5"/>
        <v>0.9528968843291189</v>
      </c>
      <c r="N14" s="7">
        <f t="shared" si="13"/>
        <v>1.0704780860403627E-3</v>
      </c>
      <c r="O14" s="7">
        <f t="shared" si="6"/>
        <v>7.9589102683033881E-7</v>
      </c>
      <c r="P14" s="7">
        <f t="shared" si="19"/>
        <v>3.9359014751138923E-7</v>
      </c>
      <c r="Q14" s="7">
        <f t="shared" si="7"/>
        <v>1.1807704425341677E-2</v>
      </c>
      <c r="R14" s="7">
        <f t="shared" si="18"/>
        <v>3.9359014751138926E-4</v>
      </c>
      <c r="S14" s="7">
        <f t="shared" si="15"/>
        <v>3.2415427822169232E-4</v>
      </c>
      <c r="T14" s="7">
        <f t="shared" si="16"/>
        <v>4.3489860078065025E-2</v>
      </c>
      <c r="U14" s="26">
        <f t="shared" si="8"/>
        <v>8.0639999999999965</v>
      </c>
      <c r="V14" s="26">
        <f t="shared" si="9"/>
        <v>295.96800000000002</v>
      </c>
      <c r="W14" s="26">
        <f>IF(E14&gt;t0,0,IF(E14&lt;t0,P0))</f>
        <v>300</v>
      </c>
      <c r="X14" s="26">
        <f>IF(E14&gt;t0,0,IF(E14&lt;t0,P0*SIN(PI()*(E14)/t0)))</f>
        <v>12.663138193699613</v>
      </c>
    </row>
    <row r="15" spans="1:24" x14ac:dyDescent="0.35">
      <c r="A15" s="13" t="s">
        <v>26</v>
      </c>
      <c r="B15" s="12">
        <f>0.75*t0</f>
        <v>0.1875</v>
      </c>
      <c r="C15" s="19" t="s">
        <v>32</v>
      </c>
      <c r="E15" s="5">
        <f t="shared" si="10"/>
        <v>3.6399999999999987E-3</v>
      </c>
      <c r="F15" s="6">
        <f t="shared" si="11"/>
        <v>13.717691971208215</v>
      </c>
      <c r="G15" s="6">
        <f t="shared" si="0"/>
        <v>1.0040779359640613</v>
      </c>
      <c r="H15" s="6">
        <f t="shared" si="1"/>
        <v>8.1201567408717062E-2</v>
      </c>
      <c r="I15" s="6">
        <f t="shared" si="2"/>
        <v>0.99669770013297787</v>
      </c>
      <c r="J15" s="7">
        <f t="shared" si="3"/>
        <v>13.728147178045758</v>
      </c>
      <c r="K15" s="7">
        <f t="shared" si="12"/>
        <v>2.4996962292907213E-2</v>
      </c>
      <c r="L15" s="7">
        <f t="shared" si="4"/>
        <v>1.8579204138193812E-5</v>
      </c>
      <c r="M15" s="7">
        <f t="shared" si="5"/>
        <v>1.118440494370704</v>
      </c>
      <c r="N15" s="7">
        <f t="shared" si="13"/>
        <v>1.3604653190583378E-3</v>
      </c>
      <c r="O15" s="7">
        <f t="shared" si="6"/>
        <v>1.0111773818569108E-6</v>
      </c>
      <c r="P15" s="7">
        <f t="shared" si="19"/>
        <v>5.0082232630459096E-7</v>
      </c>
      <c r="Q15" s="7">
        <f t="shared" si="7"/>
        <v>1.5024669789137728E-2</v>
      </c>
      <c r="R15" s="7">
        <f t="shared" si="18"/>
        <v>5.0082232630459093E-4</v>
      </c>
      <c r="S15" s="7">
        <f t="shared" si="15"/>
        <v>3.8297206711857766E-4</v>
      </c>
      <c r="T15" s="7">
        <f t="shared" si="16"/>
        <v>5.1381094533645109E-2</v>
      </c>
      <c r="U15" s="26">
        <f t="shared" si="8"/>
        <v>8.7359999999999971</v>
      </c>
      <c r="V15" s="26">
        <f t="shared" si="9"/>
        <v>295.63200000000001</v>
      </c>
      <c r="W15" s="26">
        <f>IF(E15&gt;t0,0,IF(E15&lt;t0,P0))</f>
        <v>300</v>
      </c>
      <c r="X15" s="26">
        <f>IF(E15&gt;t0,0,IF(E15&lt;t0,P0*SIN(PI()*(E15)/t0)))</f>
        <v>13.717691971208215</v>
      </c>
    </row>
    <row r="16" spans="1:24" x14ac:dyDescent="0.35">
      <c r="A16" s="13" t="s">
        <v>27</v>
      </c>
      <c r="B16" s="12">
        <f>1*t0</f>
        <v>0.25</v>
      </c>
      <c r="C16" s="19" t="s">
        <v>32</v>
      </c>
      <c r="E16" s="5">
        <f t="shared" si="10"/>
        <v>3.919999999999999E-3</v>
      </c>
      <c r="F16" s="6">
        <f t="shared" si="11"/>
        <v>14.772075917942667</v>
      </c>
      <c r="G16" s="6">
        <f t="shared" si="0"/>
        <v>1.0043923112817479</v>
      </c>
      <c r="H16" s="6">
        <f t="shared" si="1"/>
        <v>8.7432448619617312E-2</v>
      </c>
      <c r="I16" s="6">
        <f t="shared" si="2"/>
        <v>0.99617045074042321</v>
      </c>
      <c r="J16" s="7">
        <f t="shared" si="3"/>
        <v>14.780140606485189</v>
      </c>
      <c r="K16" s="7">
        <f t="shared" si="12"/>
        <v>2.8988122582741548E-2</v>
      </c>
      <c r="L16" s="7">
        <f t="shared" si="4"/>
        <v>2.1538924053746704E-5</v>
      </c>
      <c r="M16" s="7">
        <f t="shared" si="5"/>
        <v>1.2972316968514126</v>
      </c>
      <c r="N16" s="7">
        <f t="shared" si="13"/>
        <v>1.6986594258294341E-3</v>
      </c>
      <c r="O16" s="7">
        <f t="shared" si="6"/>
        <v>1.2621478421615301E-6</v>
      </c>
      <c r="P16" s="7">
        <f t="shared" si="19"/>
        <v>6.2588648582394411E-7</v>
      </c>
      <c r="Q16" s="7">
        <f t="shared" si="7"/>
        <v>1.8776594574718322E-2</v>
      </c>
      <c r="R16" s="7">
        <f t="shared" si="18"/>
        <v>6.2588648582394409E-4</v>
      </c>
      <c r="S16" s="7">
        <f t="shared" si="15"/>
        <v>4.4665771256911845E-4</v>
      </c>
      <c r="T16" s="7">
        <f t="shared" si="16"/>
        <v>5.9925420478746674E-2</v>
      </c>
      <c r="U16" s="26">
        <f t="shared" si="8"/>
        <v>9.4079999999999977</v>
      </c>
      <c r="V16" s="26">
        <f t="shared" si="9"/>
        <v>295.29599999999999</v>
      </c>
      <c r="W16" s="26">
        <f>IF(E16&gt;t0,0,IF(E16&lt;t0,P0))</f>
        <v>300</v>
      </c>
      <c r="X16" s="26">
        <f>IF(E16&gt;t0,0,IF(E16&lt;t0,P0*SIN(PI()*(E16)/t0)))</f>
        <v>14.772075917942667</v>
      </c>
    </row>
    <row r="17" spans="1:24" x14ac:dyDescent="0.35">
      <c r="E17" s="5">
        <f t="shared" si="10"/>
        <v>4.1999999999999989E-3</v>
      </c>
      <c r="F17" s="6">
        <f t="shared" si="11"/>
        <v>15.826276980187938</v>
      </c>
      <c r="G17" s="6">
        <f t="shared" si="0"/>
        <v>1.0047067850298816</v>
      </c>
      <c r="H17" s="6">
        <f t="shared" si="1"/>
        <v>9.3659911058051729E-2</v>
      </c>
      <c r="I17" s="6">
        <f t="shared" si="2"/>
        <v>0.99560424921782942</v>
      </c>
      <c r="J17" s="7">
        <f t="shared" si="3"/>
        <v>15.830872050982823</v>
      </c>
      <c r="K17" s="7">
        <f t="shared" si="12"/>
        <v>3.3273664354787069E-2</v>
      </c>
      <c r="L17" s="7">
        <f t="shared" si="4"/>
        <v>2.4715453945097711E-5</v>
      </c>
      <c r="M17" s="7">
        <f t="shared" si="5"/>
        <v>1.4892645038742121</v>
      </c>
      <c r="N17" s="7">
        <f t="shared" si="13"/>
        <v>2.0887688939310216E-3</v>
      </c>
      <c r="O17" s="7">
        <f t="shared" si="6"/>
        <v>1.5515234766283745E-6</v>
      </c>
      <c r="P17" s="7">
        <f t="shared" si="19"/>
        <v>7.7014385216479628E-7</v>
      </c>
      <c r="Q17" s="7">
        <f t="shared" si="7"/>
        <v>2.3104315564943887E-2</v>
      </c>
      <c r="R17" s="7">
        <f t="shared" si="18"/>
        <v>7.7014385216479624E-4</v>
      </c>
      <c r="S17" s="7">
        <f t="shared" si="15"/>
        <v>5.1520487978875781E-4</v>
      </c>
      <c r="T17" s="7">
        <f t="shared" si="16"/>
        <v>6.9121988012836214E-2</v>
      </c>
      <c r="U17" s="26">
        <f t="shared" si="8"/>
        <v>10.079999999999997</v>
      </c>
      <c r="V17" s="26">
        <f t="shared" si="9"/>
        <v>294.95999999999998</v>
      </c>
      <c r="W17" s="26">
        <f>IF(E17&gt;t0,0,IF(E17&lt;t0,P0))</f>
        <v>300</v>
      </c>
      <c r="X17" s="26">
        <f>IF(E17&gt;t0,0,IF(E17&lt;t0,P0*SIN(PI()*(E17)/t0)))</f>
        <v>15.826276980187938</v>
      </c>
    </row>
    <row r="18" spans="1:24" x14ac:dyDescent="0.35">
      <c r="A18" s="23" t="s">
        <v>36</v>
      </c>
      <c r="E18" s="5">
        <f t="shared" si="10"/>
        <v>4.4799999999999987E-3</v>
      </c>
      <c r="F18" s="6">
        <f t="shared" si="11"/>
        <v>16.880282106493173</v>
      </c>
      <c r="G18" s="6">
        <f t="shared" si="0"/>
        <v>1.0050213572392812</v>
      </c>
      <c r="H18" s="6">
        <f t="shared" si="1"/>
        <v>9.9883711218577503E-2</v>
      </c>
      <c r="I18" s="6">
        <f t="shared" si="2"/>
        <v>0.99499911770473637</v>
      </c>
      <c r="J18" s="7">
        <f t="shared" si="3"/>
        <v>16.880203844905477</v>
      </c>
      <c r="K18" s="7">
        <f t="shared" si="12"/>
        <v>3.7853214980211429E-2</v>
      </c>
      <c r="L18" s="7">
        <f t="shared" si="4"/>
        <v>2.8108312657330455E-5</v>
      </c>
      <c r="M18" s="7">
        <f t="shared" si="5"/>
        <v>1.6945315590275665</v>
      </c>
      <c r="N18" s="7">
        <f t="shared" si="13"/>
        <v>2.5345003427372707E-3</v>
      </c>
      <c r="O18" s="7">
        <f t="shared" si="6"/>
        <v>1.8820205391011806E-6</v>
      </c>
      <c r="P18" s="7">
        <f t="shared" si="19"/>
        <v>9.3495380839841475E-7</v>
      </c>
      <c r="Q18" s="7">
        <f t="shared" si="7"/>
        <v>2.8048614251952441E-2</v>
      </c>
      <c r="R18" s="7">
        <f t="shared" si="18"/>
        <v>9.349538083984147E-4</v>
      </c>
      <c r="S18" s="7">
        <f t="shared" si="15"/>
        <v>5.8860698654863747E-4</v>
      </c>
      <c r="T18" s="7">
        <f t="shared" si="16"/>
        <v>7.8969914037243474E-2</v>
      </c>
      <c r="U18" s="26">
        <f t="shared" si="8"/>
        <v>10.751999999999997</v>
      </c>
      <c r="V18" s="26">
        <f t="shared" si="9"/>
        <v>294.62400000000002</v>
      </c>
      <c r="W18" s="26">
        <f>IF(E18&gt;t0,0,IF(E18&lt;t0,P0))</f>
        <v>300</v>
      </c>
      <c r="X18" s="26">
        <f>IF(E18&gt;t0,0,IF(E18&lt;t0,P0*SIN(PI()*(E18)/t0)))</f>
        <v>16.880282106493173</v>
      </c>
    </row>
    <row r="19" spans="1:24" x14ac:dyDescent="0.35">
      <c r="A19" s="1" t="s">
        <v>19</v>
      </c>
      <c r="B19" s="24">
        <f>TRUNC(T/1000,5)</f>
        <v>2.7999999999999998E-4</v>
      </c>
      <c r="C19" s="19" t="s">
        <v>32</v>
      </c>
      <c r="E19" s="5">
        <f t="shared" si="10"/>
        <v>4.7599999999999986E-3</v>
      </c>
      <c r="F19" s="6">
        <f t="shared" si="11"/>
        <v>17.934078247833298</v>
      </c>
      <c r="G19" s="6">
        <f t="shared" si="0"/>
        <v>1.0053360279407746</v>
      </c>
      <c r="H19" s="6">
        <f t="shared" si="1"/>
        <v>0.10610360573895378</v>
      </c>
      <c r="I19" s="6">
        <f t="shared" si="2"/>
        <v>0.99435507986291927</v>
      </c>
      <c r="J19" s="7">
        <f t="shared" si="3"/>
        <v>17.927998350545117</v>
      </c>
      <c r="K19" s="7">
        <f t="shared" si="12"/>
        <v>4.2726363287574509E-2</v>
      </c>
      <c r="L19" s="7">
        <f t="shared" si="4"/>
        <v>3.1716990898857358E-5</v>
      </c>
      <c r="M19" s="7">
        <f t="shared" si="5"/>
        <v>1.9130241371493686</v>
      </c>
      <c r="N19" s="7">
        <f t="shared" si="13"/>
        <v>3.0395581402020417E-3</v>
      </c>
      <c r="O19" s="7">
        <f t="shared" si="6"/>
        <v>2.2563501887691015E-6</v>
      </c>
      <c r="P19" s="7">
        <f t="shared" si="19"/>
        <v>1.1216738254061333E-6</v>
      </c>
      <c r="Q19" s="7">
        <f t="shared" si="7"/>
        <v>3.3650214762184001E-2</v>
      </c>
      <c r="R19" s="7">
        <f t="shared" si="18"/>
        <v>1.1216738254061333E-3</v>
      </c>
      <c r="S19" s="7">
        <f t="shared" si="15"/>
        <v>6.6685720359899473E-4</v>
      </c>
      <c r="T19" s="7">
        <f t="shared" si="16"/>
        <v>8.9468282311966185E-2</v>
      </c>
      <c r="U19" s="26">
        <f t="shared" si="8"/>
        <v>11.423999999999996</v>
      </c>
      <c r="V19" s="26">
        <f t="shared" si="9"/>
        <v>294.28800000000001</v>
      </c>
      <c r="W19" s="26">
        <f>IF(E19&gt;t0,0,IF(E19&lt;t0,P0))</f>
        <v>300</v>
      </c>
      <c r="X19" s="26">
        <f>IF(E19&gt;t0,0,IF(E19&lt;t0,P0*SIN(PI()*(E19)/t0)))</f>
        <v>17.934078247833298</v>
      </c>
    </row>
    <row r="20" spans="1:24" x14ac:dyDescent="0.35">
      <c r="E20" s="5">
        <f t="shared" si="10"/>
        <v>5.0399999999999985E-3</v>
      </c>
      <c r="F20" s="6">
        <f t="shared" si="11"/>
        <v>18.987652357770557</v>
      </c>
      <c r="G20" s="6">
        <f t="shared" si="0"/>
        <v>1.0056507971651996</v>
      </c>
      <c r="H20" s="6">
        <f t="shared" si="1"/>
        <v>0.11231935140965749</v>
      </c>
      <c r="I20" s="6">
        <f t="shared" si="2"/>
        <v>0.99367216087546395</v>
      </c>
      <c r="J20" s="7">
        <f t="shared" si="3"/>
        <v>18.974117972561491</v>
      </c>
      <c r="K20" s="7">
        <f t="shared" si="12"/>
        <v>4.7892659572809436E-2</v>
      </c>
      <c r="L20" s="7">
        <f t="shared" si="4"/>
        <v>3.55409512932653E-5</v>
      </c>
      <c r="M20" s="7">
        <f t="shared" si="5"/>
        <v>2.1447321442222917</v>
      </c>
      <c r="N20" s="7">
        <f t="shared" si="13"/>
        <v>3.6076440195940743E-3</v>
      </c>
      <c r="O20" s="7">
        <f t="shared" si="6"/>
        <v>2.6772182110476884E-6</v>
      </c>
      <c r="P20" s="7">
        <f t="shared" si="19"/>
        <v>1.3316593928348856E-6</v>
      </c>
      <c r="Q20" s="7">
        <f t="shared" si="7"/>
        <v>3.9949781785046566E-2</v>
      </c>
      <c r="R20" s="7">
        <f t="shared" si="18"/>
        <v>1.3316593928348855E-3</v>
      </c>
      <c r="S20" s="7">
        <f t="shared" si="15"/>
        <v>7.4994845510268705E-4</v>
      </c>
      <c r="T20" s="7">
        <f t="shared" si="16"/>
        <v>0.10061614351383345</v>
      </c>
      <c r="U20" s="26">
        <f t="shared" si="8"/>
        <v>12.095999999999997</v>
      </c>
      <c r="V20" s="26">
        <f t="shared" si="9"/>
        <v>293.952</v>
      </c>
      <c r="W20" s="26">
        <f>IF(E20&gt;t0,0,IF(E20&lt;t0,P0))</f>
        <v>300</v>
      </c>
      <c r="X20" s="26">
        <f>IF(E20&gt;t0,0,IF(E20&lt;t0,P0*SIN(PI()*(E20)/t0)))</f>
        <v>18.987652357770557</v>
      </c>
    </row>
    <row r="21" spans="1:24" x14ac:dyDescent="0.35">
      <c r="A21" s="23" t="s">
        <v>38</v>
      </c>
      <c r="E21" s="5">
        <f t="shared" si="10"/>
        <v>5.3199999999999983E-3</v>
      </c>
      <c r="F21" s="6">
        <f t="shared" si="11"/>
        <v>20.040991392616029</v>
      </c>
      <c r="G21" s="6">
        <f t="shared" si="0"/>
        <v>1.0059656649434034</v>
      </c>
      <c r="H21" s="6">
        <f t="shared" si="1"/>
        <v>0.1185307051833934</v>
      </c>
      <c r="I21" s="6">
        <f t="shared" si="2"/>
        <v>0.99295038744578146</v>
      </c>
      <c r="J21" s="7">
        <f t="shared" si="3"/>
        <v>20.018425171429353</v>
      </c>
      <c r="K21" s="7">
        <f t="shared" si="12"/>
        <v>5.3351615612968153E-2</v>
      </c>
      <c r="L21" s="7">
        <f t="shared" si="4"/>
        <v>3.957962843389819E-5</v>
      </c>
      <c r="M21" s="7">
        <f t="shared" si="5"/>
        <v>2.3896441174006564</v>
      </c>
      <c r="N21" s="7">
        <f t="shared" si="13"/>
        <v>4.2424566962212867E-3</v>
      </c>
      <c r="O21" s="7">
        <f t="shared" si="6"/>
        <v>3.1473247389817905E-6</v>
      </c>
      <c r="P21" s="7">
        <f t="shared" si="19"/>
        <v>1.5662639501769791E-6</v>
      </c>
      <c r="Q21" s="7">
        <f t="shared" si="7"/>
        <v>4.6987918505309374E-2</v>
      </c>
      <c r="R21" s="7">
        <f t="shared" si="18"/>
        <v>1.566263950176979E-3</v>
      </c>
      <c r="S21" s="7">
        <f t="shared" si="15"/>
        <v>8.3787341907890541E-4</v>
      </c>
      <c r="T21" s="7">
        <f t="shared" si="16"/>
        <v>0.11241251529603612</v>
      </c>
      <c r="U21" s="26">
        <f t="shared" si="8"/>
        <v>12.767999999999995</v>
      </c>
      <c r="V21" s="26">
        <f t="shared" si="9"/>
        <v>293.61599999999999</v>
      </c>
      <c r="W21" s="26">
        <f>IF(E21&gt;t0,0,IF(E21&lt;t0,P0))</f>
        <v>300</v>
      </c>
      <c r="X21" s="26">
        <f>IF(E21&gt;t0,0,IF(E21&lt;t0,P0*SIN(PI()*(E21)/t0)))</f>
        <v>20.040991392616029</v>
      </c>
    </row>
    <row r="22" spans="1:24" x14ac:dyDescent="0.35">
      <c r="A22" s="16" t="s">
        <v>30</v>
      </c>
      <c r="B22" s="17">
        <f>LARGE(R2:R2195,1)</f>
        <v>16.428076944698304</v>
      </c>
      <c r="C22" s="20" t="s">
        <v>29</v>
      </c>
      <c r="E22" s="5">
        <f t="shared" si="10"/>
        <v>5.5999999999999982E-3</v>
      </c>
      <c r="F22" s="6">
        <f t="shared" si="11"/>
        <v>21.094082311591134</v>
      </c>
      <c r="G22" s="6">
        <f t="shared" si="0"/>
        <v>1.0062806313062431</v>
      </c>
      <c r="H22" s="6">
        <f t="shared" si="1"/>
        <v>0.12473742418459768</v>
      </c>
      <c r="I22" s="6">
        <f t="shared" si="2"/>
        <v>0.99218978779656453</v>
      </c>
      <c r="J22" s="7">
        <f t="shared" si="3"/>
        <v>21.060782476889198</v>
      </c>
      <c r="K22" s="7">
        <f t="shared" si="12"/>
        <v>5.910270468373275E-2</v>
      </c>
      <c r="L22" s="7">
        <f t="shared" si="4"/>
        <v>4.3832428941171485E-5</v>
      </c>
      <c r="M22" s="7">
        <f t="shared" si="5"/>
        <v>2.6477472251688963</v>
      </c>
      <c r="N22" s="7">
        <f t="shared" si="13"/>
        <v>4.947691484181024E-3</v>
      </c>
      <c r="O22" s="7">
        <f t="shared" si="6"/>
        <v>3.6693639751971366E-6</v>
      </c>
      <c r="P22" s="7">
        <f t="shared" si="19"/>
        <v>1.8268388179769383E-6</v>
      </c>
      <c r="Q22" s="7">
        <f t="shared" si="7"/>
        <v>5.480516453930815E-2</v>
      </c>
      <c r="R22" s="7">
        <f t="shared" si="18"/>
        <v>1.8268388179769383E-3</v>
      </c>
      <c r="S22" s="7">
        <f t="shared" si="15"/>
        <v>9.3062452785699717E-4</v>
      </c>
      <c r="T22" s="7">
        <f t="shared" si="16"/>
        <v>0.12485638234901356</v>
      </c>
      <c r="U22" s="26">
        <f t="shared" si="8"/>
        <v>13.439999999999996</v>
      </c>
      <c r="V22" s="26">
        <f t="shared" si="9"/>
        <v>293.28000000000003</v>
      </c>
      <c r="W22" s="26">
        <f>IF(E22&gt;t0,0,IF(E22&lt;t0,P0))</f>
        <v>300</v>
      </c>
      <c r="X22" s="26">
        <f>IF(E22&gt;t0,0,IF(E22&lt;t0,P0*SIN(PI()*(E22)/t0)))</f>
        <v>21.094082311591134</v>
      </c>
    </row>
    <row r="23" spans="1:24" x14ac:dyDescent="0.35">
      <c r="A23" s="16" t="s">
        <v>40</v>
      </c>
      <c r="B23" s="17">
        <f>LARGE(Q2:Q2196,1)</f>
        <v>492.84230834094916</v>
      </c>
      <c r="C23" s="19" t="s">
        <v>21</v>
      </c>
      <c r="E23" s="5">
        <f t="shared" si="10"/>
        <v>5.8799999999999981E-3</v>
      </c>
      <c r="F23" s="6">
        <f t="shared" si="11"/>
        <v>22.14691207698905</v>
      </c>
      <c r="G23" s="6">
        <f t="shared" si="0"/>
        <v>1.0065956962845857</v>
      </c>
      <c r="H23" s="6">
        <f t="shared" si="1"/>
        <v>0.13093926571893474</v>
      </c>
      <c r="I23" s="6">
        <f t="shared" si="2"/>
        <v>0.99139039166868381</v>
      </c>
      <c r="J23" s="7">
        <f t="shared" si="3"/>
        <v>22.101052501399963</v>
      </c>
      <c r="K23" s="7">
        <f t="shared" si="12"/>
        <v>6.5145361580693228E-2</v>
      </c>
      <c r="L23" s="7">
        <f t="shared" si="4"/>
        <v>4.8298731522612915E-5</v>
      </c>
      <c r="M23" s="7">
        <f t="shared" si="5"/>
        <v>2.919027267631678</v>
      </c>
      <c r="N23" s="7">
        <f t="shared" si="13"/>
        <v>5.7270399131731046E-3</v>
      </c>
      <c r="O23" s="7">
        <f t="shared" si="6"/>
        <v>4.246023914427289E-6</v>
      </c>
      <c r="P23" s="7">
        <f t="shared" si="19"/>
        <v>2.1147331291682339E-6</v>
      </c>
      <c r="Q23" s="7">
        <f t="shared" si="7"/>
        <v>6.3441993875047023E-2</v>
      </c>
      <c r="R23" s="7">
        <f t="shared" si="18"/>
        <v>2.114733129168234E-3</v>
      </c>
      <c r="S23" s="7">
        <f t="shared" si="15"/>
        <v>1.0281939685403416E-3</v>
      </c>
      <c r="T23" s="7">
        <f t="shared" si="16"/>
        <v>0.13794669646268906</v>
      </c>
      <c r="U23" s="26">
        <f t="shared" si="8"/>
        <v>14.111999999999995</v>
      </c>
      <c r="V23" s="26">
        <f t="shared" si="9"/>
        <v>292.94400000000002</v>
      </c>
      <c r="W23" s="26">
        <f>IF(E23&gt;t0,0,IF(E23&lt;t0,P0))</f>
        <v>300</v>
      </c>
      <c r="X23" s="26">
        <f>IF(E23&gt;t0,0,IF(E23&lt;t0,P0*SIN(PI()*(E23)/t0)))</f>
        <v>22.14691207698905</v>
      </c>
    </row>
    <row r="24" spans="1:24" x14ac:dyDescent="0.35">
      <c r="A24" s="16" t="s">
        <v>41</v>
      </c>
      <c r="B24" s="17">
        <f>SUM(F2:F2195)*dt</f>
        <v>47.746451762961136</v>
      </c>
      <c r="C24" s="19" t="s">
        <v>42</v>
      </c>
      <c r="E24" s="5">
        <f t="shared" si="10"/>
        <v>6.1599999999999979E-3</v>
      </c>
      <c r="F24" s="6">
        <f t="shared" si="11"/>
        <v>23.199467654336175</v>
      </c>
      <c r="G24" s="6">
        <f t="shared" si="0"/>
        <v>1.0069108599093073</v>
      </c>
      <c r="H24" s="6">
        <f t="shared" si="1"/>
        <v>0.13713598728278711</v>
      </c>
      <c r="I24" s="6">
        <f t="shared" si="2"/>
        <v>0.99055223032002471</v>
      </c>
      <c r="J24" s="7">
        <f t="shared" si="3"/>
        <v>23.13909795359266</v>
      </c>
      <c r="K24" s="7">
        <f t="shared" si="12"/>
        <v>7.1478982644392189E-2</v>
      </c>
      <c r="L24" s="7">
        <f t="shared" si="4"/>
        <v>5.2977887035623872E-5</v>
      </c>
      <c r="M24" s="7">
        <f t="shared" si="5"/>
        <v>3.2034686769357523</v>
      </c>
      <c r="N24" s="7">
        <f t="shared" si="13"/>
        <v>6.5841893454125448E-3</v>
      </c>
      <c r="O24" s="7">
        <f t="shared" si="6"/>
        <v>4.8799860666426277E-6</v>
      </c>
      <c r="P24" s="7">
        <f t="shared" si="19"/>
        <v>2.4312937605427484E-6</v>
      </c>
      <c r="Q24" s="7">
        <f t="shared" si="7"/>
        <v>7.293881281628245E-2</v>
      </c>
      <c r="R24" s="7">
        <f t="shared" si="18"/>
        <v>2.4312937605427483E-3</v>
      </c>
      <c r="S24" s="7">
        <f t="shared" si="15"/>
        <v>1.1305736834804087E-3</v>
      </c>
      <c r="T24" s="7">
        <f t="shared" si="16"/>
        <v>0.15168237659007153</v>
      </c>
      <c r="U24" s="26">
        <f t="shared" si="8"/>
        <v>14.783999999999995</v>
      </c>
      <c r="V24" s="26">
        <f t="shared" si="9"/>
        <v>292.608</v>
      </c>
      <c r="W24" s="26">
        <f>IF(E24&gt;t0,0,IF(E24&lt;t0,P0))</f>
        <v>300</v>
      </c>
      <c r="X24" s="26">
        <f>IF(E24&gt;t0,0,IF(E24&lt;t0,P0*SIN(PI()*(E24)/t0)))</f>
        <v>23.199467654336175</v>
      </c>
    </row>
    <row r="25" spans="1:24" x14ac:dyDescent="0.35">
      <c r="A25" s="16" t="s">
        <v>49</v>
      </c>
      <c r="B25" s="17">
        <f>MAX(T2:T2196)</f>
        <v>34.069451175668064</v>
      </c>
      <c r="C25" s="19" t="s">
        <v>21</v>
      </c>
      <c r="E25" s="5">
        <f t="shared" si="10"/>
        <v>6.4399999999999978E-3</v>
      </c>
      <c r="F25" s="6">
        <f t="shared" si="11"/>
        <v>24.251736012553447</v>
      </c>
      <c r="G25" s="6">
        <f t="shared" si="0"/>
        <v>1.0072261222112939</v>
      </c>
      <c r="H25" s="6">
        <f t="shared" si="1"/>
        <v>0.14332734657273777</v>
      </c>
      <c r="I25" s="6">
        <f t="shared" si="2"/>
        <v>0.98967533652426554</v>
      </c>
      <c r="J25" s="7">
        <f t="shared" si="3"/>
        <v>24.174781651723453</v>
      </c>
      <c r="K25" s="7">
        <f t="shared" si="12"/>
        <v>7.810292578913644E-2</v>
      </c>
      <c r="L25" s="7">
        <f t="shared" si="4"/>
        <v>5.7869218552955252E-5</v>
      </c>
      <c r="M25" s="7">
        <f t="shared" si="5"/>
        <v>3.5010545178235577</v>
      </c>
      <c r="N25" s="7">
        <f t="shared" si="13"/>
        <v>7.522822592678848E-3</v>
      </c>
      <c r="O25" s="7">
        <f t="shared" si="6"/>
        <v>5.5739251808079436E-6</v>
      </c>
      <c r="P25" s="7">
        <f t="shared" si="19"/>
        <v>2.777865264355744E-6</v>
      </c>
      <c r="Q25" s="7">
        <f t="shared" si="7"/>
        <v>8.3335957930672319E-2</v>
      </c>
      <c r="R25" s="7">
        <f t="shared" si="18"/>
        <v>2.7778652643557439E-3</v>
      </c>
      <c r="S25" s="7">
        <f t="shared" si="15"/>
        <v>1.2377553707606987E-3</v>
      </c>
      <c r="T25" s="7">
        <f t="shared" si="16"/>
        <v>0.16606230891218271</v>
      </c>
      <c r="U25" s="26">
        <f t="shared" si="8"/>
        <v>15.455999999999994</v>
      </c>
      <c r="V25" s="26">
        <f t="shared" si="9"/>
        <v>292.27199999999999</v>
      </c>
      <c r="W25" s="26">
        <f>IF(E25&gt;t0,0,IF(E25&lt;t0,P0))</f>
        <v>300</v>
      </c>
      <c r="X25" s="26">
        <f>IF(E25&gt;t0,0,IF(E25&lt;t0,P0*SIN(PI()*(E25)/t0)))</f>
        <v>24.251736012553447</v>
      </c>
    </row>
    <row r="26" spans="1:24" x14ac:dyDescent="0.35">
      <c r="A26" s="16" t="s">
        <v>50</v>
      </c>
      <c r="B26" s="17">
        <f>MIN(T3:T2197)</f>
        <v>-39.871989105295761</v>
      </c>
      <c r="C26" s="19" t="s">
        <v>21</v>
      </c>
      <c r="E26" s="5">
        <f t="shared" si="10"/>
        <v>6.7199999999999977E-3</v>
      </c>
      <c r="F26" s="6">
        <f t="shared" si="11"/>
        <v>25.303704124117694</v>
      </c>
      <c r="G26" s="6">
        <f t="shared" si="0"/>
        <v>1.0075414832214413</v>
      </c>
      <c r="H26" s="6">
        <f t="shared" si="1"/>
        <v>0.1495131014950446</v>
      </c>
      <c r="I26" s="6">
        <f t="shared" si="2"/>
        <v>0.98875974456959592</v>
      </c>
      <c r="J26" s="7">
        <f t="shared" si="3"/>
        <v>25.207966537125017</v>
      </c>
      <c r="K26" s="7">
        <f t="shared" si="12"/>
        <v>8.5016510535575227E-2</v>
      </c>
      <c r="L26" s="7">
        <f t="shared" si="4"/>
        <v>6.2972021430891668E-5</v>
      </c>
      <c r="M26" s="7">
        <f t="shared" si="5"/>
        <v>3.8117664883186166</v>
      </c>
      <c r="N26" s="7">
        <f t="shared" si="13"/>
        <v>8.5466175335387525E-3</v>
      </c>
      <c r="O26" s="7">
        <f t="shared" si="6"/>
        <v>6.3305089692951762E-6</v>
      </c>
      <c r="P26" s="7">
        <f t="shared" si="19"/>
        <v>3.1557898000691947E-6</v>
      </c>
      <c r="Q26" s="7">
        <f t="shared" si="7"/>
        <v>9.4673694002075842E-2</v>
      </c>
      <c r="R26" s="7">
        <f t="shared" si="18"/>
        <v>3.1557898000691949E-3</v>
      </c>
      <c r="S26" s="7">
        <f t="shared" si="15"/>
        <v>1.3497304846908956E-3</v>
      </c>
      <c r="T26" s="7">
        <f t="shared" si="16"/>
        <v>0.18108534690435493</v>
      </c>
      <c r="U26" s="26">
        <f t="shared" si="8"/>
        <v>16.127999999999993</v>
      </c>
      <c r="V26" s="26">
        <f t="shared" si="9"/>
        <v>291.93599999999998</v>
      </c>
      <c r="W26" s="26">
        <f>IF(E26&gt;t0,0,IF(E26&lt;t0,P0))</f>
        <v>300</v>
      </c>
      <c r="X26" s="26">
        <f>IF(E26&gt;t0,0,IF(E26&lt;t0,P0*SIN(PI()*(E26)/t0)))</f>
        <v>25.303704124117694</v>
      </c>
    </row>
    <row r="27" spans="1:24" x14ac:dyDescent="0.35">
      <c r="E27" s="5">
        <f t="shared" si="10"/>
        <v>6.9999999999999975E-3</v>
      </c>
      <c r="F27" s="6">
        <f t="shared" si="11"/>
        <v>26.355358965222941</v>
      </c>
      <c r="G27" s="6">
        <f t="shared" si="0"/>
        <v>1.0078569429706548</v>
      </c>
      <c r="H27" s="6">
        <f t="shared" si="1"/>
        <v>0.15569301017510678</v>
      </c>
      <c r="I27" s="6">
        <f t="shared" si="2"/>
        <v>0.98780549025737552</v>
      </c>
      <c r="J27" s="7">
        <f t="shared" si="3"/>
        <v>26.238515687654861</v>
      </c>
      <c r="K27" s="7">
        <f t="shared" si="12"/>
        <v>9.221901804704441E-2</v>
      </c>
      <c r="L27" s="7">
        <f t="shared" si="4"/>
        <v>6.8285563380137234E-5</v>
      </c>
      <c r="M27" s="7">
        <f t="shared" si="5"/>
        <v>4.1355849205427564</v>
      </c>
      <c r="N27" s="7">
        <f t="shared" si="13"/>
        <v>9.6592467307793448E-3</v>
      </c>
      <c r="O27" s="7">
        <f t="shared" si="6"/>
        <v>7.152397832977748E-6</v>
      </c>
      <c r="P27" s="7">
        <f t="shared" si="19"/>
        <v>3.5664070662362318E-6</v>
      </c>
      <c r="Q27" s="7">
        <f t="shared" si="7"/>
        <v>0.10699221198708696</v>
      </c>
      <c r="R27" s="7">
        <f t="shared" si="18"/>
        <v>3.5664070662362319E-3</v>
      </c>
      <c r="S27" s="7">
        <f t="shared" si="15"/>
        <v>1.466490236310847E-3</v>
      </c>
      <c r="T27" s="7">
        <f t="shared" si="16"/>
        <v>0.19675031140384708</v>
      </c>
      <c r="U27" s="26">
        <f t="shared" si="8"/>
        <v>16.799999999999994</v>
      </c>
      <c r="V27" s="26">
        <f t="shared" si="9"/>
        <v>291.60000000000002</v>
      </c>
      <c r="W27" s="26">
        <f>IF(E27&gt;t0,0,IF(E27&lt;t0,P0))</f>
        <v>300</v>
      </c>
      <c r="X27" s="26">
        <f>IF(E27&gt;t0,0,IF(E27&lt;t0,P0*SIN(PI()*(E27)/t0)))</f>
        <v>26.355358965222941</v>
      </c>
    </row>
    <row r="28" spans="1:24" x14ac:dyDescent="0.35">
      <c r="E28" s="5">
        <f t="shared" si="10"/>
        <v>7.2799999999999974E-3</v>
      </c>
      <c r="F28" s="6">
        <f t="shared" si="11"/>
        <v>27.406687515941631</v>
      </c>
      <c r="G28" s="6">
        <f t="shared" si="0"/>
        <v>1.0081725014898495</v>
      </c>
      <c r="H28" s="6">
        <f t="shared" si="1"/>
        <v>0.16186683096692253</v>
      </c>
      <c r="I28" s="6">
        <f t="shared" si="2"/>
        <v>0.98681261090073513</v>
      </c>
      <c r="J28" s="7">
        <f t="shared" si="3"/>
        <v>27.26629233113929</v>
      </c>
      <c r="K28" s="7">
        <f t="shared" si="12"/>
        <v>9.9709691169675596E-2</v>
      </c>
      <c r="L28" s="7">
        <f t="shared" si="4"/>
        <v>7.3809084539396423E-5</v>
      </c>
      <c r="M28" s="7">
        <f t="shared" si="5"/>
        <v>4.4724887816651346</v>
      </c>
      <c r="N28" s="7">
        <f t="shared" si="13"/>
        <v>1.086437704908845E-2</v>
      </c>
      <c r="O28" s="7">
        <f t="shared" si="6"/>
        <v>8.0422445870329207E-6</v>
      </c>
      <c r="P28" s="7">
        <f t="shared" si="19"/>
        <v>4.0110542325295146E-6</v>
      </c>
      <c r="Q28" s="7">
        <f t="shared" si="7"/>
        <v>0.12033162697588544</v>
      </c>
      <c r="R28" s="7">
        <f t="shared" si="18"/>
        <v>4.0110542325295147E-3</v>
      </c>
      <c r="S28" s="7">
        <f t="shared" si="15"/>
        <v>1.5880255939045814E-3</v>
      </c>
      <c r="T28" s="7">
        <f t="shared" si="16"/>
        <v>0.21305599067880721</v>
      </c>
      <c r="U28" s="26">
        <f t="shared" si="8"/>
        <v>17.471999999999994</v>
      </c>
      <c r="V28" s="26">
        <f t="shared" si="9"/>
        <v>291.26400000000001</v>
      </c>
      <c r="W28" s="26">
        <f>IF(E28&gt;t0,0,IF(E28&lt;t0,P0))</f>
        <v>300</v>
      </c>
      <c r="X28" s="26">
        <f>IF(E28&gt;t0,0,IF(E28&lt;t0,P0*SIN(PI()*(E28)/t0)))</f>
        <v>27.406687515941631</v>
      </c>
    </row>
    <row r="29" spans="1:24" x14ac:dyDescent="0.35">
      <c r="E29" s="5">
        <f t="shared" si="10"/>
        <v>7.5599999999999973E-3</v>
      </c>
      <c r="F29" s="6">
        <f t="shared" si="11"/>
        <v>28.457676760385802</v>
      </c>
      <c r="G29" s="6">
        <f t="shared" si="0"/>
        <v>1.0084881588099504</v>
      </c>
      <c r="H29" s="6">
        <f t="shared" si="1"/>
        <v>0.16803432246253786</v>
      </c>
      <c r="I29" s="6">
        <f t="shared" si="2"/>
        <v>0.98578114532311678</v>
      </c>
      <c r="J29" s="7">
        <f t="shared" si="3"/>
        <v>28.291159858811707</v>
      </c>
      <c r="K29" s="7">
        <f t="shared" si="12"/>
        <v>0.10748773447626873</v>
      </c>
      <c r="L29" s="7">
        <f t="shared" si="4"/>
        <v>7.95417975516428E-5</v>
      </c>
      <c r="M29" s="7">
        <f t="shared" si="5"/>
        <v>4.8224556749830683</v>
      </c>
      <c r="N29" s="7">
        <f t="shared" si="13"/>
        <v>1.2165669273019198E-2</v>
      </c>
      <c r="O29" s="7">
        <f t="shared" si="6"/>
        <v>9.0026941874784775E-6</v>
      </c>
      <c r="P29" s="7">
        <f t="shared" si="19"/>
        <v>4.4910658719163504E-6</v>
      </c>
      <c r="Q29" s="7">
        <f t="shared" si="7"/>
        <v>0.13473197615749052</v>
      </c>
      <c r="R29" s="7">
        <f t="shared" si="18"/>
        <v>4.4910658719163506E-3</v>
      </c>
      <c r="S29" s="7">
        <f t="shared" si="15"/>
        <v>1.7143272835244134E-3</v>
      </c>
      <c r="T29" s="7">
        <f t="shared" si="16"/>
        <v>0.23000114049858866</v>
      </c>
      <c r="U29" s="26">
        <f t="shared" si="8"/>
        <v>18.143999999999995</v>
      </c>
      <c r="V29" s="26">
        <f t="shared" si="9"/>
        <v>290.928</v>
      </c>
      <c r="W29" s="26">
        <f>IF(E29&gt;t0,0,IF(E29&lt;t0,P0))</f>
        <v>300</v>
      </c>
      <c r="X29" s="26">
        <f>IF(E29&gt;t0,0,IF(E29&lt;t0,P0*SIN(PI()*(E29)/t0)))</f>
        <v>28.457676760385802</v>
      </c>
    </row>
    <row r="30" spans="1:24" x14ac:dyDescent="0.35">
      <c r="E30" s="5">
        <f t="shared" si="10"/>
        <v>7.839999999999998E-3</v>
      </c>
      <c r="F30" s="6">
        <f t="shared" si="11"/>
        <v>29.508313686868259</v>
      </c>
      <c r="G30" s="6">
        <f t="shared" si="0"/>
        <v>1.0088039149618915</v>
      </c>
      <c r="H30" s="6">
        <f t="shared" si="1"/>
        <v>0.17419524350148613</v>
      </c>
      <c r="I30" s="6">
        <f t="shared" si="2"/>
        <v>0.9847111338567559</v>
      </c>
      <c r="J30" s="7">
        <f t="shared" si="3"/>
        <v>29.312981838744047</v>
      </c>
      <c r="K30" s="7">
        <f t="shared" si="12"/>
        <v>0.11555231431392654</v>
      </c>
      <c r="L30" s="7">
        <f t="shared" si="4"/>
        <v>8.5482887643068212E-5</v>
      </c>
      <c r="M30" s="7">
        <f t="shared" si="5"/>
        <v>5.1854618411346687</v>
      </c>
      <c r="N30" s="7">
        <f t="shared" si="13"/>
        <v>1.3566777725275682E-2</v>
      </c>
      <c r="O30" s="7">
        <f t="shared" si="6"/>
        <v>1.0036383458470026E-5</v>
      </c>
      <c r="P30" s="7">
        <f t="shared" si="19"/>
        <v>5.0077738929832387E-6</v>
      </c>
      <c r="Q30" s="7">
        <f t="shared" si="7"/>
        <v>0.15023321678949716</v>
      </c>
      <c r="R30" s="7">
        <f t="shared" si="18"/>
        <v>5.0077738929832387E-3</v>
      </c>
      <c r="S30" s="7">
        <f t="shared" si="15"/>
        <v>1.8453857895246012E-3</v>
      </c>
      <c r="T30" s="7">
        <f t="shared" si="16"/>
        <v>0.2475844842053477</v>
      </c>
      <c r="U30" s="26">
        <f t="shared" si="8"/>
        <v>18.815999999999995</v>
      </c>
      <c r="V30" s="26">
        <f t="shared" si="9"/>
        <v>290.59199999999998</v>
      </c>
      <c r="W30" s="26">
        <f>IF(E30&gt;t0,0,IF(E30&lt;t0,P0))</f>
        <v>300</v>
      </c>
      <c r="X30" s="26">
        <f>IF(E30&gt;t0,0,IF(E30&lt;t0,P0*SIN(PI()*(E30)/t0)))</f>
        <v>29.508313686868259</v>
      </c>
    </row>
    <row r="31" spans="1:24" x14ac:dyDescent="0.35">
      <c r="E31" s="5">
        <f t="shared" si="10"/>
        <v>8.1199999999999987E-3</v>
      </c>
      <c r="F31" s="6">
        <f t="shared" si="11"/>
        <v>30.558585288063654</v>
      </c>
      <c r="G31" s="6">
        <f t="shared" si="0"/>
        <v>1.009119769976617</v>
      </c>
      <c r="H31" s="6">
        <f t="shared" si="1"/>
        <v>0.18034935318021791</v>
      </c>
      <c r="I31" s="6">
        <f t="shared" si="2"/>
        <v>0.98360261834110474</v>
      </c>
      <c r="J31" s="7">
        <f t="shared" si="3"/>
        <v>30.331622029270015</v>
      </c>
      <c r="K31" s="7">
        <f t="shared" si="12"/>
        <v>0.12390255885544851</v>
      </c>
      <c r="L31" s="7">
        <f t="shared" si="4"/>
        <v>9.1631512704705084E-5</v>
      </c>
      <c r="M31" s="7">
        <f t="shared" si="5"/>
        <v>5.5614821594432229</v>
      </c>
      <c r="N31" s="7">
        <f t="shared" si="13"/>
        <v>1.5071349885356586E-2</v>
      </c>
      <c r="O31" s="7">
        <f t="shared" si="6"/>
        <v>1.1145940820385073E-5</v>
      </c>
      <c r="P31" s="7">
        <f t="shared" si="19"/>
        <v>5.5625074724127233E-6</v>
      </c>
      <c r="Q31" s="7">
        <f t="shared" si="7"/>
        <v>0.16687522417238171</v>
      </c>
      <c r="R31" s="7">
        <f t="shared" si="18"/>
        <v>5.562507472412723E-3</v>
      </c>
      <c r="S31" s="7">
        <f t="shared" si="15"/>
        <v>1.9811913551053021E-3</v>
      </c>
      <c r="T31" s="7">
        <f t="shared" si="16"/>
        <v>0.26580471278702289</v>
      </c>
      <c r="U31" s="26">
        <f t="shared" si="8"/>
        <v>19.487999999999996</v>
      </c>
      <c r="V31" s="26">
        <f t="shared" si="9"/>
        <v>290.25600000000003</v>
      </c>
      <c r="W31" s="26">
        <f>IF(E31&gt;t0,0,IF(E31&lt;t0,P0))</f>
        <v>300</v>
      </c>
      <c r="X31" s="26">
        <f>IF(E31&gt;t0,0,IF(E31&lt;t0,P0*SIN(PI()*(E31)/t0)))</f>
        <v>30.558585288063654</v>
      </c>
    </row>
    <row r="32" spans="1:24" x14ac:dyDescent="0.35">
      <c r="E32" s="5">
        <f t="shared" si="10"/>
        <v>8.3999999999999995E-3</v>
      </c>
      <c r="F32" s="6">
        <f t="shared" si="11"/>
        <v>31.608478561169509</v>
      </c>
      <c r="G32" s="6">
        <f t="shared" si="0"/>
        <v>1.0094357238850808</v>
      </c>
      <c r="H32" s="6">
        <f t="shared" si="1"/>
        <v>0.18649641086152061</v>
      </c>
      <c r="I32" s="6">
        <f t="shared" si="2"/>
        <v>0.98245564212119563</v>
      </c>
      <c r="J32" s="7">
        <f t="shared" si="3"/>
        <v>31.34694439239874</v>
      </c>
      <c r="K32" s="7">
        <f t="shared" si="12"/>
        <v>0.13253755815448215</v>
      </c>
      <c r="L32" s="7">
        <f t="shared" si="4"/>
        <v>9.7986803376713834E-5</v>
      </c>
      <c r="M32" s="7">
        <f t="shared" si="5"/>
        <v>5.9504901493932909</v>
      </c>
      <c r="N32" s="7">
        <f t="shared" si="13"/>
        <v>1.6683026008593699E-2</v>
      </c>
      <c r="O32" s="7">
        <f t="shared" si="6"/>
        <v>1.2333986018720015E-5</v>
      </c>
      <c r="P32" s="7">
        <f t="shared" si="19"/>
        <v>6.1565929876152353E-6</v>
      </c>
      <c r="Q32" s="7">
        <f t="shared" si="7"/>
        <v>0.18469778962845707</v>
      </c>
      <c r="R32" s="7">
        <f t="shared" si="18"/>
        <v>6.156592987615235E-3</v>
      </c>
      <c r="S32" s="7">
        <f t="shared" si="15"/>
        <v>2.1217339828661147E-3</v>
      </c>
      <c r="T32" s="7">
        <f t="shared" si="16"/>
        <v>0.28466048495160046</v>
      </c>
      <c r="U32" s="26">
        <f t="shared" si="8"/>
        <v>20.16</v>
      </c>
      <c r="V32" s="26">
        <f t="shared" si="9"/>
        <v>289.92</v>
      </c>
      <c r="W32" s="26">
        <f>IF(E32&gt;t0,0,IF(E32&lt;t0,P0))</f>
        <v>300</v>
      </c>
      <c r="X32" s="26">
        <f>IF(E32&gt;t0,0,IF(E32&lt;t0,P0*SIN(PI()*(E32)/t0)))</f>
        <v>31.608478561169509</v>
      </c>
    </row>
    <row r="33" spans="5:24" x14ac:dyDescent="0.35">
      <c r="E33" s="5">
        <f t="shared" si="10"/>
        <v>8.6800000000000002E-3</v>
      </c>
      <c r="F33" s="6">
        <f t="shared" si="11"/>
        <v>32.657980508067205</v>
      </c>
      <c r="G33" s="6">
        <f t="shared" si="0"/>
        <v>1.0097517767182465</v>
      </c>
      <c r="H33" s="6">
        <f t="shared" si="1"/>
        <v>0.19263617618392795</v>
      </c>
      <c r="I33" s="6">
        <f t="shared" si="2"/>
        <v>0.9812702500459467</v>
      </c>
      <c r="J33" s="7">
        <f t="shared" si="3"/>
        <v>32.358813107217735</v>
      </c>
      <c r="K33" s="7">
        <f t="shared" si="12"/>
        <v>0.14145636420442845</v>
      </c>
      <c r="L33" s="7">
        <f t="shared" si="4"/>
        <v>1.0454786313532744E-4</v>
      </c>
      <c r="M33" s="7">
        <f t="shared" si="5"/>
        <v>6.3524579722384509</v>
      </c>
      <c r="N33" s="7">
        <f t="shared" si="13"/>
        <v>1.8405438745622144E-2</v>
      </c>
      <c r="O33" s="7">
        <f t="shared" si="6"/>
        <v>1.3603129853826087E-5</v>
      </c>
      <c r="P33" s="7">
        <f t="shared" si="19"/>
        <v>6.791353949518715E-6</v>
      </c>
      <c r="Q33" s="7">
        <f t="shared" si="7"/>
        <v>0.20374061848556144</v>
      </c>
      <c r="R33" s="7">
        <f t="shared" si="18"/>
        <v>6.7913539495187154E-3</v>
      </c>
      <c r="S33" s="7">
        <f t="shared" si="15"/>
        <v>2.2670034353695703E-3</v>
      </c>
      <c r="T33" s="7">
        <f t="shared" si="16"/>
        <v>0.30415042720271468</v>
      </c>
      <c r="U33" s="26">
        <f t="shared" si="8"/>
        <v>20.832000000000001</v>
      </c>
      <c r="V33" s="26">
        <f t="shared" si="9"/>
        <v>289.584</v>
      </c>
      <c r="W33" s="26">
        <f>IF(E33&gt;t0,0,IF(E33&lt;t0,P0))</f>
        <v>300</v>
      </c>
      <c r="X33" s="26">
        <f>IF(E33&gt;t0,0,IF(E33&lt;t0,P0*SIN(PI()*(E33)/t0)))</f>
        <v>32.657980508067205</v>
      </c>
    </row>
    <row r="34" spans="5:24" x14ac:dyDescent="0.35">
      <c r="E34" s="5">
        <f t="shared" si="10"/>
        <v>8.9600000000000009E-3</v>
      </c>
      <c r="F34" s="6">
        <f t="shared" si="11"/>
        <v>33.707078135482917</v>
      </c>
      <c r="G34" s="6">
        <f t="shared" si="0"/>
        <v>1.0100679285070868</v>
      </c>
      <c r="H34" s="6">
        <f t="shared" si="1"/>
        <v>0.19876840907111867</v>
      </c>
      <c r="I34" s="6">
        <f t="shared" si="2"/>
        <v>0.98004648846640763</v>
      </c>
      <c r="J34" s="7">
        <f t="shared" si="3"/>
        <v>33.367092583283686</v>
      </c>
      <c r="K34" s="7">
        <f t="shared" si="12"/>
        <v>0.15065799100109864</v>
      </c>
      <c r="L34" s="7">
        <f t="shared" si="4"/>
        <v>1.113137683824448E-4</v>
      </c>
      <c r="M34" s="7">
        <f t="shared" si="5"/>
        <v>6.7673564327406428</v>
      </c>
      <c r="N34" s="7">
        <f t="shared" si="13"/>
        <v>2.0242212762319217E-2</v>
      </c>
      <c r="O34" s="7">
        <f t="shared" si="6"/>
        <v>1.4955973911510198E-5</v>
      </c>
      <c r="P34" s="7">
        <f t="shared" si="19"/>
        <v>7.4681109355187722E-6</v>
      </c>
      <c r="Q34" s="7">
        <f t="shared" si="7"/>
        <v>0.22404332806556315</v>
      </c>
      <c r="R34" s="7">
        <f t="shared" si="18"/>
        <v>7.4681109355187719E-3</v>
      </c>
      <c r="S34" s="7">
        <f t="shared" si="15"/>
        <v>2.4169892357144905E-3</v>
      </c>
      <c r="T34" s="7">
        <f t="shared" si="16"/>
        <v>0.32427313391657187</v>
      </c>
      <c r="U34" s="26">
        <f t="shared" si="8"/>
        <v>21.504000000000001</v>
      </c>
      <c r="V34" s="26">
        <f t="shared" si="9"/>
        <v>289.24799999999999</v>
      </c>
      <c r="W34" s="26">
        <f>IF(E34&gt;t0,0,IF(E34&lt;t0,P0))</f>
        <v>300</v>
      </c>
      <c r="X34" s="26">
        <f>IF(E34&gt;t0,0,IF(E34&lt;t0,P0*SIN(PI()*(E34)/t0)))</f>
        <v>33.707078135482917</v>
      </c>
    </row>
    <row r="35" spans="5:24" x14ac:dyDescent="0.35">
      <c r="E35" s="5">
        <f t="shared" si="10"/>
        <v>9.2400000000000017E-3</v>
      </c>
      <c r="F35" s="6">
        <f t="shared" si="11"/>
        <v>34.755758455148467</v>
      </c>
      <c r="G35" s="6">
        <f t="shared" si="0"/>
        <v>1.0103841792825852</v>
      </c>
      <c r="H35" s="6">
        <f t="shared" si="1"/>
        <v>0.20489286974130372</v>
      </c>
      <c r="I35" s="6">
        <f t="shared" si="2"/>
        <v>0.97878440523394794</v>
      </c>
      <c r="J35" s="7">
        <f t="shared" si="3"/>
        <v>34.371647474000007</v>
      </c>
      <c r="K35" s="7">
        <f t="shared" si="12"/>
        <v>0.16014141460911835</v>
      </c>
      <c r="L35" s="7">
        <f t="shared" si="4"/>
        <v>1.1828356853786412E-4</v>
      </c>
      <c r="M35" s="7">
        <f t="shared" si="5"/>
        <v>7.1951549810410018</v>
      </c>
      <c r="N35" s="7">
        <f t="shared" si="13"/>
        <v>2.2196964360248646E-2</v>
      </c>
      <c r="O35" s="7">
        <f t="shared" si="6"/>
        <v>1.6395110294526535E-5</v>
      </c>
      <c r="P35" s="7">
        <f t="shared" si="19"/>
        <v>8.1881815225920323E-6</v>
      </c>
      <c r="Q35" s="7">
        <f t="shared" si="7"/>
        <v>0.24564544567776098</v>
      </c>
      <c r="R35" s="7">
        <f t="shared" si="18"/>
        <v>8.1881815225920331E-3</v>
      </c>
      <c r="S35" s="7">
        <f t="shared" si="15"/>
        <v>2.5716806681187862E-3</v>
      </c>
      <c r="T35" s="7">
        <f t="shared" si="16"/>
        <v>0.345027167420141</v>
      </c>
      <c r="U35" s="26">
        <f t="shared" si="8"/>
        <v>22.176000000000005</v>
      </c>
      <c r="V35" s="26">
        <f t="shared" si="9"/>
        <v>288.91199999999998</v>
      </c>
      <c r="W35" s="26">
        <f>IF(E35&gt;t0,0,IF(E35&lt;t0,P0))</f>
        <v>300</v>
      </c>
      <c r="X35" s="26">
        <f>IF(E35&gt;t0,0,IF(E35&lt;t0,P0*SIN(PI()*(E35)/t0)))</f>
        <v>34.755758455148467</v>
      </c>
    </row>
    <row r="36" spans="5:24" x14ac:dyDescent="0.35">
      <c r="E36" s="5">
        <f t="shared" si="10"/>
        <v>9.5200000000000024E-3</v>
      </c>
      <c r="F36" s="6">
        <f t="shared" si="11"/>
        <v>35.804008483962086</v>
      </c>
      <c r="G36" s="6">
        <f t="shared" si="0"/>
        <v>1.010700529075734</v>
      </c>
      <c r="H36" s="6">
        <f t="shared" si="1"/>
        <v>0.21100931871660228</v>
      </c>
      <c r="I36" s="6">
        <f t="shared" si="2"/>
        <v>0.97748404969838532</v>
      </c>
      <c r="J36" s="7">
        <f t="shared" si="3"/>
        <v>35.372342689979526</v>
      </c>
      <c r="K36" s="7">
        <f t="shared" si="12"/>
        <v>0.16990557323207547</v>
      </c>
      <c r="L36" s="7">
        <f t="shared" si="4"/>
        <v>1.254562861341479E-4</v>
      </c>
      <c r="M36" s="7">
        <f t="shared" si="5"/>
        <v>7.6358217146620886</v>
      </c>
      <c r="N36" s="7">
        <f t="shared" si="13"/>
        <v>2.4273301097647079E-2</v>
      </c>
      <c r="O36" s="7">
        <f t="shared" si="6"/>
        <v>1.7923121354984754E-5</v>
      </c>
      <c r="P36" s="7">
        <f t="shared" si="19"/>
        <v>8.9528802205755539E-6</v>
      </c>
      <c r="Q36" s="7">
        <f t="shared" si="7"/>
        <v>0.26858640661726663</v>
      </c>
      <c r="R36" s="7">
        <f t="shared" si="18"/>
        <v>8.9528802205755542E-3</v>
      </c>
      <c r="S36" s="7">
        <f t="shared" si="15"/>
        <v>2.7310667785125776E-3</v>
      </c>
      <c r="T36" s="7">
        <f t="shared" si="16"/>
        <v>0.36641105807072921</v>
      </c>
      <c r="U36" s="26">
        <f t="shared" si="8"/>
        <v>22.848000000000006</v>
      </c>
      <c r="V36" s="26">
        <f t="shared" si="9"/>
        <v>288.57600000000002</v>
      </c>
      <c r="W36" s="26">
        <f>IF(E36&gt;t0,0,IF(E36&lt;t0,P0))</f>
        <v>300</v>
      </c>
      <c r="X36" s="26">
        <f>IF(E36&gt;t0,0,IF(E36&lt;t0,P0*SIN(PI()*(E36)/t0)))</f>
        <v>35.804008483962086</v>
      </c>
    </row>
    <row r="37" spans="5:24" x14ac:dyDescent="0.35">
      <c r="E37" s="5">
        <f t="shared" si="10"/>
        <v>9.8000000000000032E-3</v>
      </c>
      <c r="F37" s="6">
        <f t="shared" si="11"/>
        <v>36.851815244149243</v>
      </c>
      <c r="G37" s="6">
        <f t="shared" si="0"/>
        <v>1.0110169779175353</v>
      </c>
      <c r="H37" s="6">
        <f t="shared" si="1"/>
        <v>0.21711751683240588</v>
      </c>
      <c r="I37" s="6">
        <f t="shared" si="2"/>
        <v>0.97614547270605623</v>
      </c>
      <c r="J37" s="7">
        <f t="shared" si="3"/>
        <v>36.369043412391449</v>
      </c>
      <c r="K37" s="7">
        <f t="shared" si="12"/>
        <v>0.1799493672864074</v>
      </c>
      <c r="L37" s="7">
        <f t="shared" si="4"/>
        <v>1.3283091691411E-4</v>
      </c>
      <c r="M37" s="7">
        <f t="shared" si="5"/>
        <v>8.0893233806414493</v>
      </c>
      <c r="N37" s="7">
        <f t="shared" si="13"/>
        <v>2.6474821410989575E-2</v>
      </c>
      <c r="O37" s="7">
        <f t="shared" si="6"/>
        <v>1.9542579427700444E-5</v>
      </c>
      <c r="P37" s="7">
        <f t="shared" si="19"/>
        <v>9.7635184056148845E-6</v>
      </c>
      <c r="Q37" s="7">
        <f t="shared" si="7"/>
        <v>0.29290555216844655</v>
      </c>
      <c r="R37" s="7">
        <f t="shared" si="18"/>
        <v>9.7635184056148842E-3</v>
      </c>
      <c r="S37" s="7">
        <f t="shared" si="15"/>
        <v>2.8951363751404664E-3</v>
      </c>
      <c r="T37" s="7">
        <f t="shared" si="16"/>
        <v>0.38842330433678496</v>
      </c>
      <c r="U37" s="26">
        <f t="shared" si="8"/>
        <v>23.520000000000007</v>
      </c>
      <c r="V37" s="26">
        <f t="shared" si="9"/>
        <v>288.24</v>
      </c>
      <c r="W37" s="26">
        <f>IF(E37&gt;t0,0,IF(E37&lt;t0,P0))</f>
        <v>300</v>
      </c>
      <c r="X37" s="26">
        <f>IF(E37&gt;t0,0,IF(E37&lt;t0,P0*SIN(PI()*(E37)/t0)))</f>
        <v>36.851815244149243</v>
      </c>
    </row>
    <row r="38" spans="5:24" x14ac:dyDescent="0.35">
      <c r="E38" s="5">
        <f t="shared" si="10"/>
        <v>1.0080000000000004E-2</v>
      </c>
      <c r="F38" s="6">
        <f t="shared" si="11"/>
        <v>37.899165763423213</v>
      </c>
      <c r="G38" s="6">
        <f t="shared" si="0"/>
        <v>1.0113335258390013</v>
      </c>
      <c r="H38" s="6">
        <f t="shared" si="1"/>
        <v>0.22321722524673004</v>
      </c>
      <c r="I38" s="6">
        <f t="shared" si="2"/>
        <v>0.97476872659782776</v>
      </c>
      <c r="J38" s="7">
        <f t="shared" si="3"/>
        <v>37.36161510629092</v>
      </c>
      <c r="K38" s="7">
        <f t="shared" si="12"/>
        <v>0.19027165947902291</v>
      </c>
      <c r="L38" s="7">
        <f t="shared" si="4"/>
        <v>1.4040642993091561E-4</v>
      </c>
      <c r="M38" s="7">
        <f t="shared" si="5"/>
        <v>8.5556253777963143</v>
      </c>
      <c r="N38" s="7">
        <f t="shared" si="13"/>
        <v>2.8805114237170863E-2</v>
      </c>
      <c r="O38" s="7">
        <f t="shared" si="6"/>
        <v>2.1256046564513412E-5</v>
      </c>
      <c r="P38" s="7">
        <f t="shared" si="19"/>
        <v>1.062140425378354E-5</v>
      </c>
      <c r="Q38" s="7">
        <f t="shared" si="7"/>
        <v>0.31864212761350619</v>
      </c>
      <c r="R38" s="7">
        <f t="shared" si="18"/>
        <v>1.062140425378354E-2</v>
      </c>
      <c r="S38" s="7">
        <f t="shared" si="15"/>
        <v>3.0638780291737697E-3</v>
      </c>
      <c r="T38" s="7">
        <f t="shared" si="16"/>
        <v>0.41106237288003805</v>
      </c>
      <c r="U38" s="26">
        <f t="shared" si="8"/>
        <v>24.192000000000011</v>
      </c>
      <c r="V38" s="26">
        <f t="shared" si="9"/>
        <v>287.904</v>
      </c>
      <c r="W38" s="26">
        <f>IF(E38&gt;t0,0,IF(E38&lt;t0,P0))</f>
        <v>300</v>
      </c>
      <c r="X38" s="26">
        <f>IF(E38&gt;t0,0,IF(E38&lt;t0,P0*SIN(PI()*(E38)/t0)))</f>
        <v>37.899165763423213</v>
      </c>
    </row>
    <row r="39" spans="5:24" x14ac:dyDescent="0.35">
      <c r="E39" s="5">
        <f t="shared" si="10"/>
        <v>1.0360000000000005E-2</v>
      </c>
      <c r="F39" s="6">
        <f t="shared" si="11"/>
        <v>38.946047075145742</v>
      </c>
      <c r="G39" s="6">
        <f t="shared" si="0"/>
        <v>1.0116501728711536</v>
      </c>
      <c r="H39" s="6">
        <f t="shared" si="1"/>
        <v>0.22930820544955352</v>
      </c>
      <c r="I39" s="6">
        <f t="shared" si="2"/>
        <v>0.97335386520705069</v>
      </c>
      <c r="J39" s="7">
        <f t="shared" si="3"/>
        <v>38.349923533930145</v>
      </c>
      <c r="K39" s="7">
        <f t="shared" si="12"/>
        <v>0.20087127488865386</v>
      </c>
      <c r="L39" s="7">
        <f t="shared" si="4"/>
        <v>1.4818176765078481E-4</v>
      </c>
      <c r="M39" s="7">
        <f t="shared" si="5"/>
        <v>9.0346917591193634</v>
      </c>
      <c r="N39" s="7">
        <f t="shared" si="13"/>
        <v>3.1267758636339057E-2</v>
      </c>
      <c r="O39" s="7">
        <f t="shared" si="6"/>
        <v>2.3066074269599435E-5</v>
      </c>
      <c r="P39" s="7">
        <f t="shared" si="19"/>
        <v>1.1527842674876662E-5</v>
      </c>
      <c r="Q39" s="7">
        <f t="shared" si="7"/>
        <v>0.34583528024629984</v>
      </c>
      <c r="R39" s="7">
        <f t="shared" si="18"/>
        <v>1.1527842674876661E-2</v>
      </c>
      <c r="S39" s="7">
        <f t="shared" si="15"/>
        <v>3.2372800753325782E-3</v>
      </c>
      <c r="T39" s="7">
        <f t="shared" si="16"/>
        <v>0.43432669863895718</v>
      </c>
      <c r="U39" s="26">
        <f t="shared" si="8"/>
        <v>24.864000000000011</v>
      </c>
      <c r="V39" s="26">
        <f t="shared" si="9"/>
        <v>287.56799999999998</v>
      </c>
      <c r="W39" s="26">
        <f>IF(E39&gt;t0,0,IF(E39&lt;t0,P0))</f>
        <v>300</v>
      </c>
      <c r="X39" s="26">
        <f>IF(E39&gt;t0,0,IF(E39&lt;t0,P0*SIN(PI()*(E39)/t0)))</f>
        <v>38.946047075145742</v>
      </c>
    </row>
    <row r="40" spans="5:24" x14ac:dyDescent="0.35">
      <c r="E40" s="5">
        <f t="shared" si="10"/>
        <v>1.0640000000000005E-2</v>
      </c>
      <c r="F40" s="6">
        <f t="shared" si="11"/>
        <v>39.992446218487565</v>
      </c>
      <c r="G40" s="6">
        <f t="shared" si="0"/>
        <v>1.0119669190450238</v>
      </c>
      <c r="H40" s="6">
        <f t="shared" si="1"/>
        <v>0.23539021927214454</v>
      </c>
      <c r="I40" s="6">
        <f t="shared" si="2"/>
        <v>0.97190094385745496</v>
      </c>
      <c r="J40" s="7">
        <f t="shared" si="3"/>
        <v>39.333834768049705</v>
      </c>
      <c r="K40" s="7">
        <f t="shared" si="12"/>
        <v>0.21174700105093103</v>
      </c>
      <c r="L40" s="7">
        <f t="shared" si="4"/>
        <v>1.5615584605828915E-4</v>
      </c>
      <c r="M40" s="7">
        <f t="shared" si="5"/>
        <v>9.5264852343053956</v>
      </c>
      <c r="N40" s="7">
        <f t="shared" si="13"/>
        <v>3.3866323415418523E-2</v>
      </c>
      <c r="O40" s="7">
        <f t="shared" si="6"/>
        <v>2.4975203235800802E-5</v>
      </c>
      <c r="P40" s="7">
        <f t="shared" si="19"/>
        <v>1.248413524638137E-5</v>
      </c>
      <c r="Q40" s="7">
        <f t="shared" si="7"/>
        <v>0.37452405739144107</v>
      </c>
      <c r="R40" s="7">
        <f t="shared" si="18"/>
        <v>1.2484135246381369E-2</v>
      </c>
      <c r="S40" s="7">
        <f t="shared" si="15"/>
        <v>3.415330612516814E-3</v>
      </c>
      <c r="T40" s="7">
        <f t="shared" si="16"/>
        <v>0.45821468491341549</v>
      </c>
      <c r="U40" s="26">
        <f t="shared" si="8"/>
        <v>25.536000000000012</v>
      </c>
      <c r="V40" s="26">
        <f t="shared" si="9"/>
        <v>287.23199999999997</v>
      </c>
      <c r="W40" s="26">
        <f>IF(E40&gt;t0,0,IF(E40&lt;t0,P0))</f>
        <v>300</v>
      </c>
      <c r="X40" s="26">
        <f>IF(E40&gt;t0,0,IF(E40&lt;t0,P0*SIN(PI()*(E40)/t0)))</f>
        <v>39.992446218487565</v>
      </c>
    </row>
    <row r="41" spans="5:24" x14ac:dyDescent="0.35">
      <c r="E41" s="5">
        <f t="shared" si="10"/>
        <v>1.0920000000000006E-2</v>
      </c>
      <c r="F41" s="6">
        <f t="shared" si="11"/>
        <v>41.038350238588855</v>
      </c>
      <c r="G41" s="6">
        <f t="shared" si="0"/>
        <v>1.0122837643916527</v>
      </c>
      <c r="H41" s="6">
        <f t="shared" si="1"/>
        <v>0.24146302889637353</v>
      </c>
      <c r="I41" s="6">
        <f t="shared" si="2"/>
        <v>0.97041001936098592</v>
      </c>
      <c r="J41" s="7">
        <f t="shared" si="3"/>
        <v>40.313215205148666</v>
      </c>
      <c r="K41" s="7">
        <f t="shared" si="12"/>
        <v>0.2228975880471788</v>
      </c>
      <c r="L41" s="7">
        <f t="shared" si="4"/>
        <v>1.643275547642323E-4</v>
      </c>
      <c r="M41" s="7">
        <f t="shared" si="5"/>
        <v>10.030967172408696</v>
      </c>
      <c r="N41" s="7">
        <f t="shared" si="13"/>
        <v>3.6604366752358494E-2</v>
      </c>
      <c r="O41" s="7">
        <f t="shared" si="6"/>
        <v>2.6985963082001E-5</v>
      </c>
      <c r="P41" s="7">
        <f t="shared" si="19"/>
        <v>1.3491580147626791E-5</v>
      </c>
      <c r="Q41" s="7">
        <f t="shared" si="7"/>
        <v>0.40474740442880369</v>
      </c>
      <c r="R41" s="7">
        <f t="shared" si="18"/>
        <v>1.3491580147626791E-2</v>
      </c>
      <c r="S41" s="7">
        <f t="shared" si="15"/>
        <v>3.5980175044479324E-3</v>
      </c>
      <c r="T41" s="7">
        <f t="shared" si="16"/>
        <v>0.48272470345078383</v>
      </c>
      <c r="U41" s="26">
        <f t="shared" si="8"/>
        <v>26.208000000000016</v>
      </c>
      <c r="V41" s="26">
        <f t="shared" si="9"/>
        <v>286.89600000000002</v>
      </c>
      <c r="W41" s="26">
        <f>IF(E41&gt;t0,0,IF(E41&lt;t0,P0))</f>
        <v>300</v>
      </c>
      <c r="X41" s="26">
        <f>IF(E41&gt;t0,0,IF(E41&lt;t0,P0*SIN(PI()*(E41)/t0)))</f>
        <v>41.038350238588855</v>
      </c>
    </row>
    <row r="42" spans="5:24" x14ac:dyDescent="0.35">
      <c r="E42" s="5">
        <f t="shared" si="10"/>
        <v>1.1200000000000007E-2</v>
      </c>
      <c r="F42" s="6">
        <f t="shared" si="11"/>
        <v>42.083746186719623</v>
      </c>
      <c r="G42" s="6">
        <f t="shared" si="0"/>
        <v>1.0126007089420914</v>
      </c>
      <c r="H42" s="6">
        <f t="shared" si="1"/>
        <v>0.24752639686401226</v>
      </c>
      <c r="I42" s="6">
        <f t="shared" si="2"/>
        <v>0.96888115001558339</v>
      </c>
      <c r="J42" s="7">
        <f t="shared" si="3"/>
        <v>41.287931578732518</v>
      </c>
      <c r="K42" s="7">
        <f t="shared" si="12"/>
        <v>0.23432174859692217</v>
      </c>
      <c r="L42" s="7">
        <f t="shared" si="4"/>
        <v>1.7269575711610299E-4</v>
      </c>
      <c r="M42" s="7">
        <f t="shared" si="5"/>
        <v>10.548097604631028</v>
      </c>
      <c r="N42" s="7">
        <f t="shared" si="13"/>
        <v>3.9485435821144055E-2</v>
      </c>
      <c r="O42" s="7">
        <f t="shared" si="6"/>
        <v>2.9100872091568772E-5</v>
      </c>
      <c r="P42" s="7">
        <f t="shared" si="19"/>
        <v>1.4551472094116034E-5</v>
      </c>
      <c r="Q42" s="7">
        <f t="shared" si="7"/>
        <v>0.43654416282348102</v>
      </c>
      <c r="R42" s="7">
        <f t="shared" si="18"/>
        <v>1.4551472094116034E-2</v>
      </c>
      <c r="S42" s="7">
        <f t="shared" si="15"/>
        <v>3.785328380318728E-3</v>
      </c>
      <c r="T42" s="7">
        <f t="shared" si="16"/>
        <v>0.50785509453311128</v>
      </c>
      <c r="U42" s="26">
        <f t="shared" si="8"/>
        <v>26.880000000000017</v>
      </c>
      <c r="V42" s="26">
        <f t="shared" si="9"/>
        <v>286.56</v>
      </c>
      <c r="W42" s="26">
        <f>IF(E42&gt;t0,0,IF(E42&lt;t0,P0))</f>
        <v>300</v>
      </c>
      <c r="X42" s="26">
        <f>IF(E42&gt;t0,0,IF(E42&lt;t0,P0*SIN(PI()*(E42)/t0)))</f>
        <v>42.083746186719623</v>
      </c>
    </row>
    <row r="43" spans="5:24" x14ac:dyDescent="0.35">
      <c r="E43" s="5">
        <f t="shared" si="10"/>
        <v>1.1480000000000008E-2</v>
      </c>
      <c r="F43" s="6">
        <f t="shared" si="11"/>
        <v>43.128621120440016</v>
      </c>
      <c r="G43" s="6">
        <f t="shared" si="0"/>
        <v>1.0129177527274003</v>
      </c>
      <c r="H43" s="6">
        <f t="shared" si="1"/>
        <v>0.25358008608601912</v>
      </c>
      <c r="I43" s="6">
        <f t="shared" si="2"/>
        <v>0.96731439560290178</v>
      </c>
      <c r="J43" s="7">
        <f t="shared" si="3"/>
        <v>42.257850972537234</v>
      </c>
      <c r="K43" s="7">
        <f t="shared" si="12"/>
        <v>0.24601815815409994</v>
      </c>
      <c r="L43" s="7">
        <f t="shared" si="4"/>
        <v>1.8125929031109127E-4</v>
      </c>
      <c r="M43" s="7">
        <f t="shared" si="5"/>
        <v>11.077835227239962</v>
      </c>
      <c r="N43" s="7">
        <f t="shared" si="13"/>
        <v>4.2513066417605994E-2</v>
      </c>
      <c r="O43" s="7">
        <f t="shared" si="6"/>
        <v>3.1322436951896712E-5</v>
      </c>
      <c r="P43" s="7">
        <f t="shared" si="19"/>
        <v>1.5665102272043288E-5</v>
      </c>
      <c r="Q43" s="7">
        <f t="shared" si="7"/>
        <v>0.46995306816129867</v>
      </c>
      <c r="R43" s="7">
        <f t="shared" si="18"/>
        <v>1.5665102272043287E-2</v>
      </c>
      <c r="S43" s="7">
        <f t="shared" si="15"/>
        <v>3.9772506354544788E-3</v>
      </c>
      <c r="T43" s="7">
        <f t="shared" si="16"/>
        <v>0.53360416706582703</v>
      </c>
      <c r="U43" s="26">
        <f t="shared" si="8"/>
        <v>27.552000000000017</v>
      </c>
      <c r="V43" s="26">
        <f t="shared" si="9"/>
        <v>286.22399999999999</v>
      </c>
      <c r="W43" s="26">
        <f>IF(E43&gt;t0,0,IF(E43&lt;t0,P0))</f>
        <v>300</v>
      </c>
      <c r="X43" s="26">
        <f>IF(E43&gt;t0,0,IF(E43&lt;t0,P0*SIN(PI()*(E43)/t0)))</f>
        <v>43.128621120440016</v>
      </c>
    </row>
    <row r="44" spans="5:24" x14ac:dyDescent="0.35">
      <c r="E44" s="5">
        <f t="shared" si="10"/>
        <v>1.1760000000000008E-2</v>
      </c>
      <c r="F44" s="6">
        <f t="shared" si="11"/>
        <v>44.172962103760582</v>
      </c>
      <c r="G44" s="6">
        <f t="shared" si="0"/>
        <v>1.0132348957786499</v>
      </c>
      <c r="H44" s="6">
        <f t="shared" si="1"/>
        <v>0.25962385985180941</v>
      </c>
      <c r="I44" s="6">
        <f t="shared" si="2"/>
        <v>0.96570981738597228</v>
      </c>
      <c r="J44" s="7">
        <f t="shared" si="3"/>
        <v>43.22284083372854</v>
      </c>
      <c r="K44" s="7">
        <f t="shared" si="12"/>
        <v>0.25798545500697717</v>
      </c>
      <c r="L44" s="7">
        <f t="shared" si="4"/>
        <v>1.9001696551165559E-4</v>
      </c>
      <c r="M44" s="7">
        <f t="shared" si="5"/>
        <v>11.620137404617429</v>
      </c>
      <c r="N44" s="7">
        <f t="shared" si="13"/>
        <v>4.5690782586066028E-2</v>
      </c>
      <c r="O44" s="7">
        <f t="shared" si="6"/>
        <v>3.3653152495059296E-5</v>
      </c>
      <c r="P44" s="7">
        <f t="shared" si="19"/>
        <v>1.6833758272998183E-5</v>
      </c>
      <c r="Q44" s="7">
        <f t="shared" si="7"/>
        <v>0.50501274818994546</v>
      </c>
      <c r="R44" s="7">
        <f t="shared" si="18"/>
        <v>1.6833758272998184E-2</v>
      </c>
      <c r="S44" s="7">
        <f t="shared" si="15"/>
        <v>4.1737714319817678E-3</v>
      </c>
      <c r="T44" s="7">
        <f t="shared" si="16"/>
        <v>0.55997019866747244</v>
      </c>
      <c r="U44" s="26">
        <f t="shared" si="8"/>
        <v>28.224000000000022</v>
      </c>
      <c r="V44" s="26">
        <f t="shared" si="9"/>
        <v>285.88799999999998</v>
      </c>
      <c r="W44" s="26">
        <f>IF(E44&gt;t0,0,IF(E44&lt;t0,P0))</f>
        <v>300</v>
      </c>
      <c r="X44" s="26">
        <f>IF(E44&gt;t0,0,IF(E44&lt;t0,P0*SIN(PI()*(E44)/t0)))</f>
        <v>44.172962103760582</v>
      </c>
    </row>
    <row r="45" spans="5:24" x14ac:dyDescent="0.35">
      <c r="E45" s="5">
        <f t="shared" si="10"/>
        <v>1.2040000000000009E-2</v>
      </c>
      <c r="F45" s="6">
        <f t="shared" si="11"/>
        <v>45.21675620730236</v>
      </c>
      <c r="G45" s="6">
        <f t="shared" si="0"/>
        <v>1.0135521381269201</v>
      </c>
      <c r="H45" s="6">
        <f t="shared" si="1"/>
        <v>0.2656574818385114</v>
      </c>
      <c r="I45" s="6">
        <f t="shared" si="2"/>
        <v>0.96406747810680815</v>
      </c>
      <c r="J45" s="7">
        <f t="shared" si="3"/>
        <v>44.182768986074869</v>
      </c>
      <c r="K45" s="7">
        <f t="shared" si="12"/>
        <v>0.27022224038174963</v>
      </c>
      <c r="L45" s="7">
        <f t="shared" si="4"/>
        <v>1.9896756796363124E-4</v>
      </c>
      <c r="M45" s="7">
        <f t="shared" si="5"/>
        <v>12.174960172438205</v>
      </c>
      <c r="N45" s="7">
        <f t="shared" si="13"/>
        <v>4.9022096246853816E-2</v>
      </c>
      <c r="O45" s="7">
        <f t="shared" si="6"/>
        <v>3.6095501439615463E-5</v>
      </c>
      <c r="P45" s="7">
        <f t="shared" si="19"/>
        <v>1.8058724028860408E-5</v>
      </c>
      <c r="Q45" s="7">
        <f t="shared" si="7"/>
        <v>0.5417617208658122</v>
      </c>
      <c r="R45" s="7">
        <f t="shared" si="18"/>
        <v>1.8058724028860409E-2</v>
      </c>
      <c r="S45" s="7">
        <f t="shared" si="15"/>
        <v>4.3748776995079439E-3</v>
      </c>
      <c r="T45" s="7">
        <f t="shared" si="16"/>
        <v>0.58695143576085973</v>
      </c>
      <c r="U45" s="26">
        <f t="shared" si="8"/>
        <v>28.896000000000022</v>
      </c>
      <c r="V45" s="26">
        <f t="shared" si="9"/>
        <v>285.55199999999996</v>
      </c>
      <c r="W45" s="26">
        <f>IF(E45&gt;t0,0,IF(E45&lt;t0,P0))</f>
        <v>300</v>
      </c>
      <c r="X45" s="26">
        <f>IF(E45&gt;t0,0,IF(E45&lt;t0,P0*SIN(PI()*(E45)/t0)))</f>
        <v>45.21675620730236</v>
      </c>
    </row>
    <row r="46" spans="5:24" x14ac:dyDescent="0.35">
      <c r="E46" s="5">
        <f t="shared" si="10"/>
        <v>1.232000000000001E-2</v>
      </c>
      <c r="F46" s="6">
        <f t="shared" si="11"/>
        <v>46.259990508457022</v>
      </c>
      <c r="G46" s="6">
        <f t="shared" si="0"/>
        <v>1.0138694798033006</v>
      </c>
      <c r="H46" s="6">
        <f t="shared" si="1"/>
        <v>0.27168071612020689</v>
      </c>
      <c r="I46" s="6">
        <f t="shared" si="2"/>
        <v>0.96238744198395043</v>
      </c>
      <c r="J46" s="7">
        <f t="shared" si="3"/>
        <v>45.137503643092863</v>
      </c>
      <c r="K46" s="7">
        <f t="shared" si="12"/>
        <v>0.28272707854983314</v>
      </c>
      <c r="L46" s="7">
        <f t="shared" si="4"/>
        <v>2.0810985711686782E-4</v>
      </c>
      <c r="M46" s="7">
        <f t="shared" si="5"/>
        <v>12.742258240978193</v>
      </c>
      <c r="N46" s="7">
        <f t="shared" si="13"/>
        <v>5.2510506824732114E-2</v>
      </c>
      <c r="O46" s="7">
        <f t="shared" si="6"/>
        <v>3.8651954133580331E-5</v>
      </c>
      <c r="P46" s="7">
        <f t="shared" si="19"/>
        <v>1.9341279746887225E-5</v>
      </c>
      <c r="Q46" s="7">
        <f t="shared" si="7"/>
        <v>0.58023839240661679</v>
      </c>
      <c r="R46" s="7">
        <f t="shared" si="18"/>
        <v>1.9341279746887225E-2</v>
      </c>
      <c r="S46" s="7">
        <f t="shared" si="15"/>
        <v>4.5805561358100641E-3</v>
      </c>
      <c r="T46" s="7">
        <f t="shared" si="16"/>
        <v>0.61454609366550383</v>
      </c>
      <c r="U46" s="26">
        <f t="shared" si="8"/>
        <v>29.568000000000023</v>
      </c>
      <c r="V46" s="26">
        <f t="shared" si="9"/>
        <v>285.21600000000001</v>
      </c>
      <c r="W46" s="26">
        <f>IF(E46&gt;t0,0,IF(E46&lt;t0,P0))</f>
        <v>300</v>
      </c>
      <c r="X46" s="26">
        <f>IF(E46&gt;t0,0,IF(E46&lt;t0,P0*SIN(PI()*(E46)/t0)))</f>
        <v>46.259990508457022</v>
      </c>
    </row>
    <row r="47" spans="5:24" x14ac:dyDescent="0.35">
      <c r="E47" s="5">
        <f t="shared" si="10"/>
        <v>1.260000000000001E-2</v>
      </c>
      <c r="F47" s="6">
        <f t="shared" si="11"/>
        <v>47.302652091546825</v>
      </c>
      <c r="G47" s="6">
        <f t="shared" si="0"/>
        <v>1.0141869208388909</v>
      </c>
      <c r="H47" s="6">
        <f t="shared" si="1"/>
        <v>0.27769332717715661</v>
      </c>
      <c r="I47" s="6">
        <f t="shared" si="2"/>
        <v>0.96066977470995762</v>
      </c>
      <c r="J47" s="7">
        <f t="shared" si="3"/>
        <v>46.08691342116412</v>
      </c>
      <c r="K47" s="7">
        <f t="shared" si="12"/>
        <v>0.29549849693882912</v>
      </c>
      <c r="L47" s="7">
        <f t="shared" si="4"/>
        <v>2.1744256674838399E-4</v>
      </c>
      <c r="M47" s="7">
        <f t="shared" si="5"/>
        <v>13.321984998552244</v>
      </c>
      <c r="N47" s="7">
        <f t="shared" si="13"/>
        <v>5.6159500878266377E-2</v>
      </c>
      <c r="O47" s="7">
        <f t="shared" si="6"/>
        <v>4.1324968298590871E-5</v>
      </c>
      <c r="P47" s="7">
        <f t="shared" si="19"/>
        <v>2.0682701844996274E-5</v>
      </c>
      <c r="Q47" s="7">
        <f t="shared" si="7"/>
        <v>0.62048105534988818</v>
      </c>
      <c r="R47" s="7">
        <f t="shared" si="18"/>
        <v>2.0682701844996276E-2</v>
      </c>
      <c r="S47" s="7">
        <f t="shared" si="15"/>
        <v>4.7907932075323166E-3</v>
      </c>
      <c r="T47" s="7">
        <f t="shared" si="16"/>
        <v>0.64275235669119113</v>
      </c>
      <c r="U47" s="26">
        <f t="shared" si="8"/>
        <v>30.240000000000027</v>
      </c>
      <c r="V47" s="26">
        <f t="shared" si="9"/>
        <v>284.88</v>
      </c>
      <c r="W47" s="26">
        <f>IF(E47&gt;t0,0,IF(E47&lt;t0,P0))</f>
        <v>300</v>
      </c>
      <c r="X47" s="26">
        <f>IF(E47&gt;t0,0,IF(E47&lt;t0,P0*SIN(PI()*(E47)/t0)))</f>
        <v>47.302652091546825</v>
      </c>
    </row>
    <row r="48" spans="5:24" x14ac:dyDescent="0.35">
      <c r="E48" s="5">
        <f t="shared" si="10"/>
        <v>1.2880000000000011E-2</v>
      </c>
      <c r="F48" s="6">
        <f t="shared" si="11"/>
        <v>48.344728047984496</v>
      </c>
      <c r="G48" s="6">
        <f t="shared" si="0"/>
        <v>1.0145044612648002</v>
      </c>
      <c r="H48" s="6">
        <f t="shared" si="1"/>
        <v>0.28369507990500892</v>
      </c>
      <c r="I48" s="6">
        <f t="shared" si="2"/>
        <v>0.95891454344883653</v>
      </c>
      <c r="J48" s="7">
        <f t="shared" si="3"/>
        <v>47.030867352621826</v>
      </c>
      <c r="K48" s="7">
        <f t="shared" si="12"/>
        <v>0.30853498624715914</v>
      </c>
      <c r="L48" s="7">
        <f t="shared" si="4"/>
        <v>2.2696440508802881E-4</v>
      </c>
      <c r="M48" s="7">
        <f t="shared" si="5"/>
        <v>13.91409251508116</v>
      </c>
      <c r="N48" s="7">
        <f t="shared" si="13"/>
        <v>5.9972551730175051E-2</v>
      </c>
      <c r="O48" s="7">
        <f t="shared" si="6"/>
        <v>4.4116988775290129E-5</v>
      </c>
      <c r="P48" s="7">
        <f t="shared" si="19"/>
        <v>2.2084262887246369E-5</v>
      </c>
      <c r="Q48" s="7">
        <f t="shared" si="7"/>
        <v>0.66252788661739104</v>
      </c>
      <c r="R48" s="7">
        <f t="shared" si="18"/>
        <v>2.208426288724637E-2</v>
      </c>
      <c r="S48" s="7">
        <f t="shared" si="15"/>
        <v>5.0055751508931972E-3</v>
      </c>
      <c r="T48" s="7">
        <f t="shared" si="16"/>
        <v>0.67156837823285742</v>
      </c>
      <c r="U48" s="26">
        <f t="shared" si="8"/>
        <v>30.912000000000027</v>
      </c>
      <c r="V48" s="26">
        <f t="shared" si="9"/>
        <v>284.54399999999998</v>
      </c>
      <c r="W48" s="26">
        <f>IF(E48&gt;t0,0,IF(E48&lt;t0,P0))</f>
        <v>300</v>
      </c>
      <c r="X48" s="26">
        <f>IF(E48&gt;t0,0,IF(E48&lt;t0,P0*SIN(PI()*(E48)/t0)))</f>
        <v>48.344728047984496</v>
      </c>
    </row>
    <row r="49" spans="5:24" x14ac:dyDescent="0.35">
      <c r="E49" s="5">
        <f t="shared" si="10"/>
        <v>1.3160000000000012E-2</v>
      </c>
      <c r="F49" s="6">
        <f t="shared" si="11"/>
        <v>49.386205476433091</v>
      </c>
      <c r="G49" s="6">
        <f t="shared" si="0"/>
        <v>1.0148221011121477</v>
      </c>
      <c r="H49" s="6">
        <f t="shared" si="1"/>
        <v>0.28968573962399341</v>
      </c>
      <c r="I49" s="6">
        <f t="shared" si="2"/>
        <v>0.95712181683341635</v>
      </c>
      <c r="J49" s="7">
        <f t="shared" si="3"/>
        <v>47.969234898806128</v>
      </c>
      <c r="K49" s="7">
        <f t="shared" si="12"/>
        <v>0.32183500056235903</v>
      </c>
      <c r="L49" s="7">
        <f t="shared" si="4"/>
        <v>2.3667405494663679E-4</v>
      </c>
      <c r="M49" s="7">
        <f t="shared" si="5"/>
        <v>14.518531545787845</v>
      </c>
      <c r="N49" s="7">
        <f t="shared" si="13"/>
        <v>6.3953119098696706E-2</v>
      </c>
      <c r="O49" s="7">
        <f t="shared" si="6"/>
        <v>4.7030447269954338E-5</v>
      </c>
      <c r="P49" s="7">
        <f t="shared" si="19"/>
        <v>2.3547231519519251E-5</v>
      </c>
      <c r="Q49" s="7">
        <f t="shared" si="7"/>
        <v>0.70641694558557755</v>
      </c>
      <c r="R49" s="7">
        <f t="shared" si="18"/>
        <v>2.3547231519519252E-2</v>
      </c>
      <c r="S49" s="7">
        <f t="shared" si="15"/>
        <v>5.2248879724031494E-3</v>
      </c>
      <c r="T49" s="7">
        <f t="shared" si="16"/>
        <v>0.70099228086686938</v>
      </c>
      <c r="U49" s="26">
        <f t="shared" si="8"/>
        <v>31.584000000000028</v>
      </c>
      <c r="V49" s="26">
        <f t="shared" si="9"/>
        <v>284.20799999999997</v>
      </c>
      <c r="W49" s="26">
        <f>IF(E49&gt;t0,0,IF(E49&lt;t0,P0))</f>
        <v>300</v>
      </c>
      <c r="X49" s="26">
        <f>IF(E49&gt;t0,0,IF(E49&lt;t0,P0*SIN(PI()*(E49)/t0)))</f>
        <v>49.386205476433091</v>
      </c>
    </row>
    <row r="50" spans="5:24" x14ac:dyDescent="0.35">
      <c r="E50" s="5">
        <f t="shared" si="10"/>
        <v>1.3440000000000013E-2</v>
      </c>
      <c r="F50" s="6">
        <f t="shared" si="11"/>
        <v>50.427071482965658</v>
      </c>
      <c r="G50" s="6">
        <f t="shared" si="0"/>
        <v>1.0151398404120617</v>
      </c>
      <c r="H50" s="6">
        <f t="shared" si="1"/>
        <v>0.29566507208809711</v>
      </c>
      <c r="I50" s="6">
        <f t="shared" si="2"/>
        <v>0.95529166496266482</v>
      </c>
      <c r="J50" s="7">
        <f t="shared" si="3"/>
        <v>48.901885963086841</v>
      </c>
      <c r="K50" s="7">
        <f t="shared" si="12"/>
        <v>0.33539695748302406</v>
      </c>
      <c r="L50" s="7">
        <f t="shared" si="4"/>
        <v>2.4657017384666443E-4</v>
      </c>
      <c r="M50" s="7">
        <f t="shared" si="5"/>
        <v>15.135251535022084</v>
      </c>
      <c r="N50" s="7">
        <f t="shared" si="13"/>
        <v>6.8104648730010098E-2</v>
      </c>
      <c r="O50" s="7">
        <f t="shared" si="6"/>
        <v>5.0067762102387443E-5</v>
      </c>
      <c r="P50" s="7">
        <f t="shared" si="19"/>
        <v>2.507287240540436E-5</v>
      </c>
      <c r="Q50" s="7">
        <f t="shared" si="7"/>
        <v>0.7521861721621308</v>
      </c>
      <c r="R50" s="7">
        <f t="shared" si="18"/>
        <v>2.5072872405404359E-2</v>
      </c>
      <c r="S50" s="7">
        <f t="shared" si="15"/>
        <v>5.4487174495896759E-3</v>
      </c>
      <c r="T50" s="7">
        <f t="shared" si="16"/>
        <v>0.73102215644830804</v>
      </c>
      <c r="U50" s="26">
        <f t="shared" si="8"/>
        <v>32.256000000000029</v>
      </c>
      <c r="V50" s="26">
        <f t="shared" si="9"/>
        <v>283.87199999999996</v>
      </c>
      <c r="W50" s="26">
        <f>IF(E50&gt;t0,0,IF(E50&lt;t0,P0))</f>
        <v>300</v>
      </c>
      <c r="X50" s="26">
        <f>IF(E50&gt;t0,0,IF(E50&lt;t0,P0*SIN(PI()*(E50)/t0)))</f>
        <v>50.427071482965658</v>
      </c>
    </row>
    <row r="51" spans="5:24" x14ac:dyDescent="0.35">
      <c r="E51" s="5">
        <f t="shared" si="10"/>
        <v>1.3720000000000013E-2</v>
      </c>
      <c r="F51" s="6">
        <f t="shared" si="11"/>
        <v>51.467313181224945</v>
      </c>
      <c r="G51" s="6">
        <f t="shared" si="0"/>
        <v>1.0154576791956811</v>
      </c>
      <c r="H51" s="6">
        <f t="shared" si="1"/>
        <v>0.30163284349422376</v>
      </c>
      <c r="I51" s="6">
        <f t="shared" si="2"/>
        <v>0.9534241593989472</v>
      </c>
      <c r="J51" s="7">
        <f t="shared" si="3"/>
        <v>49.828690903852412</v>
      </c>
      <c r="K51" s="7">
        <f t="shared" si="12"/>
        <v>0.34921923824439555</v>
      </c>
      <c r="L51" s="7">
        <f t="shared" si="4"/>
        <v>2.5665139415529585E-4</v>
      </c>
      <c r="M51" s="7">
        <f t="shared" si="5"/>
        <v>15.764200620213865</v>
      </c>
      <c r="N51" s="7">
        <f t="shared" si="13"/>
        <v>7.2430572031743135E-2</v>
      </c>
      <c r="O51" s="7">
        <f t="shared" si="6"/>
        <v>5.323133795510702E-5</v>
      </c>
      <c r="P51" s="7">
        <f t="shared" si="19"/>
        <v>2.6662446162289497E-5</v>
      </c>
      <c r="Q51" s="7">
        <f t="shared" si="7"/>
        <v>0.79987338486868487</v>
      </c>
      <c r="R51" s="7">
        <f t="shared" si="18"/>
        <v>2.6662446162289497E-2</v>
      </c>
      <c r="S51" s="7">
        <f t="shared" si="15"/>
        <v>5.6770491317326317E-3</v>
      </c>
      <c r="T51" s="7">
        <f t="shared" si="16"/>
        <v>0.76165606620961945</v>
      </c>
      <c r="U51" s="26">
        <f t="shared" si="8"/>
        <v>32.928000000000033</v>
      </c>
      <c r="V51" s="26">
        <f t="shared" si="9"/>
        <v>283.536</v>
      </c>
      <c r="W51" s="26">
        <f>IF(E51&gt;t0,0,IF(E51&lt;t0,P0))</f>
        <v>300</v>
      </c>
      <c r="X51" s="26">
        <f>IF(E51&gt;t0,0,IF(E51&lt;t0,P0*SIN(PI()*(E51)/t0)))</f>
        <v>51.467313181224945</v>
      </c>
    </row>
    <row r="52" spans="5:24" x14ac:dyDescent="0.35">
      <c r="E52" s="5">
        <f t="shared" si="10"/>
        <v>1.4000000000000014E-2</v>
      </c>
      <c r="F52" s="6">
        <f t="shared" si="11"/>
        <v>52.506917692582867</v>
      </c>
      <c r="G52" s="6">
        <f t="shared" si="0"/>
        <v>1.0157756174941537</v>
      </c>
      <c r="H52" s="6">
        <f t="shared" si="1"/>
        <v>0.30758882049133623</v>
      </c>
      <c r="I52" s="6">
        <f t="shared" si="2"/>
        <v>0.95151937316522806</v>
      </c>
      <c r="J52" s="7">
        <f t="shared" si="3"/>
        <v>50.749520547463625</v>
      </c>
      <c r="K52" s="7">
        <f t="shared" si="12"/>
        <v>0.36330018784757978</v>
      </c>
      <c r="L52" s="7">
        <f t="shared" si="4"/>
        <v>2.6691632322000509E-4</v>
      </c>
      <c r="M52" s="7">
        <f t="shared" si="5"/>
        <v>16.40532563595481</v>
      </c>
      <c r="N52" s="7">
        <f t="shared" si="13"/>
        <v>7.6934305707606745E-2</v>
      </c>
      <c r="O52" s="7">
        <f t="shared" si="6"/>
        <v>5.6523565623845966E-5</v>
      </c>
      <c r="P52" s="7">
        <f t="shared" si="19"/>
        <v>2.8317209297660075E-5</v>
      </c>
      <c r="Q52" s="7">
        <f t="shared" si="7"/>
        <v>0.84951627892980219</v>
      </c>
      <c r="R52" s="7">
        <f t="shared" si="18"/>
        <v>2.8317209297660073E-2</v>
      </c>
      <c r="S52" s="7">
        <f t="shared" si="15"/>
        <v>5.9098683406092088E-3</v>
      </c>
      <c r="T52" s="7">
        <f t="shared" si="16"/>
        <v>0.79289204086056442</v>
      </c>
      <c r="U52" s="26">
        <f t="shared" si="8"/>
        <v>33.600000000000037</v>
      </c>
      <c r="V52" s="26">
        <f t="shared" si="9"/>
        <v>283.2</v>
      </c>
      <c r="W52" s="26">
        <f>IF(E52&gt;t0,0,IF(E52&lt;t0,P0))</f>
        <v>300</v>
      </c>
      <c r="X52" s="26">
        <f>IF(E52&gt;t0,0,IF(E52&lt;t0,P0*SIN(PI()*(E52)/t0)))</f>
        <v>52.506917692582867</v>
      </c>
    </row>
    <row r="53" spans="5:24" x14ac:dyDescent="0.35">
      <c r="E53" s="5">
        <f t="shared" si="10"/>
        <v>1.4280000000000015E-2</v>
      </c>
      <c r="F53" s="6">
        <f t="shared" si="11"/>
        <v>53.545872146300006</v>
      </c>
      <c r="G53" s="6">
        <f t="shared" si="0"/>
        <v>1.0160936553386377</v>
      </c>
      <c r="H53" s="6">
        <f t="shared" si="1"/>
        <v>0.31353277018958092</v>
      </c>
      <c r="I53" s="6">
        <f t="shared" si="2"/>
        <v>0.94957738074221598</v>
      </c>
      <c r="J53" s="7">
        <f t="shared" si="3"/>
        <v>51.664246201171032</v>
      </c>
      <c r="K53" s="7">
        <f t="shared" si="12"/>
        <v>0.37763811519238866</v>
      </c>
      <c r="L53" s="7">
        <f t="shared" si="4"/>
        <v>2.7736354350656151E-4</v>
      </c>
      <c r="M53" s="7">
        <f t="shared" si="5"/>
        <v>17.058572118207515</v>
      </c>
      <c r="N53" s="7">
        <f t="shared" si="13"/>
        <v>8.1619251393189471E-2</v>
      </c>
      <c r="O53" s="7">
        <f t="shared" si="6"/>
        <v>5.9946821769393701E-5</v>
      </c>
      <c r="P53" s="7">
        <f t="shared" si="19"/>
        <v>3.0038414145609258E-5</v>
      </c>
      <c r="Q53" s="7">
        <f t="shared" si="7"/>
        <v>0.9011524243682778</v>
      </c>
      <c r="R53" s="7">
        <f t="shared" si="18"/>
        <v>3.0038414145609257E-2</v>
      </c>
      <c r="S53" s="7">
        <f t="shared" si="15"/>
        <v>6.1471601712470847E-3</v>
      </c>
      <c r="T53" s="7">
        <f t="shared" si="16"/>
        <v>0.82472808068926395</v>
      </c>
      <c r="U53" s="26">
        <f t="shared" si="8"/>
        <v>34.272000000000034</v>
      </c>
      <c r="V53" s="26">
        <f t="shared" si="9"/>
        <v>282.86399999999998</v>
      </c>
      <c r="W53" s="26">
        <f>IF(E53&gt;t0,0,IF(E53&lt;t0,P0))</f>
        <v>300</v>
      </c>
      <c r="X53" s="26">
        <f>IF(E53&gt;t0,0,IF(E53&lt;t0,P0*SIN(PI()*(E53)/t0)))</f>
        <v>53.545872146300006</v>
      </c>
    </row>
    <row r="54" spans="5:24" x14ac:dyDescent="0.35">
      <c r="E54" s="5">
        <f t="shared" si="10"/>
        <v>1.4560000000000016E-2</v>
      </c>
      <c r="F54" s="6">
        <f t="shared" si="11"/>
        <v>54.584163679684892</v>
      </c>
      <c r="G54" s="6">
        <f t="shared" si="0"/>
        <v>1.0164117927603007</v>
      </c>
      <c r="H54" s="6">
        <f t="shared" si="1"/>
        <v>0.319464460169394</v>
      </c>
      <c r="I54" s="6">
        <f t="shared" si="2"/>
        <v>0.94759825806545128</v>
      </c>
      <c r="J54" s="7">
        <f t="shared" si="3"/>
        <v>52.572739665994654</v>
      </c>
      <c r="K54" s="7">
        <f t="shared" si="12"/>
        <v>0.39223129321379185</v>
      </c>
      <c r="L54" s="7">
        <f t="shared" si="4"/>
        <v>2.8799161273946569E-4</v>
      </c>
      <c r="M54" s="7">
        <f t="shared" si="5"/>
        <v>17.723884308642344</v>
      </c>
      <c r="N54" s="7">
        <f t="shared" si="13"/>
        <v>8.648879529294845E-2</v>
      </c>
      <c r="O54" s="7">
        <f t="shared" si="6"/>
        <v>6.350346867080085E-5</v>
      </c>
      <c r="P54" s="7">
        <f t="shared" si="19"/>
        <v>3.1827308803561734E-5</v>
      </c>
      <c r="Q54" s="7">
        <f t="shared" si="7"/>
        <v>0.95481926410685203</v>
      </c>
      <c r="R54" s="7">
        <f t="shared" si="18"/>
        <v>3.1827308803561737E-2</v>
      </c>
      <c r="S54" s="7">
        <f t="shared" si="15"/>
        <v>6.3889094926874125E-3</v>
      </c>
      <c r="T54" s="7">
        <f t="shared" si="16"/>
        <v>0.85716215566456511</v>
      </c>
      <c r="U54" s="26">
        <f t="shared" si="8"/>
        <v>34.944000000000038</v>
      </c>
      <c r="V54" s="26">
        <f t="shared" si="9"/>
        <v>282.52799999999996</v>
      </c>
      <c r="W54" s="26">
        <f>IF(E54&gt;t0,0,IF(E54&lt;t0,P0))</f>
        <v>300</v>
      </c>
      <c r="X54" s="26">
        <f>IF(E54&gt;t0,0,IF(E54&lt;t0,P0*SIN(PI()*(E54)/t0)))</f>
        <v>54.584163679684892</v>
      </c>
    </row>
    <row r="55" spans="5:24" x14ac:dyDescent="0.35">
      <c r="E55" s="5">
        <f t="shared" si="10"/>
        <v>1.4840000000000016E-2</v>
      </c>
      <c r="F55" s="6">
        <f t="shared" si="11"/>
        <v>55.621779438253334</v>
      </c>
      <c r="G55" s="6">
        <f t="shared" si="0"/>
        <v>1.0167300297903203</v>
      </c>
      <c r="H55" s="6">
        <f t="shared" si="1"/>
        <v>0.3253836584905897</v>
      </c>
      <c r="I55" s="6">
        <f t="shared" si="2"/>
        <v>0.94558208252233678</v>
      </c>
      <c r="J55" s="7">
        <f t="shared" si="3"/>
        <v>53.474873249564894</v>
      </c>
      <c r="K55" s="7">
        <f t="shared" si="12"/>
        <v>0.40707795902197019</v>
      </c>
      <c r="L55" s="7">
        <f t="shared" si="4"/>
        <v>2.9879906404480145E-4</v>
      </c>
      <c r="M55" s="7">
        <f t="shared" si="5"/>
        <v>18.401205159101533</v>
      </c>
      <c r="N55" s="7">
        <f t="shared" si="13"/>
        <v>9.1546307818432593E-2</v>
      </c>
      <c r="O55" s="7">
        <f t="shared" si="6"/>
        <v>6.7195853979971044E-5</v>
      </c>
      <c r="P55" s="7">
        <f t="shared" si="19"/>
        <v>3.3685137069213646E-5</v>
      </c>
      <c r="Q55" s="7">
        <f t="shared" si="7"/>
        <v>1.0105541120764094</v>
      </c>
      <c r="R55" s="7">
        <f t="shared" si="18"/>
        <v>3.3685137069213646E-2</v>
      </c>
      <c r="S55" s="7">
        <f t="shared" si="15"/>
        <v>6.6351009487568289E-3</v>
      </c>
      <c r="T55" s="7">
        <f t="shared" si="16"/>
        <v>0.8901922055396172</v>
      </c>
      <c r="U55" s="26">
        <f t="shared" si="8"/>
        <v>35.616000000000042</v>
      </c>
      <c r="V55" s="26">
        <f t="shared" si="9"/>
        <v>282.19200000000001</v>
      </c>
      <c r="W55" s="26">
        <f>IF(E55&gt;t0,0,IF(E55&lt;t0,P0))</f>
        <v>300</v>
      </c>
      <c r="X55" s="26">
        <f>IF(E55&gt;t0,0,IF(E55&lt;t0,P0*SIN(PI()*(E55)/t0)))</f>
        <v>55.621779438253334</v>
      </c>
    </row>
    <row r="56" spans="5:24" x14ac:dyDescent="0.35">
      <c r="E56" s="5">
        <f t="shared" si="10"/>
        <v>1.5120000000000017E-2</v>
      </c>
      <c r="F56" s="6">
        <f t="shared" si="11"/>
        <v>56.658706575887472</v>
      </c>
      <c r="G56" s="6">
        <f t="shared" si="0"/>
        <v>1.0170483664598835</v>
      </c>
      <c r="H56" s="6">
        <f t="shared" si="1"/>
        <v>0.33129013370142946</v>
      </c>
      <c r="I56" s="6">
        <f t="shared" si="2"/>
        <v>0.94352893294911155</v>
      </c>
      <c r="J56" s="7">
        <f t="shared" si="3"/>
        <v>54.370519778923068</v>
      </c>
      <c r="K56" s="7">
        <f t="shared" si="12"/>
        <v>0.42217631404595851</v>
      </c>
      <c r="L56" s="7">
        <f t="shared" si="4"/>
        <v>3.0978440609549188E-4</v>
      </c>
      <c r="M56" s="7">
        <f t="shared" si="5"/>
        <v>19.090476336190026</v>
      </c>
      <c r="N56" s="7">
        <f t="shared" si="13"/>
        <v>9.6795143227773411E-2</v>
      </c>
      <c r="O56" s="7">
        <f t="shared" si="6"/>
        <v>7.1026310477663592E-5</v>
      </c>
      <c r="P56" s="7">
        <f t="shared" si="19"/>
        <v>3.5613138377691195E-5</v>
      </c>
      <c r="Q56" s="7">
        <f t="shared" si="7"/>
        <v>1.0683941513307358</v>
      </c>
      <c r="R56" s="7">
        <f t="shared" si="18"/>
        <v>3.5613138377691193E-2</v>
      </c>
      <c r="S56" s="7">
        <f t="shared" si="15"/>
        <v>6.8857189588483921E-3</v>
      </c>
      <c r="T56" s="7">
        <f t="shared" si="16"/>
        <v>0.92381613995664502</v>
      </c>
      <c r="U56" s="26">
        <f t="shared" si="8"/>
        <v>36.288000000000039</v>
      </c>
      <c r="V56" s="26">
        <f t="shared" si="9"/>
        <v>281.85599999999999</v>
      </c>
      <c r="W56" s="26">
        <f>IF(E56&gt;t0,0,IF(E56&lt;t0,P0))</f>
        <v>300</v>
      </c>
      <c r="X56" s="26">
        <f>IF(E56&gt;t0,0,IF(E56&lt;t0,P0*SIN(PI()*(E56)/t0)))</f>
        <v>56.658706575887472</v>
      </c>
    </row>
    <row r="57" spans="5:24" x14ac:dyDescent="0.35">
      <c r="E57" s="5">
        <f t="shared" si="10"/>
        <v>1.5400000000000018E-2</v>
      </c>
      <c r="F57" s="6">
        <f t="shared" si="11"/>
        <v>57.694932254994903</v>
      </c>
      <c r="G57" s="6">
        <f t="shared" si="0"/>
        <v>1.0173668028001877</v>
      </c>
      <c r="H57" s="6">
        <f t="shared" si="1"/>
        <v>0.33718365484767215</v>
      </c>
      <c r="I57" s="6">
        <f t="shared" si="2"/>
        <v>0.94143888962776867</v>
      </c>
      <c r="J57" s="7">
        <f t="shared" si="3"/>
        <v>55.259552613280867</v>
      </c>
      <c r="K57" s="7">
        <f t="shared" si="12"/>
        <v>0.43752452418086707</v>
      </c>
      <c r="L57" s="7">
        <f t="shared" si="4"/>
        <v>3.2094612325894327E-4</v>
      </c>
      <c r="M57" s="7">
        <f t="shared" si="5"/>
        <v>19.791638225992919</v>
      </c>
      <c r="N57" s="7">
        <f t="shared" si="13"/>
        <v>0.10223863926647903</v>
      </c>
      <c r="O57" s="7">
        <f t="shared" si="6"/>
        <v>7.4997155830930069E-5</v>
      </c>
      <c r="P57" s="7">
        <f t="shared" si="19"/>
        <v>3.761254773893043E-5</v>
      </c>
      <c r="Q57" s="7">
        <f t="shared" si="7"/>
        <v>1.1283764321679128</v>
      </c>
      <c r="R57" s="7">
        <f t="shared" si="18"/>
        <v>3.7612547738930427E-2</v>
      </c>
      <c r="S57" s="7">
        <f t="shared" si="15"/>
        <v>7.1407477187115523E-3</v>
      </c>
      <c r="T57" s="7">
        <f t="shared" si="16"/>
        <v>0.95803183855293483</v>
      </c>
      <c r="U57" s="26">
        <f t="shared" si="8"/>
        <v>36.960000000000043</v>
      </c>
      <c r="V57" s="26">
        <f t="shared" si="9"/>
        <v>281.52</v>
      </c>
      <c r="W57" s="26">
        <f>IF(E57&gt;t0,0,IF(E57&lt;t0,P0))</f>
        <v>300</v>
      </c>
      <c r="X57" s="26">
        <f>IF(E57&gt;t0,0,IF(E57&lt;t0,P0*SIN(PI()*(E57)/t0)))</f>
        <v>57.694932254994903</v>
      </c>
    </row>
    <row r="58" spans="5:24" x14ac:dyDescent="0.35">
      <c r="E58" s="5">
        <f t="shared" si="10"/>
        <v>1.5680000000000017E-2</v>
      </c>
      <c r="F58" s="6">
        <f t="shared" si="11"/>
        <v>58.730443646667538</v>
      </c>
      <c r="G58" s="6">
        <f t="shared" si="0"/>
        <v>1.0176853388424392</v>
      </c>
      <c r="H58" s="6">
        <f t="shared" si="1"/>
        <v>0.34306399148160471</v>
      </c>
      <c r="I58" s="6">
        <f t="shared" si="2"/>
        <v>0.93931203428291576</v>
      </c>
      <c r="J58" s="7">
        <f t="shared" si="3"/>
        <v>56.141845656736777</v>
      </c>
      <c r="K58" s="7">
        <f t="shared" si="12"/>
        <v>0.45312071993866954</v>
      </c>
      <c r="L58" s="7">
        <f t="shared" si="4"/>
        <v>3.3228267574706582E-4</v>
      </c>
      <c r="M58" s="7">
        <f t="shared" si="5"/>
        <v>20.504629938918924</v>
      </c>
      <c r="N58" s="7">
        <f t="shared" si="13"/>
        <v>0.10788011680956669</v>
      </c>
      <c r="O58" s="7">
        <f t="shared" si="6"/>
        <v>7.911069235200882E-5</v>
      </c>
      <c r="P58" s="7">
        <f t="shared" si="19"/>
        <v>3.9684595675280892E-5</v>
      </c>
      <c r="Q58" s="7">
        <f t="shared" si="7"/>
        <v>1.1905378702584268</v>
      </c>
      <c r="R58" s="7">
        <f t="shared" si="18"/>
        <v>3.968459567528089E-2</v>
      </c>
      <c r="S58" s="7">
        <f t="shared" si="15"/>
        <v>7.4001712012516522E-3</v>
      </c>
      <c r="T58" s="7">
        <f t="shared" si="16"/>
        <v>0.99283715106809844</v>
      </c>
      <c r="U58" s="26">
        <f t="shared" si="8"/>
        <v>37.632000000000041</v>
      </c>
      <c r="V58" s="26">
        <f t="shared" si="9"/>
        <v>281.18399999999997</v>
      </c>
      <c r="W58" s="26">
        <f>IF(E58&gt;t0,0,IF(E58&lt;t0,P0))</f>
        <v>300</v>
      </c>
      <c r="X58" s="26">
        <f>IF(E58&gt;t0,0,IF(E58&lt;t0,P0*SIN(PI()*(E58)/t0)))</f>
        <v>58.730443646667538</v>
      </c>
    </row>
    <row r="59" spans="5:24" x14ac:dyDescent="0.35">
      <c r="E59" s="5">
        <f t="shared" si="10"/>
        <v>1.5960000000000016E-2</v>
      </c>
      <c r="F59" s="6">
        <f t="shared" si="11"/>
        <v>59.765227930840481</v>
      </c>
      <c r="G59" s="6">
        <f t="shared" si="0"/>
        <v>1.0180039746178546</v>
      </c>
      <c r="H59" s="6">
        <f t="shared" si="1"/>
        <v>0.34893091367105339</v>
      </c>
      <c r="I59" s="6">
        <f t="shared" si="2"/>
        <v>0.9371484500785795</v>
      </c>
      <c r="J59" s="7">
        <f t="shared" si="3"/>
        <v>57.017273370948914</v>
      </c>
      <c r="K59" s="7">
        <f t="shared" si="12"/>
        <v>0.46896299660254553</v>
      </c>
      <c r="L59" s="7">
        <f t="shared" si="4"/>
        <v>3.4379249976865267E-4</v>
      </c>
      <c r="M59" s="7">
        <f t="shared" si="5"/>
        <v>21.22938931466966</v>
      </c>
      <c r="N59" s="7">
        <f t="shared" si="13"/>
        <v>0.1137228795050691</v>
      </c>
      <c r="O59" s="7">
        <f t="shared" si="6"/>
        <v>8.336920675869966E-5</v>
      </c>
      <c r="P59" s="7">
        <f t="shared" si="19"/>
        <v>4.1830508159335355E-5</v>
      </c>
      <c r="Q59" s="7">
        <f t="shared" si="7"/>
        <v>1.2549152447800607</v>
      </c>
      <c r="R59" s="7">
        <f t="shared" si="18"/>
        <v>4.1830508159335353E-2</v>
      </c>
      <c r="S59" s="7">
        <f t="shared" si="15"/>
        <v>7.6639731573373672E-3</v>
      </c>
      <c r="T59" s="7">
        <f t="shared" si="16"/>
        <v>1.0282298974524029</v>
      </c>
      <c r="U59" s="26">
        <f t="shared" si="8"/>
        <v>38.304000000000038</v>
      </c>
      <c r="V59" s="26">
        <f t="shared" si="9"/>
        <v>280.84799999999996</v>
      </c>
      <c r="W59" s="26">
        <f>IF(E59&gt;t0,0,IF(E59&lt;t0,P0))</f>
        <v>300</v>
      </c>
      <c r="X59" s="26">
        <f>IF(E59&gt;t0,0,IF(E59&lt;t0,P0*SIN(PI()*(E59)/t0)))</f>
        <v>59.765227930840481</v>
      </c>
    </row>
    <row r="60" spans="5:24" x14ac:dyDescent="0.35">
      <c r="E60" s="5">
        <f t="shared" si="10"/>
        <v>1.6240000000000015E-2</v>
      </c>
      <c r="F60" s="6">
        <f t="shared" si="11"/>
        <v>60.799272296450738</v>
      </c>
      <c r="G60" s="6">
        <f t="shared" si="0"/>
        <v>1.0183227101576604</v>
      </c>
      <c r="H60" s="6">
        <f t="shared" si="1"/>
        <v>0.3547841920083743</v>
      </c>
      <c r="I60" s="6">
        <f t="shared" si="2"/>
        <v>0.93494822161495394</v>
      </c>
      <c r="J60" s="7">
        <f t="shared" si="3"/>
        <v>57.885710787762612</v>
      </c>
      <c r="K60" s="7">
        <f t="shared" si="12"/>
        <v>0.48504941438476512</v>
      </c>
      <c r="L60" s="7">
        <f t="shared" si="4"/>
        <v>3.5547400768410719E-4</v>
      </c>
      <c r="M60" s="7">
        <f t="shared" si="5"/>
        <v>21.965852927334257</v>
      </c>
      <c r="N60" s="7">
        <f t="shared" si="13"/>
        <v>0.11977021341894964</v>
      </c>
      <c r="O60" s="7">
        <f t="shared" si="6"/>
        <v>8.7774969936242655E-5</v>
      </c>
      <c r="P60" s="7">
        <f t="shared" si="19"/>
        <v>4.4051506551988495E-5</v>
      </c>
      <c r="Q60" s="7">
        <f t="shared" si="7"/>
        <v>1.3215451965596547</v>
      </c>
      <c r="R60" s="7">
        <f t="shared" si="18"/>
        <v>4.4051506551988494E-2</v>
      </c>
      <c r="S60" s="7">
        <f t="shared" si="15"/>
        <v>7.9321371166183579E-3</v>
      </c>
      <c r="T60" s="7">
        <f t="shared" si="16"/>
        <v>1.0642078679764697</v>
      </c>
      <c r="U60" s="26">
        <f t="shared" si="8"/>
        <v>38.976000000000035</v>
      </c>
      <c r="V60" s="26">
        <f t="shared" si="9"/>
        <v>280.512</v>
      </c>
      <c r="W60" s="26">
        <f>IF(E60&gt;t0,0,IF(E60&lt;t0,P0))</f>
        <v>300</v>
      </c>
      <c r="X60" s="26">
        <f>IF(E60&gt;t0,0,IF(E60&lt;t0,P0*SIN(PI()*(E60)/t0)))</f>
        <v>60.799272296450738</v>
      </c>
    </row>
    <row r="61" spans="5:24" x14ac:dyDescent="0.35">
      <c r="E61" s="5">
        <f t="shared" si="10"/>
        <v>1.6520000000000014E-2</v>
      </c>
      <c r="F61" s="6">
        <f t="shared" si="11"/>
        <v>61.832563941595822</v>
      </c>
      <c r="G61" s="6">
        <f t="shared" si="0"/>
        <v>1.0186415454930926</v>
      </c>
      <c r="H61" s="6">
        <f t="shared" si="1"/>
        <v>0.3606235976194237</v>
      </c>
      <c r="I61" s="6">
        <f t="shared" si="2"/>
        <v>0.9327114349250919</v>
      </c>
      <c r="J61" s="7">
        <f t="shared" si="3"/>
        <v>58.747033521791515</v>
      </c>
      <c r="K61" s="7">
        <f t="shared" si="12"/>
        <v>0.50137799858810272</v>
      </c>
      <c r="L61" s="7">
        <f t="shared" si="4"/>
        <v>3.6732558816250025E-4</v>
      </c>
      <c r="M61" s="7">
        <f t="shared" si="5"/>
        <v>22.713956090608882</v>
      </c>
      <c r="N61" s="7">
        <f t="shared" si="13"/>
        <v>0.12602538668146168</v>
      </c>
      <c r="O61" s="7">
        <f t="shared" si="6"/>
        <v>9.2330236700723304E-5</v>
      </c>
      <c r="P61" s="7">
        <f t="shared" si="19"/>
        <v>4.6348807540726614E-5</v>
      </c>
      <c r="Q61" s="7">
        <f t="shared" si="7"/>
        <v>1.3904642262217983</v>
      </c>
      <c r="R61" s="7">
        <f t="shared" si="18"/>
        <v>4.6348807540726615E-2</v>
      </c>
      <c r="S61" s="7">
        <f t="shared" si="15"/>
        <v>8.2046463883504277E-3</v>
      </c>
      <c r="T61" s="7">
        <f t="shared" si="16"/>
        <v>1.1007688233419819</v>
      </c>
      <c r="U61" s="26">
        <f t="shared" si="8"/>
        <v>39.648000000000032</v>
      </c>
      <c r="V61" s="26">
        <f t="shared" si="9"/>
        <v>280.17599999999999</v>
      </c>
      <c r="W61" s="26">
        <f>IF(E61&gt;t0,0,IF(E61&lt;t0,P0))</f>
        <v>300</v>
      </c>
      <c r="X61" s="26">
        <f>IF(E61&gt;t0,0,IF(E61&lt;t0,P0*SIN(PI()*(E61)/t0)))</f>
        <v>61.832563941595822</v>
      </c>
    </row>
    <row r="62" spans="5:24" x14ac:dyDescent="0.35">
      <c r="E62" s="5">
        <f t="shared" si="10"/>
        <v>1.6800000000000013E-2</v>
      </c>
      <c r="F62" s="6">
        <f t="shared" si="11"/>
        <v>62.865090073692215</v>
      </c>
      <c r="G62" s="6">
        <f t="shared" si="0"/>
        <v>1.0189604806553971</v>
      </c>
      <c r="H62" s="6">
        <f t="shared" si="1"/>
        <v>0.36644890217250736</v>
      </c>
      <c r="I62" s="6">
        <f t="shared" si="2"/>
        <v>0.93043817747154167</v>
      </c>
      <c r="J62" s="7">
        <f t="shared" si="3"/>
        <v>59.601117782951221</v>
      </c>
      <c r="K62" s="7">
        <f t="shared" si="12"/>
        <v>0.51794673977076666</v>
      </c>
      <c r="L62" s="7">
        <f t="shared" si="4"/>
        <v>3.7934560634094361E-4</v>
      </c>
      <c r="M62" s="7">
        <f t="shared" si="5"/>
        <v>23.473632863140764</v>
      </c>
      <c r="N62" s="7">
        <f t="shared" si="13"/>
        <v>0.13249164913498662</v>
      </c>
      <c r="O62" s="7">
        <f t="shared" si="6"/>
        <v>9.7037245564026957E-5</v>
      </c>
      <c r="P62" s="7">
        <f t="shared" si="19"/>
        <v>4.8723623078151263E-5</v>
      </c>
      <c r="Q62" s="7">
        <f t="shared" si="7"/>
        <v>1.4617086923445379</v>
      </c>
      <c r="R62" s="7">
        <f t="shared" si="18"/>
        <v>4.8723623078151264E-2</v>
      </c>
      <c r="S62" s="7">
        <f t="shared" si="15"/>
        <v>8.481484062230888E-3</v>
      </c>
      <c r="T62" s="7">
        <f t="shared" si="16"/>
        <v>1.1379104947937595</v>
      </c>
      <c r="U62" s="26">
        <f t="shared" si="8"/>
        <v>40.320000000000029</v>
      </c>
      <c r="V62" s="26">
        <f t="shared" si="9"/>
        <v>279.83999999999997</v>
      </c>
      <c r="W62" s="26">
        <f>IF(E62&gt;t0,0,IF(E62&lt;t0,P0))</f>
        <v>300</v>
      </c>
      <c r="X62" s="26">
        <f>IF(E62&gt;t0,0,IF(E62&lt;t0,P0*SIN(PI()*(E62)/t0)))</f>
        <v>62.865090073692215</v>
      </c>
    </row>
    <row r="63" spans="5:24" x14ac:dyDescent="0.35">
      <c r="E63" s="5">
        <f t="shared" si="10"/>
        <v>1.7080000000000012E-2</v>
      </c>
      <c r="F63" s="6">
        <f t="shared" si="11"/>
        <v>63.896837909633781</v>
      </c>
      <c r="G63" s="6">
        <f t="shared" si="0"/>
        <v>1.0192795156758296</v>
      </c>
      <c r="H63" s="6">
        <f t="shared" si="1"/>
        <v>0.37225987788730885</v>
      </c>
      <c r="I63" s="6">
        <f t="shared" si="2"/>
        <v>0.92812853814292662</v>
      </c>
      <c r="J63" s="7">
        <f t="shared" si="3"/>
        <v>60.447840388944009</v>
      </c>
      <c r="K63" s="7">
        <f t="shared" si="12"/>
        <v>0.53475359391483201</v>
      </c>
      <c r="L63" s="7">
        <f t="shared" si="4"/>
        <v>3.9153240398626555E-4</v>
      </c>
      <c r="M63" s="7">
        <f t="shared" si="5"/>
        <v>24.244816053996395</v>
      </c>
      <c r="N63" s="7">
        <f t="shared" si="13"/>
        <v>0.13917223198338582</v>
      </c>
      <c r="O63" s="7">
        <f t="shared" si="6"/>
        <v>1.0189821850036551E-4</v>
      </c>
      <c r="P63" s="7">
        <f t="shared" si="19"/>
        <v>5.1177160320738918E-5</v>
      </c>
      <c r="Q63" s="7">
        <f t="shared" si="7"/>
        <v>1.5353148096221676</v>
      </c>
      <c r="R63" s="7">
        <f t="shared" si="18"/>
        <v>5.1177160320738921E-2</v>
      </c>
      <c r="S63" s="7">
        <f t="shared" si="15"/>
        <v>8.7626330092416254E-3</v>
      </c>
      <c r="T63" s="7">
        <f t="shared" si="16"/>
        <v>1.1756305842328691</v>
      </c>
      <c r="U63" s="26">
        <f t="shared" si="8"/>
        <v>40.992000000000026</v>
      </c>
      <c r="V63" s="26">
        <f t="shared" si="9"/>
        <v>279.50399999999996</v>
      </c>
      <c r="W63" s="26">
        <f>IF(E63&gt;t0,0,IF(E63&lt;t0,P0))</f>
        <v>300</v>
      </c>
      <c r="X63" s="26">
        <f>IF(E63&gt;t0,0,IF(E63&lt;t0,P0*SIN(PI()*(E63)/t0)))</f>
        <v>63.896837909633781</v>
      </c>
    </row>
    <row r="64" spans="5:24" x14ac:dyDescent="0.35">
      <c r="E64" s="5">
        <f t="shared" si="10"/>
        <v>1.7360000000000011E-2</v>
      </c>
      <c r="F64" s="6">
        <f t="shared" si="11"/>
        <v>64.92779467595004</v>
      </c>
      <c r="G64" s="6">
        <f t="shared" si="0"/>
        <v>1.0195986505856554</v>
      </c>
      <c r="H64" s="6">
        <f t="shared" si="1"/>
        <v>0.37805629754379622</v>
      </c>
      <c r="I64" s="6">
        <f t="shared" si="2"/>
        <v>0.92578260725046924</v>
      </c>
      <c r="J64" s="7">
        <f t="shared" si="3"/>
        <v>61.287078777693466</v>
      </c>
      <c r="K64" s="7">
        <f t="shared" si="12"/>
        <v>0.55179648259816128</v>
      </c>
      <c r="L64" s="7">
        <f t="shared" si="4"/>
        <v>4.0388429965897024E-4</v>
      </c>
      <c r="M64" s="7">
        <f t="shared" si="5"/>
        <v>25.027437228253259</v>
      </c>
      <c r="N64" s="7">
        <f t="shared" si="13"/>
        <v>0.14607034744290076</v>
      </c>
      <c r="O64" s="7">
        <f t="shared" si="6"/>
        <v>1.0691536071439796E-4</v>
      </c>
      <c r="P64" s="7">
        <f t="shared" si="19"/>
        <v>5.3710621567839678E-5</v>
      </c>
      <c r="Q64" s="7">
        <f t="shared" si="7"/>
        <v>1.6113186470351903</v>
      </c>
      <c r="R64" s="7">
        <f t="shared" si="18"/>
        <v>5.3710621567839678E-2</v>
      </c>
      <c r="S64" s="7">
        <f t="shared" si="15"/>
        <v>9.0480758825027142E-3</v>
      </c>
      <c r="T64" s="7">
        <f t="shared" si="16"/>
        <v>1.2139267643311482</v>
      </c>
      <c r="U64" s="26">
        <f t="shared" si="8"/>
        <v>41.664000000000023</v>
      </c>
      <c r="V64" s="26">
        <f t="shared" si="9"/>
        <v>279.16800000000001</v>
      </c>
      <c r="W64" s="26">
        <f>IF(E64&gt;t0,0,IF(E64&lt;t0,P0))</f>
        <v>300</v>
      </c>
      <c r="X64" s="26">
        <f>IF(E64&gt;t0,0,IF(E64&lt;t0,P0*SIN(PI()*(E64)/t0)))</f>
        <v>64.92779467595004</v>
      </c>
    </row>
    <row r="65" spans="5:24" x14ac:dyDescent="0.35">
      <c r="E65" s="5">
        <f t="shared" si="10"/>
        <v>1.764000000000001E-2</v>
      </c>
      <c r="F65" s="6">
        <f t="shared" si="11"/>
        <v>65.957947608964247</v>
      </c>
      <c r="G65" s="6">
        <f t="shared" si="0"/>
        <v>1.0199178854161497</v>
      </c>
      <c r="H65" s="6">
        <f t="shared" si="1"/>
        <v>0.38383793449110665</v>
      </c>
      <c r="I65" s="6">
        <f t="shared" si="2"/>
        <v>0.92340047652446056</v>
      </c>
      <c r="J65" s="7">
        <f t="shared" si="3"/>
        <v>62.118711019727947</v>
      </c>
      <c r="K65" s="7">
        <f t="shared" si="12"/>
        <v>0.56907329316980027</v>
      </c>
      <c r="L65" s="7">
        <f t="shared" si="4"/>
        <v>4.1639958887946789E-4</v>
      </c>
      <c r="M65" s="7">
        <f t="shared" si="5"/>
        <v>25.821426712714839</v>
      </c>
      <c r="N65" s="7">
        <f t="shared" si="13"/>
        <v>0.1531891883946363</v>
      </c>
      <c r="O65" s="7">
        <f t="shared" si="6"/>
        <v>1.1209086041096793E-4</v>
      </c>
      <c r="P65" s="7">
        <f t="shared" si="19"/>
        <v>5.6325204200916349E-5</v>
      </c>
      <c r="Q65" s="7">
        <f t="shared" si="7"/>
        <v>1.6897561260274905</v>
      </c>
      <c r="R65" s="7">
        <f t="shared" si="18"/>
        <v>5.632520420091635E-2</v>
      </c>
      <c r="S65" s="7">
        <f t="shared" si="15"/>
        <v>9.3377951181309697E-3</v>
      </c>
      <c r="T65" s="7">
        <f t="shared" si="16"/>
        <v>1.2527966786463918</v>
      </c>
      <c r="U65" s="26">
        <f t="shared" si="8"/>
        <v>42.336000000000027</v>
      </c>
      <c r="V65" s="26">
        <f t="shared" si="9"/>
        <v>278.83199999999999</v>
      </c>
      <c r="W65" s="26">
        <f>IF(E65&gt;t0,0,IF(E65&lt;t0,P0))</f>
        <v>300</v>
      </c>
      <c r="X65" s="26">
        <f>IF(E65&gt;t0,0,IF(E65&lt;t0,P0*SIN(PI()*(E65)/t0)))</f>
        <v>65.957947608964247</v>
      </c>
    </row>
    <row r="66" spans="5:24" x14ac:dyDescent="0.35">
      <c r="E66" s="5">
        <f t="shared" si="10"/>
        <v>1.7920000000000009E-2</v>
      </c>
      <c r="F66" s="6">
        <f t="shared" si="11"/>
        <v>66.987283954951479</v>
      </c>
      <c r="G66" s="6">
        <f t="shared" ref="G66:G129" si="20">EXP(E66*w*qsi)</f>
        <v>1.0202372201985976</v>
      </c>
      <c r="H66" s="6">
        <f t="shared" ref="H66:H129" si="21">SIN(wd*E66)</f>
        <v>0.38960456265640875</v>
      </c>
      <c r="I66" s="6">
        <f t="shared" ref="I66:I129" si="22">COS(wd*E66)</f>
        <v>0.92098223911067278</v>
      </c>
      <c r="J66" s="7">
        <f t="shared" ref="J66:J129" si="23">F66*G66*I66</f>
        <v>62.942615830511365</v>
      </c>
      <c r="K66" s="7">
        <f t="shared" si="12"/>
        <v>0.58658187892883373</v>
      </c>
      <c r="L66" s="7">
        <f t="shared" ref="L66:L129" si="24">1/(m*wd*G66)*K66</f>
        <v>4.2907654429655897E-4</v>
      </c>
      <c r="M66" s="7">
        <f t="shared" ref="M66:M129" si="25">F66*G66*H66</f>
        <v>26.626713601748271</v>
      </c>
      <c r="N66" s="7">
        <f t="shared" si="13"/>
        <v>0.16053192803866112</v>
      </c>
      <c r="O66" s="7">
        <f t="shared" ref="O66:O129" si="26">1/(m*wd*G66)*N66</f>
        <v>1.1742688856647995E-4</v>
      </c>
      <c r="P66" s="7">
        <f t="shared" si="19"/>
        <v>5.9022100623027887E-5</v>
      </c>
      <c r="Q66" s="7">
        <f t="shared" ref="Q66:Q129" si="27">k*P66</f>
        <v>1.7706630186908365</v>
      </c>
      <c r="R66" s="7">
        <f t="shared" si="18"/>
        <v>5.9022100623027887E-2</v>
      </c>
      <c r="S66" s="7">
        <f t="shared" si="15"/>
        <v>9.6317729361126356E-3</v>
      </c>
      <c r="T66" s="7">
        <f t="shared" si="16"/>
        <v>1.2922379417394356</v>
      </c>
      <c r="U66" s="26">
        <f t="shared" ref="U66:U129" si="28">IF(E66&gt;$B$16,0,IF(E66&lt;$B$14,P0*E66/$B$14,IF(E66&lt;$B$16,P0-(E66-B$14)*P0/$B$14)))</f>
        <v>43.008000000000024</v>
      </c>
      <c r="V66" s="26">
        <f t="shared" ref="V66:V129" si="29">IF(E66&gt;t0,0,IF(E66&lt;t0,P0-(E66)*P0/t0))</f>
        <v>278.49599999999998</v>
      </c>
      <c r="W66" s="26">
        <f>IF(E66&gt;t0,0,IF(E66&lt;t0,P0))</f>
        <v>300</v>
      </c>
      <c r="X66" s="26">
        <f>IF(E66&gt;t0,0,IF(E66&lt;t0,P0*SIN(PI()*(E66)/t0)))</f>
        <v>66.987283954951479</v>
      </c>
    </row>
    <row r="67" spans="5:24" x14ac:dyDescent="0.35">
      <c r="E67" s="5">
        <f t="shared" ref="E67:E130" si="30">E66+dt</f>
        <v>1.8200000000000008E-2</v>
      </c>
      <c r="F67" s="6">
        <f t="shared" ref="F67:F130" si="31">X67</f>
        <v>68.015790970296493</v>
      </c>
      <c r="G67" s="6">
        <f t="shared" si="20"/>
        <v>1.0205566549642939</v>
      </c>
      <c r="H67" s="6">
        <f t="shared" si="21"/>
        <v>0.39535595655374284</v>
      </c>
      <c r="I67" s="6">
        <f t="shared" si="22"/>
        <v>0.918527989566717</v>
      </c>
      <c r="J67" s="7">
        <f t="shared" si="23"/>
        <v>63.75867258272033</v>
      </c>
      <c r="K67" s="7">
        <f t="shared" ref="K67:K130" si="32">0.5*dt*(J66+J67)+K66</f>
        <v>0.6043200593066862</v>
      </c>
      <c r="L67" s="7">
        <f t="shared" si="24"/>
        <v>4.4191341585815525E-4</v>
      </c>
      <c r="M67" s="7">
        <f t="shared" si="25"/>
        <v>27.443225763244271</v>
      </c>
      <c r="N67" s="7">
        <f t="shared" ref="N67:N130" si="33">0.5*dt*(M67+M66)+N66</f>
        <v>0.16810171954976008</v>
      </c>
      <c r="O67" s="7">
        <f t="shared" si="26"/>
        <v>1.2292559870193641E-4</v>
      </c>
      <c r="P67" s="7">
        <f t="shared" si="19"/>
        <v>6.1802498198558229E-5</v>
      </c>
      <c r="Q67" s="7">
        <f t="shared" si="27"/>
        <v>1.8540749459567469</v>
      </c>
      <c r="R67" s="7">
        <f t="shared" si="18"/>
        <v>6.180249819855823E-2</v>
      </c>
      <c r="S67" s="7">
        <f t="shared" ref="S67:S130" si="34">(P67-P66)/dt</f>
        <v>9.9299913411797953E-3</v>
      </c>
      <c r="T67" s="7">
        <f t="shared" ref="T67:T130" si="35">2*qsi*m*w*S67</f>
        <v>1.33224813929174</v>
      </c>
      <c r="U67" s="26">
        <f t="shared" si="28"/>
        <v>43.680000000000021</v>
      </c>
      <c r="V67" s="26">
        <f t="shared" si="29"/>
        <v>278.15999999999997</v>
      </c>
      <c r="W67" s="26">
        <f>IF(E67&gt;t0,0,IF(E67&lt;t0,P0))</f>
        <v>300</v>
      </c>
      <c r="X67" s="26">
        <f>IF(E67&gt;t0,0,IF(E67&lt;t0,P0*SIN(PI()*(E67)/t0)))</f>
        <v>68.015790970296493</v>
      </c>
    </row>
    <row r="68" spans="5:24" x14ac:dyDescent="0.35">
      <c r="E68" s="5">
        <f t="shared" si="30"/>
        <v>1.8480000000000007E-2</v>
      </c>
      <c r="F68" s="6">
        <f t="shared" si="31"/>
        <v>69.043455921651528</v>
      </c>
      <c r="G68" s="6">
        <f t="shared" si="20"/>
        <v>1.0208761897445433</v>
      </c>
      <c r="H68" s="6">
        <f t="shared" si="21"/>
        <v>0.40109189129283751</v>
      </c>
      <c r="I68" s="6">
        <f t="shared" si="22"/>
        <v>0.91603782385834631</v>
      </c>
      <c r="J68" s="7">
        <f t="shared" si="23"/>
        <v>64.566761318466419</v>
      </c>
      <c r="K68" s="7">
        <f t="shared" si="32"/>
        <v>0.62228562005285237</v>
      </c>
      <c r="L68" s="7">
        <f t="shared" si="24"/>
        <v>4.5490843098422315E-4</v>
      </c>
      <c r="M68" s="7">
        <f t="shared" si="25"/>
        <v>28.270889844698807</v>
      </c>
      <c r="N68" s="7">
        <f t="shared" si="33"/>
        <v>0.1759016957348721</v>
      </c>
      <c r="O68" s="7">
        <f t="shared" si="26"/>
        <v>1.2858912665765704E-4</v>
      </c>
      <c r="P68" s="7">
        <f t="shared" si="19"/>
        <v>6.4667579193193863E-5</v>
      </c>
      <c r="Q68" s="7">
        <f t="shared" si="27"/>
        <v>1.940027375795816</v>
      </c>
      <c r="R68" s="7">
        <f t="shared" ref="R68:R131" si="36">P68*1000</f>
        <v>6.4667579193193866E-2</v>
      </c>
      <c r="S68" s="7">
        <f t="shared" si="34"/>
        <v>1.0232432123698693E-2</v>
      </c>
      <c r="T68" s="7">
        <f t="shared" si="35"/>
        <v>1.3728248282245692</v>
      </c>
      <c r="U68" s="26">
        <f t="shared" si="28"/>
        <v>44.352000000000018</v>
      </c>
      <c r="V68" s="26">
        <f t="shared" si="29"/>
        <v>277.82400000000001</v>
      </c>
      <c r="W68" s="26">
        <f>IF(E68&gt;t0,0,IF(E68&lt;t0,P0))</f>
        <v>300</v>
      </c>
      <c r="X68" s="26">
        <f>IF(E68&gt;t0,0,IF(E68&lt;t0,P0*SIN(PI()*(E68)/t0)))</f>
        <v>69.043455921651528</v>
      </c>
    </row>
    <row r="69" spans="5:24" x14ac:dyDescent="0.35">
      <c r="E69" s="5">
        <f t="shared" si="30"/>
        <v>1.8760000000000006E-2</v>
      </c>
      <c r="F69" s="6">
        <f t="shared" si="31"/>
        <v>70.070266086093866</v>
      </c>
      <c r="G69" s="6">
        <f t="shared" si="20"/>
        <v>1.02119582457066</v>
      </c>
      <c r="H69" s="6">
        <f t="shared" si="21"/>
        <v>0.40681214258790344</v>
      </c>
      <c r="I69" s="6">
        <f t="shared" si="22"/>
        <v>0.91351183935570279</v>
      </c>
      <c r="J69" s="7">
        <f t="shared" si="23"/>
        <v>65.366762761462127</v>
      </c>
      <c r="K69" s="7">
        <f t="shared" si="32"/>
        <v>0.64047631342404232</v>
      </c>
      <c r="L69" s="7">
        <f t="shared" si="24"/>
        <v>4.6805979474193074E-4</v>
      </c>
      <c r="M69" s="7">
        <f t="shared" si="25"/>
        <v>29.109631279415972</v>
      </c>
      <c r="N69" s="7">
        <f t="shared" si="33"/>
        <v>0.18393496869224818</v>
      </c>
      <c r="O69" s="7">
        <f t="shared" si="26"/>
        <v>1.3441959036970277E-4</v>
      </c>
      <c r="P69" s="7">
        <f t="shared" si="19"/>
        <v>6.7618520714151866E-5</v>
      </c>
      <c r="Q69" s="7">
        <f t="shared" si="27"/>
        <v>2.0285556214245561</v>
      </c>
      <c r="R69" s="7">
        <f t="shared" si="36"/>
        <v>6.7618520714151864E-2</v>
      </c>
      <c r="S69" s="7">
        <f t="shared" si="34"/>
        <v>1.0539076860564298E-2</v>
      </c>
      <c r="T69" s="7">
        <f t="shared" si="35"/>
        <v>1.4139655368190109</v>
      </c>
      <c r="U69" s="26">
        <f t="shared" si="28"/>
        <v>45.024000000000015</v>
      </c>
      <c r="V69" s="26">
        <f t="shared" si="29"/>
        <v>277.488</v>
      </c>
      <c r="W69" s="26">
        <f>IF(E69&gt;t0,0,IF(E69&lt;t0,P0))</f>
        <v>300</v>
      </c>
      <c r="X69" s="26">
        <f>IF(E69&gt;t0,0,IF(E69&lt;t0,P0*SIN(PI()*(E69)/t0)))</f>
        <v>70.070266086093866</v>
      </c>
    </row>
    <row r="70" spans="5:24" x14ac:dyDescent="0.35">
      <c r="E70" s="5">
        <f t="shared" si="30"/>
        <v>1.9040000000000005E-2</v>
      </c>
      <c r="F70" s="6">
        <f t="shared" si="31"/>
        <v>71.096208751283484</v>
      </c>
      <c r="G70" s="6">
        <f t="shared" si="20"/>
        <v>1.0215155594739684</v>
      </c>
      <c r="H70" s="6">
        <f t="shared" si="21"/>
        <v>0.41251648676640335</v>
      </c>
      <c r="I70" s="6">
        <f t="shared" si="22"/>
        <v>0.9109501348295107</v>
      </c>
      <c r="J70" s="7">
        <f t="shared" si="23"/>
        <v>66.158558329129733</v>
      </c>
      <c r="K70" s="7">
        <f t="shared" si="32"/>
        <v>0.6588898583767252</v>
      </c>
      <c r="L70" s="7">
        <f t="shared" si="24"/>
        <v>4.8136569002298459E-4</v>
      </c>
      <c r="M70" s="7">
        <f t="shared" si="25"/>
        <v>29.959374292831651</v>
      </c>
      <c r="N70" s="7">
        <f t="shared" si="33"/>
        <v>0.19220462947236283</v>
      </c>
      <c r="O70" s="7">
        <f t="shared" si="26"/>
        <v>1.4041908964802522E-4</v>
      </c>
      <c r="P70" s="7">
        <f t="shared" si="19"/>
        <v>7.065649465066141E-5</v>
      </c>
      <c r="Q70" s="7">
        <f t="shared" si="27"/>
        <v>2.1196948395198425</v>
      </c>
      <c r="R70" s="7">
        <f t="shared" si="36"/>
        <v>7.0656494650661414E-2</v>
      </c>
      <c r="S70" s="7">
        <f t="shared" si="34"/>
        <v>1.0849906916105514E-2</v>
      </c>
      <c r="T70" s="7">
        <f t="shared" si="35"/>
        <v>1.4556677648374223</v>
      </c>
      <c r="U70" s="26">
        <f t="shared" si="28"/>
        <v>45.696000000000012</v>
      </c>
      <c r="V70" s="26">
        <f t="shared" si="29"/>
        <v>277.15199999999999</v>
      </c>
      <c r="W70" s="26">
        <f>IF(E70&gt;t0,0,IF(E70&lt;t0,P0))</f>
        <v>300</v>
      </c>
      <c r="X70" s="26">
        <f>IF(E70&gt;t0,0,IF(E70&lt;t0,P0*SIN(PI()*(E70)/t0)))</f>
        <v>71.096208751283484</v>
      </c>
    </row>
    <row r="71" spans="5:24" x14ac:dyDescent="0.35">
      <c r="E71" s="5">
        <f t="shared" si="30"/>
        <v>1.9320000000000004E-2</v>
      </c>
      <c r="F71" s="6">
        <f t="shared" si="31"/>
        <v>72.121271215620297</v>
      </c>
      <c r="G71" s="6">
        <f t="shared" si="20"/>
        <v>1.0218353944858025</v>
      </c>
      <c r="H71" s="6">
        <f t="shared" si="21"/>
        <v>0.41820470077779798</v>
      </c>
      <c r="I71" s="6">
        <f t="shared" si="22"/>
        <v>0.90835281044721405</v>
      </c>
      <c r="J71" s="7">
        <f t="shared" si="23"/>
        <v>66.942030144651412</v>
      </c>
      <c r="K71" s="7">
        <f t="shared" si="32"/>
        <v>0.67752394076305456</v>
      </c>
      <c r="L71" s="7">
        <f t="shared" si="24"/>
        <v>4.9482427772313566E-4</v>
      </c>
      <c r="M71" s="7">
        <f t="shared" si="25"/>
        <v>30.820041908957293</v>
      </c>
      <c r="N71" s="7">
        <f t="shared" si="33"/>
        <v>0.20071374774061329</v>
      </c>
      <c r="O71" s="7">
        <f t="shared" si="26"/>
        <v>1.4658970595636322E-4</v>
      </c>
      <c r="P71" s="7">
        <f t="shared" ref="P71:P134" si="37">L71*H71-O71*I71</f>
        <v>7.3782667614700711E-5</v>
      </c>
      <c r="Q71" s="7">
        <f t="shared" si="27"/>
        <v>2.2134800284410212</v>
      </c>
      <c r="R71" s="7">
        <f t="shared" si="36"/>
        <v>7.3782667614700717E-2</v>
      </c>
      <c r="S71" s="7">
        <f t="shared" si="34"/>
        <v>1.1164903442997505E-2</v>
      </c>
      <c r="T71" s="7">
        <f t="shared" si="35"/>
        <v>1.4979289836458325</v>
      </c>
      <c r="U71" s="26">
        <f t="shared" si="28"/>
        <v>46.368000000000009</v>
      </c>
      <c r="V71" s="26">
        <f t="shared" si="29"/>
        <v>276.81599999999997</v>
      </c>
      <c r="W71" s="26">
        <f>IF(E71&gt;t0,0,IF(E71&lt;t0,P0))</f>
        <v>300</v>
      </c>
      <c r="X71" s="26">
        <f>IF(E71&gt;t0,0,IF(E71&lt;t0,P0*SIN(PI()*(E71)/t0)))</f>
        <v>72.121271215620297</v>
      </c>
    </row>
    <row r="72" spans="5:24" x14ac:dyDescent="0.35">
      <c r="E72" s="5">
        <f t="shared" si="30"/>
        <v>1.9600000000000003E-2</v>
      </c>
      <c r="F72" s="6">
        <f t="shared" si="31"/>
        <v>73.145440788401544</v>
      </c>
      <c r="G72" s="6">
        <f t="shared" si="20"/>
        <v>1.0221553296375061</v>
      </c>
      <c r="H72" s="6">
        <f t="shared" si="21"/>
        <v>0.42387656220226783</v>
      </c>
      <c r="I72" s="6">
        <f t="shared" si="22"/>
        <v>0.90571996776905994</v>
      </c>
      <c r="J72" s="7">
        <f t="shared" si="23"/>
        <v>67.717061048959749</v>
      </c>
      <c r="K72" s="7">
        <f t="shared" si="32"/>
        <v>0.6963762135301601</v>
      </c>
      <c r="L72" s="7">
        <f t="shared" si="24"/>
        <v>5.0843369692384055E-4</v>
      </c>
      <c r="M72" s="7">
        <f t="shared" si="25"/>
        <v>31.691555956943418</v>
      </c>
      <c r="N72" s="7">
        <f t="shared" si="33"/>
        <v>0.20946537144183938</v>
      </c>
      <c r="O72" s="7">
        <f t="shared" si="26"/>
        <v>1.5293350219390767E-4</v>
      </c>
      <c r="P72" s="7">
        <f t="shared" si="37"/>
        <v>7.6998200881991783E-5</v>
      </c>
      <c r="Q72" s="7">
        <f t="shared" si="27"/>
        <v>2.3099460264597536</v>
      </c>
      <c r="R72" s="7">
        <f t="shared" si="36"/>
        <v>7.6998200881991788E-2</v>
      </c>
      <c r="S72" s="7">
        <f t="shared" si="34"/>
        <v>1.1484047383182401E-2</v>
      </c>
      <c r="T72" s="7">
        <f t="shared" si="35"/>
        <v>1.5407466363374658</v>
      </c>
      <c r="U72" s="26">
        <f t="shared" si="28"/>
        <v>47.040000000000006</v>
      </c>
      <c r="V72" s="26">
        <f t="shared" si="29"/>
        <v>276.48</v>
      </c>
      <c r="W72" s="26">
        <f>IF(E72&gt;t0,0,IF(E72&lt;t0,P0))</f>
        <v>300</v>
      </c>
      <c r="X72" s="26">
        <f>IF(E72&gt;t0,0,IF(E72&lt;t0,P0*SIN(PI()*(E72)/t0)))</f>
        <v>73.145440788401544</v>
      </c>
    </row>
    <row r="73" spans="5:24" x14ac:dyDescent="0.35">
      <c r="E73" s="5">
        <f t="shared" si="30"/>
        <v>1.9880000000000002E-2</v>
      </c>
      <c r="F73" s="6">
        <f t="shared" si="31"/>
        <v>74.168704789978776</v>
      </c>
      <c r="G73" s="6">
        <f t="shared" si="20"/>
        <v>1.0224753649604326</v>
      </c>
      <c r="H73" s="6">
        <f t="shared" si="21"/>
        <v>0.42953184925941013</v>
      </c>
      <c r="I73" s="6">
        <f t="shared" si="22"/>
        <v>0.90305170974412718</v>
      </c>
      <c r="J73" s="7">
        <f t="shared" si="23"/>
        <v>68.483534612667185</v>
      </c>
      <c r="K73" s="7">
        <f t="shared" si="32"/>
        <v>0.71544429692278788</v>
      </c>
      <c r="L73" s="7">
        <f t="shared" si="24"/>
        <v>5.2219206507605912E-4</v>
      </c>
      <c r="M73" s="7">
        <f t="shared" si="25"/>
        <v>32.57383707776215</v>
      </c>
      <c r="N73" s="7">
        <f t="shared" si="33"/>
        <v>0.21846252646669817</v>
      </c>
      <c r="O73" s="7">
        <f t="shared" si="26"/>
        <v>1.594525224787556E-4</v>
      </c>
      <c r="P73" s="7">
        <f t="shared" si="37"/>
        <v>8.0304250333255788E-5</v>
      </c>
      <c r="Q73" s="7">
        <f t="shared" si="27"/>
        <v>2.4091275099976737</v>
      </c>
      <c r="R73" s="7">
        <f t="shared" si="36"/>
        <v>8.0304250333255792E-2</v>
      </c>
      <c r="S73" s="7">
        <f t="shared" si="34"/>
        <v>1.180731946880002E-2</v>
      </c>
      <c r="T73" s="7">
        <f t="shared" si="35"/>
        <v>1.5841181378576132</v>
      </c>
      <c r="U73" s="26">
        <f t="shared" si="28"/>
        <v>47.712000000000003</v>
      </c>
      <c r="V73" s="26">
        <f t="shared" si="29"/>
        <v>276.14400000000001</v>
      </c>
      <c r="W73" s="26">
        <f>IF(E73&gt;t0,0,IF(E73&lt;t0,P0))</f>
        <v>300</v>
      </c>
      <c r="X73" s="26">
        <f>IF(E73&gt;t0,0,IF(E73&lt;t0,P0*SIN(PI()*(E73)/t0)))</f>
        <v>74.168704789978776</v>
      </c>
    </row>
    <row r="74" spans="5:24" x14ac:dyDescent="0.35">
      <c r="E74" s="5">
        <f t="shared" si="30"/>
        <v>2.0160000000000001E-2</v>
      </c>
      <c r="F74" s="6">
        <f t="shared" si="31"/>
        <v>75.191050551914927</v>
      </c>
      <c r="G74" s="6">
        <f t="shared" si="20"/>
        <v>1.0227955004859459</v>
      </c>
      <c r="H74" s="6">
        <f t="shared" si="21"/>
        <v>0.43517034081691092</v>
      </c>
      <c r="I74" s="6">
        <f t="shared" si="22"/>
        <v>0.9003481407063012</v>
      </c>
      <c r="J74" s="7">
        <f t="shared" si="23"/>
        <v>69.241335147933682</v>
      </c>
      <c r="K74" s="7">
        <f t="shared" si="32"/>
        <v>0.73472577868927202</v>
      </c>
      <c r="L74" s="7">
        <f t="shared" si="24"/>
        <v>5.3609747818616886E-4</v>
      </c>
      <c r="M74" s="7">
        <f t="shared" si="25"/>
        <v>33.466804731008395</v>
      </c>
      <c r="N74" s="7">
        <f t="shared" si="33"/>
        <v>0.22770821631992605</v>
      </c>
      <c r="O74" s="7">
        <f t="shared" si="26"/>
        <v>1.6614879193317382E-4</v>
      </c>
      <c r="P74" s="7">
        <f t="shared" si="37"/>
        <v>8.3701966395730438E-5</v>
      </c>
      <c r="Q74" s="7">
        <f t="shared" si="27"/>
        <v>2.5110589918719133</v>
      </c>
      <c r="R74" s="7">
        <f t="shared" si="36"/>
        <v>8.3701966395730437E-2</v>
      </c>
      <c r="S74" s="7">
        <f t="shared" si="34"/>
        <v>1.213470022312375E-2</v>
      </c>
      <c r="T74" s="7">
        <f t="shared" si="35"/>
        <v>1.6280408751291946</v>
      </c>
      <c r="U74" s="26">
        <f t="shared" si="28"/>
        <v>48.384</v>
      </c>
      <c r="V74" s="26">
        <f t="shared" si="29"/>
        <v>275.80799999999999</v>
      </c>
      <c r="W74" s="26">
        <f>IF(E74&gt;t0,0,IF(E74&lt;t0,P0))</f>
        <v>300</v>
      </c>
      <c r="X74" s="26">
        <f>IF(E74&gt;t0,0,IF(E74&lt;t0,P0*SIN(PI()*(E74)/t0)))</f>
        <v>75.191050551914927</v>
      </c>
    </row>
    <row r="75" spans="5:24" x14ac:dyDescent="0.35">
      <c r="E75" s="5">
        <f t="shared" si="30"/>
        <v>2.044E-2</v>
      </c>
      <c r="F75" s="6">
        <f t="shared" si="31"/>
        <v>76.212465417141118</v>
      </c>
      <c r="G75" s="6">
        <f t="shared" si="20"/>
        <v>1.0231157362454191</v>
      </c>
      <c r="H75" s="6">
        <f t="shared" si="21"/>
        <v>0.44079181639919168</v>
      </c>
      <c r="I75" s="6">
        <f t="shared" si="22"/>
        <v>0.89760936637019406</v>
      </c>
      <c r="J75" s="7">
        <f t="shared" si="23"/>
        <v>69.990347720270748</v>
      </c>
      <c r="K75" s="7">
        <f t="shared" si="32"/>
        <v>0.75421821429082059</v>
      </c>
      <c r="L75" s="7">
        <f t="shared" si="24"/>
        <v>5.5014801100398503E-4</v>
      </c>
      <c r="M75" s="7">
        <f t="shared" si="25"/>
        <v>34.370377201818833</v>
      </c>
      <c r="N75" s="7">
        <f t="shared" si="33"/>
        <v>0.23720542179052187</v>
      </c>
      <c r="O75" s="7">
        <f t="shared" si="26"/>
        <v>1.7302431647069438E-4</v>
      </c>
      <c r="P75" s="7">
        <f t="shared" si="37"/>
        <v>8.7192493984953137E-5</v>
      </c>
      <c r="Q75" s="7">
        <f t="shared" si="27"/>
        <v>2.6157748195485939</v>
      </c>
      <c r="R75" s="7">
        <f t="shared" si="36"/>
        <v>8.7192493984953143E-2</v>
      </c>
      <c r="S75" s="7">
        <f t="shared" si="34"/>
        <v>1.2466169961509638E-2</v>
      </c>
      <c r="T75" s="7">
        <f t="shared" si="35"/>
        <v>1.6725122071800895</v>
      </c>
      <c r="U75" s="26">
        <f t="shared" si="28"/>
        <v>49.055999999999997</v>
      </c>
      <c r="V75" s="26">
        <f t="shared" si="29"/>
        <v>275.47199999999998</v>
      </c>
      <c r="W75" s="26">
        <f>IF(E75&gt;t0,0,IF(E75&lt;t0,P0))</f>
        <v>300</v>
      </c>
      <c r="X75" s="26">
        <f>IF(E75&gt;t0,0,IF(E75&lt;t0,P0*SIN(PI()*(E75)/t0)))</f>
        <v>76.212465417141118</v>
      </c>
    </row>
    <row r="76" spans="5:24" x14ac:dyDescent="0.35">
      <c r="E76" s="5">
        <f t="shared" si="30"/>
        <v>2.0719999999999999E-2</v>
      </c>
      <c r="F76" s="6">
        <f t="shared" si="31"/>
        <v>77.232936740113345</v>
      </c>
      <c r="G76" s="6">
        <f t="shared" si="20"/>
        <v>1.0234360722702349</v>
      </c>
      <c r="H76" s="6">
        <f t="shared" si="21"/>
        <v>0.44639605619603057</v>
      </c>
      <c r="I76" s="6">
        <f t="shared" si="22"/>
        <v>0.89483549382701078</v>
      </c>
      <c r="J76" s="7">
        <f t="shared" si="23"/>
        <v>70.730458160281231</v>
      </c>
      <c r="K76" s="7">
        <f t="shared" si="32"/>
        <v>0.77391912711409783</v>
      </c>
      <c r="L76" s="7">
        <f t="shared" si="24"/>
        <v>5.6434171721285833E-4</v>
      </c>
      <c r="M76" s="7">
        <f t="shared" si="25"/>
        <v>35.284471607908436</v>
      </c>
      <c r="N76" s="7">
        <f t="shared" si="33"/>
        <v>0.24695710062388368</v>
      </c>
      <c r="O76" s="7">
        <f t="shared" si="26"/>
        <v>1.8008108258505968E-4</v>
      </c>
      <c r="P76" s="7">
        <f t="shared" si="37"/>
        <v>9.0776972446810915E-5</v>
      </c>
      <c r="Q76" s="7">
        <f t="shared" si="27"/>
        <v>2.7233091734043273</v>
      </c>
      <c r="R76" s="7">
        <f t="shared" si="36"/>
        <v>9.0776972446810919E-2</v>
      </c>
      <c r="S76" s="7">
        <f t="shared" si="34"/>
        <v>1.2801708792349209E-2</v>
      </c>
      <c r="T76" s="7">
        <f t="shared" si="35"/>
        <v>1.7175294652709745</v>
      </c>
      <c r="U76" s="26">
        <f t="shared" si="28"/>
        <v>49.727999999999994</v>
      </c>
      <c r="V76" s="26">
        <f t="shared" si="29"/>
        <v>275.13600000000002</v>
      </c>
      <c r="W76" s="26">
        <f>IF(E76&gt;t0,0,IF(E76&lt;t0,P0))</f>
        <v>300</v>
      </c>
      <c r="X76" s="26">
        <f>IF(E76&gt;t0,0,IF(E76&lt;t0,P0*SIN(PI()*(E76)/t0)))</f>
        <v>77.232936740113345</v>
      </c>
    </row>
    <row r="77" spans="5:24" x14ac:dyDescent="0.35">
      <c r="E77" s="5">
        <f t="shared" si="30"/>
        <v>2.0999999999999998E-2</v>
      </c>
      <c r="F77" s="6">
        <f t="shared" si="31"/>
        <v>78.25245188696907</v>
      </c>
      <c r="G77" s="6">
        <f t="shared" si="20"/>
        <v>1.023756508591787</v>
      </c>
      <c r="H77" s="6">
        <f t="shared" si="21"/>
        <v>0.4519828410711571</v>
      </c>
      <c r="I77" s="6">
        <f t="shared" si="22"/>
        <v>0.89202663154036221</v>
      </c>
      <c r="J77" s="7">
        <f t="shared" si="23"/>
        <v>71.461553075333597</v>
      </c>
      <c r="K77" s="7">
        <f t="shared" si="32"/>
        <v>0.79382600868708386</v>
      </c>
      <c r="L77" s="7">
        <f t="shared" si="24"/>
        <v>5.7867662962184129E-4</v>
      </c>
      <c r="M77" s="7">
        <f t="shared" si="25"/>
        <v>36.209003906723709</v>
      </c>
      <c r="N77" s="7">
        <f t="shared" si="33"/>
        <v>0.25696618719593217</v>
      </c>
      <c r="O77" s="7">
        <f t="shared" si="26"/>
        <v>1.873210571410403E-4</v>
      </c>
      <c r="P77" s="7">
        <f t="shared" si="37"/>
        <v>9.4456535499859629E-5</v>
      </c>
      <c r="Q77" s="7">
        <f t="shared" si="27"/>
        <v>2.833696064995789</v>
      </c>
      <c r="R77" s="7">
        <f t="shared" si="36"/>
        <v>9.4456535499859634E-2</v>
      </c>
      <c r="S77" s="7">
        <f t="shared" si="34"/>
        <v>1.3141296618031125E-2</v>
      </c>
      <c r="T77" s="7">
        <f t="shared" si="35"/>
        <v>1.7630899530243413</v>
      </c>
      <c r="U77" s="26">
        <f t="shared" si="28"/>
        <v>50.399999999999991</v>
      </c>
      <c r="V77" s="26">
        <f t="shared" si="29"/>
        <v>274.8</v>
      </c>
      <c r="W77" s="26">
        <f>IF(E77&gt;t0,0,IF(E77&lt;t0,P0))</f>
        <v>300</v>
      </c>
      <c r="X77" s="26">
        <f>IF(E77&gt;t0,0,IF(E77&lt;t0,P0*SIN(PI()*(E77)/t0)))</f>
        <v>78.25245188696907</v>
      </c>
    </row>
    <row r="78" spans="5:24" x14ac:dyDescent="0.35">
      <c r="E78" s="5">
        <f t="shared" si="30"/>
        <v>2.1279999999999997E-2</v>
      </c>
      <c r="F78" s="6">
        <f t="shared" si="31"/>
        <v>79.270998235683606</v>
      </c>
      <c r="G78" s="6">
        <f t="shared" si="20"/>
        <v>1.0240770452414776</v>
      </c>
      <c r="H78" s="6">
        <f t="shared" si="21"/>
        <v>0.45755195257082082</v>
      </c>
      <c r="I78" s="6">
        <f t="shared" si="22"/>
        <v>0.88918288934202361</v>
      </c>
      <c r="J78" s="7">
        <f t="shared" si="23"/>
        <v>72.18351986116916</v>
      </c>
      <c r="K78" s="7">
        <f t="shared" si="32"/>
        <v>0.81393631889819429</v>
      </c>
      <c r="L78" s="7">
        <f t="shared" si="24"/>
        <v>5.9315076035990077E-4</v>
      </c>
      <c r="M78" s="7">
        <f t="shared" si="25"/>
        <v>37.143888902711993</v>
      </c>
      <c r="N78" s="7">
        <f t="shared" si="33"/>
        <v>0.26723559218925319</v>
      </c>
      <c r="O78" s="7">
        <f t="shared" si="26"/>
        <v>1.9474618716714391E-4</v>
      </c>
      <c r="P78" s="7">
        <f t="shared" si="37"/>
        <v>9.8232311177916108E-5</v>
      </c>
      <c r="Q78" s="7">
        <f t="shared" si="27"/>
        <v>2.9469693353374833</v>
      </c>
      <c r="R78" s="7">
        <f t="shared" si="36"/>
        <v>9.8232311177916101E-2</v>
      </c>
      <c r="S78" s="7">
        <f t="shared" si="34"/>
        <v>1.3484913135915995E-2</v>
      </c>
      <c r="T78" s="7">
        <f t="shared" si="35"/>
        <v>1.8091909465552818</v>
      </c>
      <c r="U78" s="26">
        <f t="shared" si="28"/>
        <v>51.071999999999996</v>
      </c>
      <c r="V78" s="26">
        <f t="shared" si="29"/>
        <v>274.464</v>
      </c>
      <c r="W78" s="26">
        <f>IF(E78&gt;t0,0,IF(E78&lt;t0,P0))</f>
        <v>300</v>
      </c>
      <c r="X78" s="26">
        <f>IF(E78&gt;t0,0,IF(E78&lt;t0,P0*SIN(PI()*(E78)/t0)))</f>
        <v>79.270998235683606</v>
      </c>
    </row>
    <row r="79" spans="5:24" x14ac:dyDescent="0.35">
      <c r="E79" s="5">
        <f t="shared" si="30"/>
        <v>2.1559999999999996E-2</v>
      </c>
      <c r="F79" s="6">
        <f t="shared" si="31"/>
        <v>80.288563176226404</v>
      </c>
      <c r="G79" s="6">
        <f t="shared" si="20"/>
        <v>1.0243976822507195</v>
      </c>
      <c r="H79" s="6">
        <f t="shared" si="21"/>
        <v>0.4631031729323335</v>
      </c>
      <c r="I79" s="6">
        <f t="shared" si="22"/>
        <v>0.88630437842763998</v>
      </c>
      <c r="J79" s="7">
        <f t="shared" si="23"/>
        <v>72.896246713441684</v>
      </c>
      <c r="K79" s="7">
        <f t="shared" si="32"/>
        <v>0.83424748621863976</v>
      </c>
      <c r="L79" s="7">
        <f t="shared" si="24"/>
        <v>6.0776210107215615E-4</v>
      </c>
      <c r="M79" s="7">
        <f t="shared" si="25"/>
        <v>38.089040254706532</v>
      </c>
      <c r="N79" s="7">
        <f t="shared" si="33"/>
        <v>0.27776820227129179</v>
      </c>
      <c r="O79" s="7">
        <f t="shared" si="26"/>
        <v>2.0235839965023565E-4</v>
      </c>
      <c r="P79" s="7">
        <f t="shared" si="37"/>
        <v>1.02105421772923E-4</v>
      </c>
      <c r="Q79" s="7">
        <f t="shared" si="27"/>
        <v>3.0631626531876899</v>
      </c>
      <c r="R79" s="7">
        <f t="shared" si="36"/>
        <v>0.10210542177292299</v>
      </c>
      <c r="S79" s="7">
        <f t="shared" si="34"/>
        <v>1.3832537839310318E-2</v>
      </c>
      <c r="T79" s="7">
        <f t="shared" si="35"/>
        <v>1.8558296946021564</v>
      </c>
      <c r="U79" s="26">
        <f t="shared" si="28"/>
        <v>51.743999999999993</v>
      </c>
      <c r="V79" s="26">
        <f t="shared" si="29"/>
        <v>274.12799999999999</v>
      </c>
      <c r="W79" s="26">
        <f>IF(E79&gt;t0,0,IF(E79&lt;t0,P0))</f>
        <v>300</v>
      </c>
      <c r="X79" s="26">
        <f>IF(E79&gt;t0,0,IF(E79&lt;t0,P0*SIN(PI()*(E79)/t0)))</f>
        <v>80.288563176226404</v>
      </c>
    </row>
    <row r="80" spans="5:24" x14ac:dyDescent="0.35">
      <c r="E80" s="5">
        <f t="shared" si="30"/>
        <v>2.1839999999999995E-2</v>
      </c>
      <c r="F80" s="6">
        <f t="shared" si="31"/>
        <v>81.305134110717177</v>
      </c>
      <c r="G80" s="6">
        <f t="shared" si="20"/>
        <v>1.0247184196509349</v>
      </c>
      <c r="H80" s="6">
        <f t="shared" si="21"/>
        <v>0.46863628509258393</v>
      </c>
      <c r="I80" s="6">
        <f t="shared" si="22"/>
        <v>0.8833912113523783</v>
      </c>
      <c r="J80" s="7">
        <f t="shared" si="23"/>
        <v>73.599622639187743</v>
      </c>
      <c r="K80" s="7">
        <f t="shared" si="32"/>
        <v>0.85475690792800785</v>
      </c>
      <c r="L80" s="7">
        <f t="shared" si="24"/>
        <v>6.2250862311812906E-4</v>
      </c>
      <c r="M80" s="7">
        <f t="shared" si="25"/>
        <v>39.044370483426277</v>
      </c>
      <c r="N80" s="7">
        <f t="shared" si="33"/>
        <v>0.28856687977463036</v>
      </c>
      <c r="O80" s="7">
        <f t="shared" si="26"/>
        <v>2.1015960133208972E-4</v>
      </c>
      <c r="P80" s="7">
        <f t="shared" si="37"/>
        <v>1.0607698377809176E-4</v>
      </c>
      <c r="Q80" s="7">
        <f t="shared" si="27"/>
        <v>3.1823095133427528</v>
      </c>
      <c r="R80" s="7">
        <f t="shared" si="36"/>
        <v>0.10607698377809177</v>
      </c>
      <c r="S80" s="7">
        <f t="shared" si="34"/>
        <v>1.4184150018459888E-2</v>
      </c>
      <c r="T80" s="7">
        <f t="shared" si="35"/>
        <v>1.9030034186598725</v>
      </c>
      <c r="U80" s="26">
        <f t="shared" si="28"/>
        <v>52.41599999999999</v>
      </c>
      <c r="V80" s="26">
        <f t="shared" si="29"/>
        <v>273.79200000000003</v>
      </c>
      <c r="W80" s="26">
        <f>IF(E80&gt;t0,0,IF(E80&lt;t0,P0))</f>
        <v>300</v>
      </c>
      <c r="X80" s="26">
        <f>IF(E80&gt;t0,0,IF(E80&lt;t0,P0*SIN(PI()*(E80)/t0)))</f>
        <v>81.305134110717177</v>
      </c>
    </row>
    <row r="81" spans="5:24" x14ac:dyDescent="0.35">
      <c r="E81" s="5">
        <f t="shared" si="30"/>
        <v>2.2119999999999994E-2</v>
      </c>
      <c r="F81" s="6">
        <f t="shared" si="31"/>
        <v>82.32069845358177</v>
      </c>
      <c r="G81" s="6">
        <f t="shared" si="20"/>
        <v>1.0250392574735565</v>
      </c>
      <c r="H81" s="6">
        <f t="shared" si="21"/>
        <v>0.47415107269652529</v>
      </c>
      <c r="I81" s="6">
        <f t="shared" si="22"/>
        <v>0.88044350202652666</v>
      </c>
      <c r="J81" s="7">
        <f t="shared" si="23"/>
        <v>74.293537468226987</v>
      </c>
      <c r="K81" s="7">
        <f t="shared" si="32"/>
        <v>0.87546195034304586</v>
      </c>
      <c r="L81" s="7">
        <f t="shared" si="24"/>
        <v>6.373882777719823E-4</v>
      </c>
      <c r="M81" s="7">
        <f t="shared" si="25"/>
        <v>40.009790979089985</v>
      </c>
      <c r="N81" s="7">
        <f t="shared" si="33"/>
        <v>0.29963446237938263</v>
      </c>
      <c r="O81" s="7">
        <f t="shared" si="26"/>
        <v>2.1815167850789229E-4</v>
      </c>
      <c r="P81" s="7">
        <f t="shared" si="37"/>
        <v>1.1014810783132258E-4</v>
      </c>
      <c r="Q81" s="7">
        <f t="shared" si="27"/>
        <v>3.3044432349396775</v>
      </c>
      <c r="R81" s="7">
        <f t="shared" si="36"/>
        <v>0.11014810783132259</v>
      </c>
      <c r="S81" s="7">
        <f t="shared" si="34"/>
        <v>1.4539728761538636E-2</v>
      </c>
      <c r="T81" s="7">
        <f t="shared" si="35"/>
        <v>1.9507093131125535</v>
      </c>
      <c r="U81" s="26">
        <f t="shared" si="28"/>
        <v>53.087999999999987</v>
      </c>
      <c r="V81" s="26">
        <f t="shared" si="29"/>
        <v>273.45600000000002</v>
      </c>
      <c r="W81" s="26">
        <f>IF(E81&gt;t0,0,IF(E81&lt;t0,P0))</f>
        <v>300</v>
      </c>
      <c r="X81" s="26">
        <f>IF(E81&gt;t0,0,IF(E81&lt;t0,P0*SIN(PI()*(E81)/t0)))</f>
        <v>82.32069845358177</v>
      </c>
    </row>
    <row r="82" spans="5:24" x14ac:dyDescent="0.35">
      <c r="E82" s="5">
        <f t="shared" si="30"/>
        <v>2.2399999999999993E-2</v>
      </c>
      <c r="F82" s="6">
        <f t="shared" si="31"/>
        <v>83.335243631708138</v>
      </c>
      <c r="G82" s="6">
        <f t="shared" si="20"/>
        <v>1.025360195750026</v>
      </c>
      <c r="H82" s="6">
        <f t="shared" si="21"/>
        <v>0.47964732010563543</v>
      </c>
      <c r="I82" s="6">
        <f t="shared" si="22"/>
        <v>0.87746136571103917</v>
      </c>
      <c r="J82" s="7">
        <f t="shared" si="23"/>
        <v>74.977881864490882</v>
      </c>
      <c r="K82" s="7">
        <f t="shared" si="32"/>
        <v>0.89635994904962635</v>
      </c>
      <c r="L82" s="7">
        <f t="shared" si="24"/>
        <v>6.5239899642472962E-4</v>
      </c>
      <c r="M82" s="7">
        <f t="shared" si="25"/>
        <v>40.985212009144</v>
      </c>
      <c r="N82" s="7">
        <f t="shared" si="33"/>
        <v>0.31097376279773536</v>
      </c>
      <c r="O82" s="7">
        <f t="shared" si="26"/>
        <v>2.2633649682671421E-4</v>
      </c>
      <c r="P82" s="7">
        <f t="shared" si="37"/>
        <v>1.1431989865890666E-4</v>
      </c>
      <c r="Q82" s="7">
        <f t="shared" si="27"/>
        <v>3.4295969597672</v>
      </c>
      <c r="R82" s="7">
        <f t="shared" si="36"/>
        <v>0.11431989865890667</v>
      </c>
      <c r="S82" s="7">
        <f t="shared" si="34"/>
        <v>1.4899252955657432E-2</v>
      </c>
      <c r="T82" s="7">
        <f t="shared" si="35"/>
        <v>1.998944545368881</v>
      </c>
      <c r="U82" s="26">
        <f t="shared" si="28"/>
        <v>53.759999999999984</v>
      </c>
      <c r="V82" s="26">
        <f t="shared" si="29"/>
        <v>273.12</v>
      </c>
      <c r="W82" s="26">
        <f>IF(E82&gt;t0,0,IF(E82&lt;t0,P0))</f>
        <v>300</v>
      </c>
      <c r="X82" s="26">
        <f>IF(E82&gt;t0,0,IF(E82&lt;t0,P0*SIN(PI()*(E82)/t0)))</f>
        <v>83.335243631708138</v>
      </c>
    </row>
    <row r="83" spans="5:24" x14ac:dyDescent="0.35">
      <c r="E83" s="5">
        <f t="shared" si="30"/>
        <v>2.2679999999999992E-2</v>
      </c>
      <c r="F83" s="6">
        <f t="shared" si="31"/>
        <v>84.348757084601914</v>
      </c>
      <c r="G83" s="6">
        <f t="shared" si="20"/>
        <v>1.0256812345117956</v>
      </c>
      <c r="H83" s="6">
        <f t="shared" si="21"/>
        <v>0.48512481240634842</v>
      </c>
      <c r="I83" s="6">
        <f t="shared" si="22"/>
        <v>0.87444491901303034</v>
      </c>
      <c r="J83" s="7">
        <f t="shared" si="23"/>
        <v>75.652547337279387</v>
      </c>
      <c r="K83" s="7">
        <f t="shared" si="32"/>
        <v>0.91744820913787417</v>
      </c>
      <c r="L83" s="7">
        <f t="shared" si="24"/>
        <v>6.6753869078839704E-4</v>
      </c>
      <c r="M83" s="7">
        <f t="shared" si="25"/>
        <v>41.970542726102984</v>
      </c>
      <c r="N83" s="7">
        <f t="shared" si="33"/>
        <v>0.32258756846066994</v>
      </c>
      <c r="O83" s="7">
        <f t="shared" si="26"/>
        <v>2.347159010939731E-4</v>
      </c>
      <c r="P83" s="7">
        <f t="shared" si="37"/>
        <v>1.1859345501951082E-4</v>
      </c>
      <c r="Q83" s="7">
        <f t="shared" si="27"/>
        <v>3.5578036505853246</v>
      </c>
      <c r="R83" s="7">
        <f t="shared" si="36"/>
        <v>0.11859345501951082</v>
      </c>
      <c r="S83" s="7">
        <f t="shared" si="34"/>
        <v>1.5262701287871992E-2</v>
      </c>
      <c r="T83" s="7">
        <f t="shared" si="35"/>
        <v>2.0477062559973218</v>
      </c>
      <c r="U83" s="26">
        <f t="shared" si="28"/>
        <v>54.431999999999981</v>
      </c>
      <c r="V83" s="26">
        <f t="shared" si="29"/>
        <v>272.78399999999999</v>
      </c>
      <c r="W83" s="26">
        <f>IF(E83&gt;t0,0,IF(E83&lt;t0,P0))</f>
        <v>300</v>
      </c>
      <c r="X83" s="26">
        <f>IF(E83&gt;t0,0,IF(E83&lt;t0,P0*SIN(PI()*(E83)/t0)))</f>
        <v>84.348757084601914</v>
      </c>
    </row>
    <row r="84" spans="5:24" x14ac:dyDescent="0.35">
      <c r="E84" s="5">
        <f t="shared" si="30"/>
        <v>2.2959999999999991E-2</v>
      </c>
      <c r="F84" s="6">
        <f t="shared" si="31"/>
        <v>85.361226264541855</v>
      </c>
      <c r="G84" s="6">
        <f t="shared" si="20"/>
        <v>1.026002373790327</v>
      </c>
      <c r="H84" s="6">
        <f t="shared" si="21"/>
        <v>0.49058333541845828</v>
      </c>
      <c r="I84" s="6">
        <f t="shared" si="22"/>
        <v>0.87139427988121454</v>
      </c>
      <c r="J84" s="7">
        <f t="shared" si="23"/>
        <v>76.317426252443383</v>
      </c>
      <c r="K84" s="7">
        <f t="shared" si="32"/>
        <v>0.93872400544043533</v>
      </c>
      <c r="L84" s="7">
        <f t="shared" si="24"/>
        <v>6.8280525310211748E-4</v>
      </c>
      <c r="M84" s="7">
        <f t="shared" si="25"/>
        <v>42.965691175502762</v>
      </c>
      <c r="N84" s="7">
        <f t="shared" si="33"/>
        <v>0.33447864120689474</v>
      </c>
      <c r="O84" s="7">
        <f t="shared" si="26"/>
        <v>2.4329171507590436E-4</v>
      </c>
      <c r="P84" s="7">
        <f t="shared" si="37"/>
        <v>1.229698696484481E-4</v>
      </c>
      <c r="Q84" s="7">
        <f t="shared" si="27"/>
        <v>3.689096089453443</v>
      </c>
      <c r="R84" s="7">
        <f t="shared" si="36"/>
        <v>0.1229698696484481</v>
      </c>
      <c r="S84" s="7">
        <f t="shared" si="34"/>
        <v>1.5630052246204562E-2</v>
      </c>
      <c r="T84" s="7">
        <f t="shared" si="35"/>
        <v>2.0969915588632011</v>
      </c>
      <c r="U84" s="26">
        <f t="shared" si="28"/>
        <v>55.103999999999978</v>
      </c>
      <c r="V84" s="26">
        <f t="shared" si="29"/>
        <v>272.44800000000004</v>
      </c>
      <c r="W84" s="26">
        <f>IF(E84&gt;t0,0,IF(E84&lt;t0,P0))</f>
        <v>300</v>
      </c>
      <c r="X84" s="26">
        <f>IF(E84&gt;t0,0,IF(E84&lt;t0,P0*SIN(PI()*(E84)/t0)))</f>
        <v>85.361226264541855</v>
      </c>
    </row>
    <row r="85" spans="5:24" x14ac:dyDescent="0.35">
      <c r="E85" s="5">
        <f t="shared" si="30"/>
        <v>2.323999999999999E-2</v>
      </c>
      <c r="F85" s="6">
        <f t="shared" si="31"/>
        <v>86.37263863673536</v>
      </c>
      <c r="G85" s="6">
        <f t="shared" si="20"/>
        <v>1.0263236136170917</v>
      </c>
      <c r="H85" s="6">
        <f t="shared" si="21"/>
        <v>0.49602267570349368</v>
      </c>
      <c r="I85" s="6">
        <f t="shared" si="22"/>
        <v>0.8683095676012943</v>
      </c>
      <c r="J85" s="7">
        <f t="shared" si="23"/>
        <v>76.972411843493092</v>
      </c>
      <c r="K85" s="7">
        <f t="shared" si="32"/>
        <v>0.96018458277386642</v>
      </c>
      <c r="L85" s="7">
        <f t="shared" si="24"/>
        <v>6.9819655634013574E-4</v>
      </c>
      <c r="M85" s="7">
        <f t="shared" si="25"/>
        <v>43.97056430396497</v>
      </c>
      <c r="N85" s="7">
        <f t="shared" si="33"/>
        <v>0.34664971697402025</v>
      </c>
      <c r="O85" s="7">
        <f t="shared" si="26"/>
        <v>2.5206574130605901E-4</v>
      </c>
      <c r="P85" s="7">
        <f t="shared" si="37"/>
        <v>1.2745022920223538E-4</v>
      </c>
      <c r="Q85" s="7">
        <f t="shared" si="27"/>
        <v>3.8235068760670612</v>
      </c>
      <c r="R85" s="7">
        <f t="shared" si="36"/>
        <v>0.12745022920223537</v>
      </c>
      <c r="S85" s="7">
        <f t="shared" si="34"/>
        <v>1.6001284120668861E-2</v>
      </c>
      <c r="T85" s="7">
        <f t="shared" si="35"/>
        <v>2.1467975412662117</v>
      </c>
      <c r="U85" s="26">
        <f t="shared" si="28"/>
        <v>55.775999999999975</v>
      </c>
      <c r="V85" s="26">
        <f t="shared" si="29"/>
        <v>272.11200000000002</v>
      </c>
      <c r="W85" s="26">
        <f>IF(E85&gt;t0,0,IF(E85&lt;t0,P0))</f>
        <v>300</v>
      </c>
      <c r="X85" s="26">
        <f>IF(E85&gt;t0,0,IF(E85&lt;t0,P0*SIN(PI()*(E85)/t0)))</f>
        <v>86.37263863673536</v>
      </c>
    </row>
    <row r="86" spans="5:24" x14ac:dyDescent="0.35">
      <c r="E86" s="5">
        <f t="shared" si="30"/>
        <v>2.3519999999999989E-2</v>
      </c>
      <c r="F86" s="6">
        <f t="shared" si="31"/>
        <v>87.382981679473446</v>
      </c>
      <c r="G86" s="6">
        <f t="shared" si="20"/>
        <v>1.0266449540235716</v>
      </c>
      <c r="H86" s="6">
        <f t="shared" si="21"/>
        <v>0.50144262057306366</v>
      </c>
      <c r="I86" s="6">
        <f t="shared" si="22"/>
        <v>0.8651909027912964</v>
      </c>
      <c r="J86" s="7">
        <f t="shared" si="23"/>
        <v>77.617398222630229</v>
      </c>
      <c r="K86" s="7">
        <f t="shared" si="32"/>
        <v>0.98182715618312366</v>
      </c>
      <c r="L86" s="7">
        <f t="shared" si="24"/>
        <v>7.1371045442170696E-4</v>
      </c>
      <c r="M86" s="7">
        <f t="shared" si="25"/>
        <v>44.985067967372402</v>
      </c>
      <c r="N86" s="7">
        <f t="shared" si="33"/>
        <v>0.35910350549200748</v>
      </c>
      <c r="O86" s="7">
        <f t="shared" si="26"/>
        <v>2.6103976089384724E-4</v>
      </c>
      <c r="P86" s="7">
        <f t="shared" si="37"/>
        <v>1.32035614203441E-4</v>
      </c>
      <c r="Q86" s="7">
        <f t="shared" si="27"/>
        <v>3.9610684261032301</v>
      </c>
      <c r="R86" s="7">
        <f t="shared" si="36"/>
        <v>0.13203561420344101</v>
      </c>
      <c r="S86" s="7">
        <f t="shared" si="34"/>
        <v>1.6376375004305801E-2</v>
      </c>
      <c r="T86" s="7">
        <f t="shared" si="35"/>
        <v>2.1971212640793714</v>
      </c>
      <c r="U86" s="26">
        <f t="shared" si="28"/>
        <v>56.447999999999972</v>
      </c>
      <c r="V86" s="26">
        <f t="shared" si="29"/>
        <v>271.77600000000001</v>
      </c>
      <c r="W86" s="26">
        <f>IF(E86&gt;t0,0,IF(E86&lt;t0,P0))</f>
        <v>300</v>
      </c>
      <c r="X86" s="26">
        <f>IF(E86&gt;t0,0,IF(E86&lt;t0,P0*SIN(PI()*(E86)/t0)))</f>
        <v>87.382981679473446</v>
      </c>
    </row>
    <row r="87" spans="5:24" x14ac:dyDescent="0.35">
      <c r="E87" s="5">
        <f t="shared" si="30"/>
        <v>2.3799999999999988E-2</v>
      </c>
      <c r="F87" s="6">
        <f t="shared" si="31"/>
        <v>88.39224288428592</v>
      </c>
      <c r="G87" s="6">
        <f t="shared" si="20"/>
        <v>1.0269663950412575</v>
      </c>
      <c r="H87" s="6">
        <f t="shared" si="21"/>
        <v>0.50684295809717483</v>
      </c>
      <c r="I87" s="6">
        <f t="shared" si="22"/>
        <v>0.86203840739685456</v>
      </c>
      <c r="J87" s="7">
        <f t="shared" si="23"/>
        <v>78.252280391703238</v>
      </c>
      <c r="K87" s="7">
        <f t="shared" si="32"/>
        <v>1.0036489111891302</v>
      </c>
      <c r="L87" s="7">
        <f t="shared" si="24"/>
        <v>7.2934478242286872E-4</v>
      </c>
      <c r="M87" s="7">
        <f t="shared" si="25"/>
        <v>46.00910693915462</v>
      </c>
      <c r="N87" s="7">
        <f t="shared" si="33"/>
        <v>0.37184268997892128</v>
      </c>
      <c r="O87" s="7">
        <f t="shared" si="26"/>
        <v>2.7021553333514718E-4</v>
      </c>
      <c r="P87" s="7">
        <f t="shared" si="37"/>
        <v>1.3672709898582521E-4</v>
      </c>
      <c r="Q87" s="7">
        <f t="shared" si="27"/>
        <v>4.1018129695747563</v>
      </c>
      <c r="R87" s="7">
        <f t="shared" si="36"/>
        <v>0.13672709898582522</v>
      </c>
      <c r="S87" s="7">
        <f t="shared" si="34"/>
        <v>1.6755302794229328E-2</v>
      </c>
      <c r="T87" s="7">
        <f t="shared" si="35"/>
        <v>2.2479597618893372</v>
      </c>
      <c r="U87" s="26">
        <f t="shared" si="28"/>
        <v>57.119999999999969</v>
      </c>
      <c r="V87" s="26">
        <f t="shared" si="29"/>
        <v>271.44</v>
      </c>
      <c r="W87" s="26">
        <f>IF(E87&gt;t0,0,IF(E87&lt;t0,P0))</f>
        <v>300</v>
      </c>
      <c r="X87" s="26">
        <f>IF(E87&gt;t0,0,IF(E87&lt;t0,P0*SIN(PI()*(E87)/t0)))</f>
        <v>88.39224288428592</v>
      </c>
    </row>
    <row r="88" spans="5:24" x14ac:dyDescent="0.35">
      <c r="E88" s="5">
        <f t="shared" si="30"/>
        <v>2.4079999999999987E-2</v>
      </c>
      <c r="F88" s="6">
        <f t="shared" si="31"/>
        <v>89.400409756096238</v>
      </c>
      <c r="G88" s="6">
        <f t="shared" si="20"/>
        <v>1.0272879367016512</v>
      </c>
      <c r="H88" s="6">
        <f t="shared" si="21"/>
        <v>0.51222347711251714</v>
      </c>
      <c r="I88" s="6">
        <f t="shared" si="22"/>
        <v>0.85885220468644241</v>
      </c>
      <c r="J88" s="7">
        <f t="shared" si="23"/>
        <v>78.87695425308489</v>
      </c>
      <c r="K88" s="7">
        <f t="shared" si="32"/>
        <v>1.0256470040394006</v>
      </c>
      <c r="L88" s="7">
        <f t="shared" si="24"/>
        <v>7.4509735679006268E-4</v>
      </c>
      <c r="M88" s="7">
        <f t="shared" si="25"/>
        <v>47.042584918683005</v>
      </c>
      <c r="N88" s="7">
        <f t="shared" si="33"/>
        <v>0.38486992683901855</v>
      </c>
      <c r="O88" s="7">
        <f t="shared" si="26"/>
        <v>2.7959479632499502E-4</v>
      </c>
      <c r="P88" s="7">
        <f t="shared" si="37"/>
        <v>1.4152575163977289E-4</v>
      </c>
      <c r="Q88" s="7">
        <f t="shared" si="27"/>
        <v>4.2457725491931866</v>
      </c>
      <c r="R88" s="7">
        <f t="shared" si="36"/>
        <v>0.14152575163977291</v>
      </c>
      <c r="S88" s="7">
        <f t="shared" si="34"/>
        <v>1.7138045192670291E-2</v>
      </c>
      <c r="T88" s="7">
        <f t="shared" si="35"/>
        <v>2.2993100431364555</v>
      </c>
      <c r="U88" s="26">
        <f t="shared" si="28"/>
        <v>57.791999999999966</v>
      </c>
      <c r="V88" s="26">
        <f t="shared" si="29"/>
        <v>271.10400000000004</v>
      </c>
      <c r="W88" s="26">
        <f>IF(E88&gt;t0,0,IF(E88&lt;t0,P0))</f>
        <v>300</v>
      </c>
      <c r="X88" s="26">
        <f>IF(E88&gt;t0,0,IF(E88&lt;t0,P0*SIN(PI()*(E88)/t0)))</f>
        <v>89.400409756096238</v>
      </c>
    </row>
    <row r="89" spans="5:24" x14ac:dyDescent="0.35">
      <c r="E89" s="5">
        <f t="shared" si="30"/>
        <v>2.4359999999999986E-2</v>
      </c>
      <c r="F89" s="6">
        <f t="shared" si="31"/>
        <v>90.407469813376068</v>
      </c>
      <c r="G89" s="6">
        <f t="shared" si="20"/>
        <v>1.0276095790362634</v>
      </c>
      <c r="H89" s="6">
        <f t="shared" si="21"/>
        <v>0.51758396723072164</v>
      </c>
      <c r="I89" s="6">
        <f t="shared" si="22"/>
        <v>0.85563241924655198</v>
      </c>
      <c r="J89" s="7">
        <f t="shared" si="23"/>
        <v>79.491316620470101</v>
      </c>
      <c r="K89" s="7">
        <f t="shared" si="32"/>
        <v>1.0478185619616982</v>
      </c>
      <c r="L89" s="7">
        <f t="shared" si="24"/>
        <v>7.6096597555558917E-4</v>
      </c>
      <c r="M89" s="7">
        <f t="shared" si="25"/>
        <v>48.085404539774416</v>
      </c>
      <c r="N89" s="7">
        <f t="shared" si="33"/>
        <v>0.39818784536320256</v>
      </c>
      <c r="O89" s="7">
        <f t="shared" si="26"/>
        <v>2.8917926557237646E-4</v>
      </c>
      <c r="P89" s="7">
        <f t="shared" si="37"/>
        <v>1.4643263395802458E-4</v>
      </c>
      <c r="Q89" s="7">
        <f t="shared" si="27"/>
        <v>4.3929790187407374</v>
      </c>
      <c r="R89" s="7">
        <f t="shared" si="36"/>
        <v>0.14643263395802458</v>
      </c>
      <c r="S89" s="7">
        <f t="shared" si="34"/>
        <v>1.7524579708041742E-2</v>
      </c>
      <c r="T89" s="7">
        <f t="shared" si="35"/>
        <v>2.3511690902576854</v>
      </c>
      <c r="U89" s="26">
        <f t="shared" si="28"/>
        <v>58.463999999999963</v>
      </c>
      <c r="V89" s="26">
        <f t="shared" si="29"/>
        <v>270.76800000000003</v>
      </c>
      <c r="W89" s="26">
        <f>IF(E89&gt;t0,0,IF(E89&lt;t0,P0))</f>
        <v>300</v>
      </c>
      <c r="X89" s="26">
        <f>IF(E89&gt;t0,0,IF(E89&lt;t0,P0*SIN(PI()*(E89)/t0)))</f>
        <v>90.407469813376068</v>
      </c>
    </row>
    <row r="90" spans="5:24" x14ac:dyDescent="0.35">
      <c r="E90" s="5">
        <f t="shared" si="30"/>
        <v>2.4639999999999985E-2</v>
      </c>
      <c r="F90" s="6">
        <f t="shared" si="31"/>
        <v>91.41341058830001</v>
      </c>
      <c r="G90" s="6">
        <f t="shared" si="20"/>
        <v>1.0279313220766153</v>
      </c>
      <c r="H90" s="6">
        <f t="shared" si="21"/>
        <v>0.5229242188465868</v>
      </c>
      <c r="I90" s="6">
        <f t="shared" si="22"/>
        <v>0.85237917697682353</v>
      </c>
      <c r="J90" s="7">
        <f t="shared" si="23"/>
        <v>80.095265229594361</v>
      </c>
      <c r="K90" s="7">
        <f t="shared" si="32"/>
        <v>1.0701606834207071</v>
      </c>
      <c r="L90" s="7">
        <f t="shared" si="24"/>
        <v>7.7694841855487312E-4</v>
      </c>
      <c r="M90" s="7">
        <f t="shared" si="25"/>
        <v>49.137467379303011</v>
      </c>
      <c r="N90" s="7">
        <f t="shared" si="33"/>
        <v>0.4117990474318734</v>
      </c>
      <c r="O90" s="7">
        <f t="shared" si="26"/>
        <v>2.9897063461713642E-4</v>
      </c>
      <c r="P90" s="7">
        <f t="shared" si="37"/>
        <v>1.5144880138170464E-4</v>
      </c>
      <c r="Q90" s="7">
        <f t="shared" si="27"/>
        <v>4.5434640414511396</v>
      </c>
      <c r="R90" s="7">
        <f t="shared" si="36"/>
        <v>0.15144880138170463</v>
      </c>
      <c r="S90" s="7">
        <f t="shared" si="34"/>
        <v>1.7914883656000205E-2</v>
      </c>
      <c r="T90" s="7">
        <f t="shared" si="35"/>
        <v>2.4035338598289853</v>
      </c>
      <c r="U90" s="26">
        <f t="shared" si="28"/>
        <v>59.13599999999996</v>
      </c>
      <c r="V90" s="26">
        <f t="shared" si="29"/>
        <v>270.43200000000002</v>
      </c>
      <c r="W90" s="26">
        <f>IF(E90&gt;t0,0,IF(E90&lt;t0,P0))</f>
        <v>300</v>
      </c>
      <c r="X90" s="26">
        <f>IF(E90&gt;t0,0,IF(E90&lt;t0,P0*SIN(PI()*(E90)/t0)))</f>
        <v>91.41341058830001</v>
      </c>
    </row>
    <row r="91" spans="5:24" x14ac:dyDescent="0.35">
      <c r="E91" s="5">
        <f t="shared" si="30"/>
        <v>2.4919999999999984E-2</v>
      </c>
      <c r="F91" s="6">
        <f t="shared" si="31"/>
        <v>92.418219626899756</v>
      </c>
      <c r="G91" s="6">
        <f t="shared" si="20"/>
        <v>1.0282531658542373</v>
      </c>
      <c r="H91" s="6">
        <f t="shared" si="21"/>
        <v>0.52824402314627439</v>
      </c>
      <c r="I91" s="6">
        <f t="shared" si="22"/>
        <v>0.84909260508512163</v>
      </c>
      <c r="J91" s="7">
        <f t="shared" si="23"/>
        <v>80.688698748870053</v>
      </c>
      <c r="K91" s="7">
        <f t="shared" si="32"/>
        <v>1.0926704383776922</v>
      </c>
      <c r="L91" s="7">
        <f t="shared" si="24"/>
        <v>7.9304244764552047E-4</v>
      </c>
      <c r="M91" s="7">
        <f t="shared" si="25"/>
        <v>50.198673965919042</v>
      </c>
      <c r="N91" s="7">
        <f t="shared" si="33"/>
        <v>0.42570610722020447</v>
      </c>
      <c r="O91" s="7">
        <f t="shared" si="26"/>
        <v>3.0897057464902475E-4</v>
      </c>
      <c r="P91" s="7">
        <f t="shared" si="37"/>
        <v>1.5657530294665094E-4</v>
      </c>
      <c r="Q91" s="7">
        <f t="shared" si="27"/>
        <v>4.6972590883995284</v>
      </c>
      <c r="R91" s="7">
        <f t="shared" si="36"/>
        <v>0.15657530294665095</v>
      </c>
      <c r="S91" s="7">
        <f t="shared" si="34"/>
        <v>1.8308934160522521E-2</v>
      </c>
      <c r="T91" s="7">
        <f t="shared" si="35"/>
        <v>2.4564012827097845</v>
      </c>
      <c r="U91" s="26">
        <f t="shared" si="28"/>
        <v>59.807999999999964</v>
      </c>
      <c r="V91" s="26">
        <f t="shared" si="29"/>
        <v>270.096</v>
      </c>
      <c r="W91" s="26">
        <f>IF(E91&gt;t0,0,IF(E91&lt;t0,P0))</f>
        <v>300</v>
      </c>
      <c r="X91" s="26">
        <f>IF(E91&gt;t0,0,IF(E91&lt;t0,P0*SIN(PI()*(E91)/t0)))</f>
        <v>92.418219626899756</v>
      </c>
    </row>
    <row r="92" spans="5:24" x14ac:dyDescent="0.35">
      <c r="E92" s="5">
        <f t="shared" si="30"/>
        <v>2.5199999999999983E-2</v>
      </c>
      <c r="F92" s="6">
        <f t="shared" si="31"/>
        <v>93.421884489218399</v>
      </c>
      <c r="G92" s="6">
        <f t="shared" si="20"/>
        <v>1.0285751104006706</v>
      </c>
      <c r="H92" s="6">
        <f t="shared" si="21"/>
        <v>0.53354317211547442</v>
      </c>
      <c r="I92" s="6">
        <f t="shared" si="22"/>
        <v>0.84577283208256171</v>
      </c>
      <c r="J92" s="7">
        <f t="shared" si="23"/>
        <v>81.27151678994116</v>
      </c>
      <c r="K92" s="7">
        <f t="shared" si="32"/>
        <v>1.1153448685531258</v>
      </c>
      <c r="L92" s="7">
        <f t="shared" si="24"/>
        <v>8.0924580692814095E-4</v>
      </c>
      <c r="M92" s="7">
        <f t="shared" si="25"/>
        <v>51.268923788874311</v>
      </c>
      <c r="N92" s="7">
        <f t="shared" si="33"/>
        <v>0.43991157090587552</v>
      </c>
      <c r="O92" s="7">
        <f t="shared" si="26"/>
        <v>3.191807343288948E-4</v>
      </c>
      <c r="P92" s="7">
        <f t="shared" si="37"/>
        <v>1.6181318123004602E-4</v>
      </c>
      <c r="Q92" s="7">
        <f t="shared" si="27"/>
        <v>4.8543954369013802</v>
      </c>
      <c r="R92" s="7">
        <f t="shared" si="36"/>
        <v>0.16181318123004601</v>
      </c>
      <c r="S92" s="7">
        <f t="shared" si="34"/>
        <v>1.8706708154982401E-2</v>
      </c>
      <c r="T92" s="7">
        <f t="shared" si="35"/>
        <v>2.5097682641874197</v>
      </c>
      <c r="U92" s="26">
        <f t="shared" si="28"/>
        <v>60.479999999999961</v>
      </c>
      <c r="V92" s="26">
        <f t="shared" si="29"/>
        <v>269.76</v>
      </c>
      <c r="W92" s="26">
        <f>IF(E92&gt;t0,0,IF(E92&lt;t0,P0))</f>
        <v>300</v>
      </c>
      <c r="X92" s="26">
        <f>IF(E92&gt;t0,0,IF(E92&lt;t0,P0*SIN(PI()*(E92)/t0)))</f>
        <v>93.421884489218399</v>
      </c>
    </row>
    <row r="93" spans="5:24" x14ac:dyDescent="0.35">
      <c r="E93" s="5">
        <f t="shared" si="30"/>
        <v>2.5479999999999982E-2</v>
      </c>
      <c r="F93" s="6">
        <f t="shared" si="31"/>
        <v>94.424392749464459</v>
      </c>
      <c r="G93" s="6">
        <f t="shared" si="20"/>
        <v>1.0288971557474655</v>
      </c>
      <c r="H93" s="6">
        <f t="shared" si="21"/>
        <v>0.53882145854753905</v>
      </c>
      <c r="I93" s="6">
        <f t="shared" si="22"/>
        <v>0.84241998777848492</v>
      </c>
      <c r="J93" s="7">
        <f t="shared" si="23"/>
        <v>81.84361991815409</v>
      </c>
      <c r="K93" s="7">
        <f t="shared" si="32"/>
        <v>1.1381809876922591</v>
      </c>
      <c r="L93" s="7">
        <f t="shared" si="24"/>
        <v>8.2555622296892378E-4</v>
      </c>
      <c r="M93" s="7">
        <f t="shared" si="25"/>
        <v>52.348115306953169</v>
      </c>
      <c r="N93" s="7">
        <f t="shared" si="33"/>
        <v>0.45441795637929139</v>
      </c>
      <c r="O93" s="7">
        <f t="shared" si="26"/>
        <v>3.2960273961207408E-4</v>
      </c>
      <c r="P93" s="7">
        <f t="shared" si="37"/>
        <v>1.6716347229735429E-4</v>
      </c>
      <c r="Q93" s="7">
        <f t="shared" si="27"/>
        <v>5.0149041689206282</v>
      </c>
      <c r="R93" s="7">
        <f t="shared" si="36"/>
        <v>0.16716347229735429</v>
      </c>
      <c r="S93" s="7">
        <f t="shared" si="34"/>
        <v>1.9108182383243827E-2</v>
      </c>
      <c r="T93" s="7">
        <f t="shared" si="35"/>
        <v>2.5636316841238287</v>
      </c>
      <c r="U93" s="26">
        <f t="shared" si="28"/>
        <v>61.151999999999958</v>
      </c>
      <c r="V93" s="26">
        <f t="shared" si="29"/>
        <v>269.42400000000004</v>
      </c>
      <c r="W93" s="26">
        <f>IF(E93&gt;t0,0,IF(E93&lt;t0,P0))</f>
        <v>300</v>
      </c>
      <c r="X93" s="26">
        <f>IF(E93&gt;t0,0,IF(E93&lt;t0,P0*SIN(PI()*(E93)/t0)))</f>
        <v>94.424392749464459</v>
      </c>
    </row>
    <row r="94" spans="5:24" x14ac:dyDescent="0.35">
      <c r="E94" s="5">
        <f t="shared" si="30"/>
        <v>2.5759999999999981E-2</v>
      </c>
      <c r="F94" s="6">
        <f t="shared" si="31"/>
        <v>95.425731996165581</v>
      </c>
      <c r="G94" s="6">
        <f t="shared" si="20"/>
        <v>1.0292193019261826</v>
      </c>
      <c r="H94" s="6">
        <f t="shared" si="21"/>
        <v>0.54407867605158489</v>
      </c>
      <c r="I94" s="6">
        <f t="shared" si="22"/>
        <v>0.8390342032753817</v>
      </c>
      <c r="J94" s="7">
        <f t="shared" si="23"/>
        <v>82.404909662944092</v>
      </c>
      <c r="K94" s="7">
        <f t="shared" si="32"/>
        <v>1.1611757818336128</v>
      </c>
      <c r="L94" s="7">
        <f t="shared" si="24"/>
        <v>8.4197140502393567E-4</v>
      </c>
      <c r="M94" s="7">
        <f t="shared" si="25"/>
        <v>53.436145957508408</v>
      </c>
      <c r="N94" s="7">
        <f t="shared" si="33"/>
        <v>0.46922775295631602</v>
      </c>
      <c r="O94" s="7">
        <f t="shared" si="26"/>
        <v>3.4023819357392076E-4</v>
      </c>
      <c r="P94" s="7">
        <f t="shared" si="37"/>
        <v>1.7262720564956597E-4</v>
      </c>
      <c r="Q94" s="7">
        <f t="shared" si="27"/>
        <v>5.1788161694869785</v>
      </c>
      <c r="R94" s="7">
        <f t="shared" si="36"/>
        <v>0.17262720564956596</v>
      </c>
      <c r="S94" s="7">
        <f t="shared" si="34"/>
        <v>1.9513333400755995E-2</v>
      </c>
      <c r="T94" s="7">
        <f t="shared" si="35"/>
        <v>2.6179883971024536</v>
      </c>
      <c r="U94" s="26">
        <f t="shared" si="28"/>
        <v>61.823999999999955</v>
      </c>
      <c r="V94" s="26">
        <f t="shared" si="29"/>
        <v>269.08800000000002</v>
      </c>
      <c r="W94" s="26">
        <f>IF(E94&gt;t0,0,IF(E94&lt;t0,P0))</f>
        <v>300</v>
      </c>
      <c r="X94" s="26">
        <f>IF(E94&gt;t0,0,IF(E94&lt;t0,P0*SIN(PI()*(E94)/t0)))</f>
        <v>95.425731996165581</v>
      </c>
    </row>
    <row r="95" spans="5:24" x14ac:dyDescent="0.35">
      <c r="E95" s="5">
        <f t="shared" si="30"/>
        <v>2.603999999999998E-2</v>
      </c>
      <c r="F95" s="6">
        <f t="shared" si="31"/>
        <v>96.425889832322397</v>
      </c>
      <c r="G95" s="6">
        <f t="shared" si="20"/>
        <v>1.0295415489683919</v>
      </c>
      <c r="H95" s="6">
        <f t="shared" si="21"/>
        <v>0.54931461906056267</v>
      </c>
      <c r="I95" s="6">
        <f t="shared" si="22"/>
        <v>0.83561561096376658</v>
      </c>
      <c r="J95" s="7">
        <f t="shared" si="23"/>
        <v>82.955288528136478</v>
      </c>
      <c r="K95" s="7">
        <f t="shared" si="32"/>
        <v>1.1843262095803642</v>
      </c>
      <c r="L95" s="7">
        <f t="shared" si="24"/>
        <v>8.5848904526512665E-4</v>
      </c>
      <c r="M95" s="7">
        <f t="shared" si="25"/>
        <v>54.532912165601303</v>
      </c>
      <c r="N95" s="7">
        <f t="shared" si="33"/>
        <v>0.48434342109355139</v>
      </c>
      <c r="O95" s="7">
        <f t="shared" si="26"/>
        <v>3.5108867623758622E-4</v>
      </c>
      <c r="P95" s="7">
        <f t="shared" si="37"/>
        <v>1.7820540417074854E-4</v>
      </c>
      <c r="Q95" s="7">
        <f t="shared" si="27"/>
        <v>5.346162125122456</v>
      </c>
      <c r="R95" s="7">
        <f t="shared" si="36"/>
        <v>0.17820540417074854</v>
      </c>
      <c r="S95" s="7">
        <f t="shared" si="34"/>
        <v>1.9922137575652046E-2</v>
      </c>
      <c r="T95" s="7">
        <f t="shared" si="35"/>
        <v>2.6728352325756504</v>
      </c>
      <c r="U95" s="26">
        <f t="shared" si="28"/>
        <v>62.495999999999952</v>
      </c>
      <c r="V95" s="26">
        <f t="shared" si="29"/>
        <v>268.75200000000001</v>
      </c>
      <c r="W95" s="26">
        <f>IF(E95&gt;t0,0,IF(E95&lt;t0,P0))</f>
        <v>300</v>
      </c>
      <c r="X95" s="26">
        <f>IF(E95&gt;t0,0,IF(E95&lt;t0,P0*SIN(PI()*(E95)/t0)))</f>
        <v>96.425889832322397</v>
      </c>
    </row>
    <row r="96" spans="5:24" x14ac:dyDescent="0.35">
      <c r="E96" s="5">
        <f t="shared" si="30"/>
        <v>2.6319999999999979E-2</v>
      </c>
      <c r="F96" s="6">
        <f t="shared" si="31"/>
        <v>97.424853875561809</v>
      </c>
      <c r="G96" s="6">
        <f t="shared" si="20"/>
        <v>1.0298638969056739</v>
      </c>
      <c r="H96" s="6">
        <f t="shared" si="21"/>
        <v>0.55452908283929636</v>
      </c>
      <c r="I96" s="6">
        <f t="shared" si="22"/>
        <v>0.83216434451700028</v>
      </c>
      <c r="J96" s="7">
        <f t="shared" si="23"/>
        <v>83.494660002160842</v>
      </c>
      <c r="K96" s="7">
        <f t="shared" si="32"/>
        <v>1.2076292023746058</v>
      </c>
      <c r="L96" s="7">
        <f t="shared" si="24"/>
        <v>8.7510681900801923E-4</v>
      </c>
      <c r="M96" s="7">
        <f t="shared" si="25"/>
        <v>55.638309353244914</v>
      </c>
      <c r="N96" s="7">
        <f t="shared" si="33"/>
        <v>0.49976739210618987</v>
      </c>
      <c r="O96" s="7">
        <f t="shared" si="26"/>
        <v>3.6215574440399761E-4</v>
      </c>
      <c r="P96" s="7">
        <f t="shared" si="37"/>
        <v>1.8389908407591204E-4</v>
      </c>
      <c r="Q96" s="7">
        <f t="shared" si="27"/>
        <v>5.5169725222773609</v>
      </c>
      <c r="R96" s="7">
        <f t="shared" si="36"/>
        <v>0.18389908407591204</v>
      </c>
      <c r="S96" s="7">
        <f t="shared" si="34"/>
        <v>2.0334571089869653E-2</v>
      </c>
      <c r="T96" s="7">
        <f t="shared" si="35"/>
        <v>2.7281689950150323</v>
      </c>
      <c r="U96" s="26">
        <f t="shared" si="28"/>
        <v>63.16799999999995</v>
      </c>
      <c r="V96" s="26">
        <f t="shared" si="29"/>
        <v>268.41600000000005</v>
      </c>
      <c r="W96" s="26">
        <f>IF(E96&gt;t0,0,IF(E96&lt;t0,P0))</f>
        <v>300</v>
      </c>
      <c r="X96" s="26">
        <f>IF(E96&gt;t0,0,IF(E96&lt;t0,P0*SIN(PI()*(E96)/t0)))</f>
        <v>97.424853875561809</v>
      </c>
    </row>
    <row r="97" spans="5:24" x14ac:dyDescent="0.35">
      <c r="E97" s="5">
        <f t="shared" si="30"/>
        <v>2.6599999999999978E-2</v>
      </c>
      <c r="F97" s="6">
        <f t="shared" si="31"/>
        <v>98.422611758290401</v>
      </c>
      <c r="G97" s="6">
        <f t="shared" si="20"/>
        <v>1.0301863457696188</v>
      </c>
      <c r="H97" s="6">
        <f t="shared" si="21"/>
        <v>0.55972186349248731</v>
      </c>
      <c r="I97" s="6">
        <f t="shared" si="22"/>
        <v>0.82868053888606397</v>
      </c>
      <c r="J97" s="7">
        <f t="shared" si="23"/>
        <v>84.02292856817806</v>
      </c>
      <c r="K97" s="7">
        <f t="shared" si="32"/>
        <v>1.2310816647744534</v>
      </c>
      <c r="L97" s="7">
        <f t="shared" si="24"/>
        <v>8.9182238494105799E-4</v>
      </c>
      <c r="M97" s="7">
        <f t="shared" si="25"/>
        <v>56.752231948749674</v>
      </c>
      <c r="N97" s="7">
        <f t="shared" si="33"/>
        <v>0.51550206788846908</v>
      </c>
      <c r="O97" s="7">
        <f t="shared" si="26"/>
        <v>3.734409314840783E-4</v>
      </c>
      <c r="P97" s="7">
        <f t="shared" si="37"/>
        <v>1.8970925485918371E-4</v>
      </c>
      <c r="Q97" s="7">
        <f t="shared" si="27"/>
        <v>5.6912776457755108</v>
      </c>
      <c r="R97" s="7">
        <f t="shared" si="36"/>
        <v>0.18970925485918372</v>
      </c>
      <c r="S97" s="7">
        <f t="shared" si="34"/>
        <v>2.0750609940255953E-2</v>
      </c>
      <c r="T97" s="7">
        <f t="shared" si="35"/>
        <v>2.7839864640597098</v>
      </c>
      <c r="U97" s="26">
        <f t="shared" si="28"/>
        <v>63.839999999999947</v>
      </c>
      <c r="V97" s="26">
        <f t="shared" si="29"/>
        <v>268.08000000000004</v>
      </c>
      <c r="W97" s="26">
        <f>IF(E97&gt;t0,0,IF(E97&lt;t0,P0))</f>
        <v>300</v>
      </c>
      <c r="X97" s="26">
        <f>IF(E97&gt;t0,0,IF(E97&lt;t0,P0*SIN(PI()*(E97)/t0)))</f>
        <v>98.422611758290401</v>
      </c>
    </row>
    <row r="98" spans="5:24" x14ac:dyDescent="0.35">
      <c r="E98" s="5">
        <f t="shared" si="30"/>
        <v>2.6879999999999977E-2</v>
      </c>
      <c r="F98" s="6">
        <f t="shared" si="31"/>
        <v>99.419151127847584</v>
      </c>
      <c r="G98" s="6">
        <f t="shared" si="20"/>
        <v>1.0305088955918262</v>
      </c>
      <c r="H98" s="6">
        <f t="shared" si="21"/>
        <v>0.56489275797268834</v>
      </c>
      <c r="I98" s="6">
        <f t="shared" si="22"/>
        <v>0.82516433029428127</v>
      </c>
      <c r="J98" s="7">
        <f t="shared" si="23"/>
        <v>84.539999714118451</v>
      </c>
      <c r="K98" s="7">
        <f t="shared" si="32"/>
        <v>1.2546804747339748</v>
      </c>
      <c r="L98" s="7">
        <f t="shared" si="24"/>
        <v>9.0863338535660193E-4</v>
      </c>
      <c r="M98" s="7">
        <f t="shared" si="25"/>
        <v>57.87457339617098</v>
      </c>
      <c r="N98" s="7">
        <f t="shared" si="33"/>
        <v>0.53154982063675793</v>
      </c>
      <c r="O98" s="7">
        <f t="shared" si="26"/>
        <v>3.849457473332222E-4</v>
      </c>
      <c r="P98" s="7">
        <f t="shared" si="37"/>
        <v>1.9563691924230148E-4</v>
      </c>
      <c r="Q98" s="7">
        <f t="shared" si="27"/>
        <v>5.8691075772690446</v>
      </c>
      <c r="R98" s="7">
        <f t="shared" si="36"/>
        <v>0.19563691924230148</v>
      </c>
      <c r="S98" s="7">
        <f t="shared" si="34"/>
        <v>2.1170229939706339E-2</v>
      </c>
      <c r="T98" s="7">
        <f t="shared" si="35"/>
        <v>2.8402843946690792</v>
      </c>
      <c r="U98" s="26">
        <f t="shared" si="28"/>
        <v>64.511999999999944</v>
      </c>
      <c r="V98" s="26">
        <f t="shared" si="29"/>
        <v>267.74400000000003</v>
      </c>
      <c r="W98" s="26">
        <f>IF(E98&gt;t0,0,IF(E98&lt;t0,P0))</f>
        <v>300</v>
      </c>
      <c r="X98" s="26">
        <f>IF(E98&gt;t0,0,IF(E98&lt;t0,P0*SIN(PI()*(E98)/t0)))</f>
        <v>99.419151127847584</v>
      </c>
    </row>
    <row r="99" spans="5:24" x14ac:dyDescent="0.35">
      <c r="E99" s="5">
        <f t="shared" si="30"/>
        <v>2.7159999999999976E-2</v>
      </c>
      <c r="F99" s="6">
        <f t="shared" si="31"/>
        <v>100.41445964665836</v>
      </c>
      <c r="G99" s="6">
        <f t="shared" si="20"/>
        <v>1.0308315464039062</v>
      </c>
      <c r="H99" s="6">
        <f t="shared" si="21"/>
        <v>0.57004156408824214</v>
      </c>
      <c r="I99" s="6">
        <f t="shared" si="22"/>
        <v>0.82161585623199274</v>
      </c>
      <c r="J99" s="7">
        <f t="shared" si="23"/>
        <v>85.045779942630332</v>
      </c>
      <c r="K99" s="7">
        <f t="shared" si="32"/>
        <v>1.2784224838859197</v>
      </c>
      <c r="L99" s="7">
        <f t="shared" si="24"/>
        <v>9.2553744638353207E-4</v>
      </c>
      <c r="M99" s="7">
        <f t="shared" si="25"/>
        <v>59.005226164857106</v>
      </c>
      <c r="N99" s="7">
        <f t="shared" si="33"/>
        <v>0.5479129925753019</v>
      </c>
      <c r="O99" s="7">
        <f t="shared" si="26"/>
        <v>3.9667167808803692E-4</v>
      </c>
      <c r="P99" s="7">
        <f t="shared" si="37"/>
        <v>2.0168307312342228E-4</v>
      </c>
      <c r="Q99" s="7">
        <f t="shared" si="27"/>
        <v>6.0504921937026683</v>
      </c>
      <c r="R99" s="7">
        <f t="shared" si="36"/>
        <v>0.20168307312342226</v>
      </c>
      <c r="S99" s="7">
        <f t="shared" si="34"/>
        <v>2.1593406718288549E-2</v>
      </c>
      <c r="T99" s="7">
        <f t="shared" si="35"/>
        <v>2.8970595172736311</v>
      </c>
      <c r="U99" s="26">
        <f t="shared" si="28"/>
        <v>65.183999999999941</v>
      </c>
      <c r="V99" s="26">
        <f t="shared" si="29"/>
        <v>267.40800000000002</v>
      </c>
      <c r="W99" s="26">
        <f>IF(E99&gt;t0,0,IF(E99&lt;t0,P0))</f>
        <v>300</v>
      </c>
      <c r="X99" s="26">
        <f>IF(E99&gt;t0,0,IF(E99&lt;t0,P0*SIN(PI()*(E99)/t0)))</f>
        <v>100.41445964665836</v>
      </c>
    </row>
    <row r="100" spans="5:24" x14ac:dyDescent="0.35">
      <c r="E100" s="5">
        <f t="shared" si="30"/>
        <v>2.7439999999999975E-2</v>
      </c>
      <c r="F100" s="6">
        <f t="shared" si="31"/>
        <v>101.40852499238629</v>
      </c>
      <c r="G100" s="6">
        <f t="shared" si="20"/>
        <v>1.0311542982374786</v>
      </c>
      <c r="H100" s="6">
        <f t="shared" si="21"/>
        <v>0.57516808051118795</v>
      </c>
      <c r="I100" s="6">
        <f t="shared" si="22"/>
        <v>0.81803525545117894</v>
      </c>
      <c r="J100" s="7">
        <f t="shared" si="23"/>
        <v>85.540176780938239</v>
      </c>
      <c r="K100" s="7">
        <f t="shared" si="32"/>
        <v>1.3023045178272192</v>
      </c>
      <c r="L100" s="7">
        <f t="shared" si="24"/>
        <v>9.4253217822145457E-4</v>
      </c>
      <c r="M100" s="7">
        <f t="shared" si="25"/>
        <v>60.144081759097524</v>
      </c>
      <c r="N100" s="7">
        <f t="shared" si="33"/>
        <v>0.56459389568465557</v>
      </c>
      <c r="O100" s="7">
        <f t="shared" si="26"/>
        <v>4.0862018600537235E-4</v>
      </c>
      <c r="P100" s="7">
        <f t="shared" si="37"/>
        <v>2.078487055262499E-4</v>
      </c>
      <c r="Q100" s="7">
        <f t="shared" si="27"/>
        <v>6.2354611657874965</v>
      </c>
      <c r="R100" s="7">
        <f t="shared" si="36"/>
        <v>0.2078487055262499</v>
      </c>
      <c r="S100" s="7">
        <f t="shared" si="34"/>
        <v>2.2020115724384361E-2</v>
      </c>
      <c r="T100" s="7">
        <f t="shared" si="35"/>
        <v>2.954308537928128</v>
      </c>
      <c r="U100" s="26">
        <f t="shared" si="28"/>
        <v>65.855999999999938</v>
      </c>
      <c r="V100" s="26">
        <f t="shared" si="29"/>
        <v>267.072</v>
      </c>
      <c r="W100" s="26">
        <f>IF(E100&gt;t0,0,IF(E100&lt;t0,P0))</f>
        <v>300</v>
      </c>
      <c r="X100" s="26">
        <f>IF(E100&gt;t0,0,IF(E100&lt;t0,P0*SIN(PI()*(E100)/t0)))</f>
        <v>101.40852499238629</v>
      </c>
    </row>
    <row r="101" spans="5:24" x14ac:dyDescent="0.35">
      <c r="E101" s="5">
        <f t="shared" si="30"/>
        <v>2.7719999999999974E-2</v>
      </c>
      <c r="F101" s="6">
        <f t="shared" si="31"/>
        <v>102.40133485808587</v>
      </c>
      <c r="G101" s="6">
        <f t="shared" si="20"/>
        <v>1.0314771511241732</v>
      </c>
      <c r="H101" s="6">
        <f t="shared" si="21"/>
        <v>0.58027210678513408</v>
      </c>
      <c r="I101" s="6">
        <f t="shared" si="22"/>
        <v>0.81442266796003526</v>
      </c>
      <c r="J101" s="7">
        <f t="shared" si="23"/>
        <v>86.023098790608927</v>
      </c>
      <c r="K101" s="7">
        <f t="shared" si="32"/>
        <v>1.3263233764072357</v>
      </c>
      <c r="L101" s="7">
        <f t="shared" si="24"/>
        <v>9.5961517537647976E-4</v>
      </c>
      <c r="M101" s="7">
        <f t="shared" si="25"/>
        <v>61.291030727869966</v>
      </c>
      <c r="N101" s="7">
        <f t="shared" si="33"/>
        <v>0.58159481143283098</v>
      </c>
      <c r="O101" s="7">
        <f t="shared" si="26"/>
        <v>4.2079270930365099E-4</v>
      </c>
      <c r="P101" s="7">
        <f t="shared" si="37"/>
        <v>2.1413479854948483E-4</v>
      </c>
      <c r="Q101" s="7">
        <f t="shared" si="27"/>
        <v>6.4240439564845451</v>
      </c>
      <c r="R101" s="7">
        <f t="shared" si="36"/>
        <v>0.21413479854948483</v>
      </c>
      <c r="S101" s="7">
        <f t="shared" si="34"/>
        <v>2.2450332225839056E-2</v>
      </c>
      <c r="T101" s="7">
        <f t="shared" si="35"/>
        <v>3.0120281384658179</v>
      </c>
      <c r="U101" s="26">
        <f t="shared" si="28"/>
        <v>66.527999999999935</v>
      </c>
      <c r="V101" s="26">
        <f t="shared" si="29"/>
        <v>266.73600000000005</v>
      </c>
      <c r="W101" s="26">
        <f>IF(E101&gt;t0,0,IF(E101&lt;t0,P0))</f>
        <v>300</v>
      </c>
      <c r="X101" s="26">
        <f>IF(E101&gt;t0,0,IF(E101&lt;t0,P0*SIN(PI()*(E101)/t0)))</f>
        <v>102.40133485808587</v>
      </c>
    </row>
    <row r="102" spans="5:24" x14ac:dyDescent="0.35">
      <c r="E102" s="5">
        <f t="shared" si="30"/>
        <v>2.7999999999999973E-2</v>
      </c>
      <c r="F102" s="6">
        <f t="shared" si="31"/>
        <v>103.39287695235501</v>
      </c>
      <c r="G102" s="6">
        <f t="shared" si="20"/>
        <v>1.0318001050956294</v>
      </c>
      <c r="H102" s="6">
        <f t="shared" si="21"/>
        <v>0.58535344333309525</v>
      </c>
      <c r="I102" s="6">
        <f t="shared" si="22"/>
        <v>0.81077823501749779</v>
      </c>
      <c r="J102" s="7">
        <f t="shared" si="23"/>
        <v>86.494455577225324</v>
      </c>
      <c r="K102" s="7">
        <f t="shared" si="32"/>
        <v>1.3504758340187326</v>
      </c>
      <c r="L102" s="7">
        <f t="shared" si="24"/>
        <v>9.7678401689854882E-4</v>
      </c>
      <c r="M102" s="7">
        <f t="shared" si="25"/>
        <v>62.445962674685781</v>
      </c>
      <c r="N102" s="7">
        <f t="shared" si="33"/>
        <v>0.59891799050918881</v>
      </c>
      <c r="O102" s="7">
        <f t="shared" si="26"/>
        <v>4.3319066200651289E-4</v>
      </c>
      <c r="P102" s="7">
        <f t="shared" si="37"/>
        <v>2.2054232731659592E-4</v>
      </c>
      <c r="Q102" s="7">
        <f t="shared" si="27"/>
        <v>6.6162698194978775</v>
      </c>
      <c r="R102" s="7">
        <f t="shared" si="36"/>
        <v>0.22054232731659593</v>
      </c>
      <c r="S102" s="7">
        <f t="shared" si="34"/>
        <v>2.2884031311111042E-2</v>
      </c>
      <c r="T102" s="7">
        <f t="shared" si="35"/>
        <v>3.0702149766526761</v>
      </c>
      <c r="U102" s="26">
        <f t="shared" si="28"/>
        <v>67.199999999999932</v>
      </c>
      <c r="V102" s="26">
        <f t="shared" si="29"/>
        <v>266.40000000000003</v>
      </c>
      <c r="W102" s="26">
        <f>IF(E102&gt;t0,0,IF(E102&lt;t0,P0))</f>
        <v>300</v>
      </c>
      <c r="X102" s="26">
        <f>IF(E102&gt;t0,0,IF(E102&lt;t0,P0*SIN(PI()*(E102)/t0)))</f>
        <v>103.39287695235501</v>
      </c>
    </row>
    <row r="103" spans="5:24" x14ac:dyDescent="0.35">
      <c r="E103" s="5">
        <f t="shared" si="30"/>
        <v>2.8279999999999972E-2</v>
      </c>
      <c r="F103" s="6">
        <f t="shared" si="31"/>
        <v>104.38313899948713</v>
      </c>
      <c r="G103" s="6">
        <f t="shared" si="20"/>
        <v>1.0321231601834966</v>
      </c>
      <c r="H103" s="6">
        <f t="shared" si="21"/>
        <v>0.59041189146529727</v>
      </c>
      <c r="I103" s="6">
        <f t="shared" si="22"/>
        <v>0.8071020991277188</v>
      </c>
      <c r="J103" s="7">
        <f t="shared" si="23"/>
        <v>86.954157799966453</v>
      </c>
      <c r="K103" s="7">
        <f t="shared" si="32"/>
        <v>1.3747586398915395</v>
      </c>
      <c r="L103" s="7">
        <f t="shared" si="24"/>
        <v>9.9403626662029009E-4</v>
      </c>
      <c r="M103" s="7">
        <f t="shared" si="25"/>
        <v>63.608766267532765</v>
      </c>
      <c r="N103" s="7">
        <f t="shared" si="33"/>
        <v>0.61656565256109941</v>
      </c>
      <c r="O103" s="7">
        <f t="shared" si="26"/>
        <v>4.4581543378879326E-4</v>
      </c>
      <c r="P103" s="7">
        <f t="shared" si="37"/>
        <v>2.2707225992591845E-4</v>
      </c>
      <c r="Q103" s="7">
        <f t="shared" si="27"/>
        <v>6.812167797777553</v>
      </c>
      <c r="R103" s="7">
        <f t="shared" si="36"/>
        <v>0.22707225992591845</v>
      </c>
      <c r="S103" s="7">
        <f t="shared" si="34"/>
        <v>2.3321187890437585E-2</v>
      </c>
      <c r="T103" s="7">
        <f t="shared" si="35"/>
        <v>3.128865686343802</v>
      </c>
      <c r="U103" s="26">
        <f t="shared" si="28"/>
        <v>67.871999999999929</v>
      </c>
      <c r="V103" s="26">
        <f t="shared" si="29"/>
        <v>266.06400000000002</v>
      </c>
      <c r="W103" s="26">
        <f>IF(E103&gt;t0,0,IF(E103&lt;t0,P0))</f>
        <v>300</v>
      </c>
      <c r="X103" s="26">
        <f>IF(E103&gt;t0,0,IF(E103&lt;t0,P0*SIN(PI()*(E103)/t0)))</f>
        <v>104.38313899948713</v>
      </c>
    </row>
    <row r="104" spans="5:24" x14ac:dyDescent="0.35">
      <c r="E104" s="5">
        <f t="shared" si="30"/>
        <v>2.8559999999999971E-2</v>
      </c>
      <c r="F104" s="6">
        <f t="shared" si="31"/>
        <v>105.37210873962316</v>
      </c>
      <c r="G104" s="6">
        <f t="shared" si="20"/>
        <v>1.0324463164194342</v>
      </c>
      <c r="H104" s="6">
        <f t="shared" si="21"/>
        <v>0.59544725338694571</v>
      </c>
      <c r="I104" s="6">
        <f t="shared" si="22"/>
        <v>0.80339440403449569</v>
      </c>
      <c r="J104" s="7">
        <f t="shared" si="23"/>
        <v>87.402117181093033</v>
      </c>
      <c r="K104" s="7">
        <f t="shared" si="32"/>
        <v>1.3991685183888878</v>
      </c>
      <c r="L104" s="7">
        <f t="shared" si="24"/>
        <v>1.011369473397378E-3</v>
      </c>
      <c r="M104" s="7">
        <f t="shared" si="25"/>
        <v>64.779329248914223</v>
      </c>
      <c r="N104" s="7">
        <f t="shared" si="33"/>
        <v>0.634539985933402</v>
      </c>
      <c r="O104" s="7">
        <f t="shared" si="26"/>
        <v>4.5866838982484441E-4</v>
      </c>
      <c r="P104" s="7">
        <f t="shared" si="37"/>
        <v>2.3372555740107772E-4</v>
      </c>
      <c r="Q104" s="7">
        <f t="shared" si="27"/>
        <v>7.0117667220323314</v>
      </c>
      <c r="R104" s="7">
        <f t="shared" si="36"/>
        <v>0.23372555740107773</v>
      </c>
      <c r="S104" s="7">
        <f t="shared" si="34"/>
        <v>2.3761776696997399E-2</v>
      </c>
      <c r="T104" s="7">
        <f t="shared" si="35"/>
        <v>3.1879768776393971</v>
      </c>
      <c r="U104" s="26">
        <f t="shared" si="28"/>
        <v>68.543999999999926</v>
      </c>
      <c r="V104" s="26">
        <f t="shared" si="29"/>
        <v>265.72800000000007</v>
      </c>
      <c r="W104" s="26">
        <f>IF(E104&gt;t0,0,IF(E104&lt;t0,P0))</f>
        <v>300</v>
      </c>
      <c r="X104" s="26">
        <f>IF(E104&gt;t0,0,IF(E104&lt;t0,P0*SIN(PI()*(E104)/t0)))</f>
        <v>105.37210873962316</v>
      </c>
    </row>
    <row r="105" spans="5:24" x14ac:dyDescent="0.35">
      <c r="E105" s="5">
        <f t="shared" si="30"/>
        <v>2.883999999999997E-2</v>
      </c>
      <c r="F105" s="6">
        <f t="shared" si="31"/>
        <v>106.35977392890337</v>
      </c>
      <c r="G105" s="6">
        <f t="shared" si="20"/>
        <v>1.0327695738351119</v>
      </c>
      <c r="H105" s="6">
        <f t="shared" si="21"/>
        <v>0.60045933220596037</v>
      </c>
      <c r="I105" s="6">
        <f t="shared" si="22"/>
        <v>0.79965529471564933</v>
      </c>
      <c r="J105" s="7">
        <f t="shared" si="23"/>
        <v>87.838246515337346</v>
      </c>
      <c r="K105" s="7">
        <f t="shared" si="32"/>
        <v>1.423702169306388</v>
      </c>
      <c r="L105" s="7">
        <f t="shared" si="24"/>
        <v>1.0287811713503771E-3</v>
      </c>
      <c r="M105" s="7">
        <f t="shared" si="25"/>
        <v>65.957538445983857</v>
      </c>
      <c r="N105" s="7">
        <f t="shared" si="33"/>
        <v>0.65284314741068772</v>
      </c>
      <c r="O105" s="7">
        <f t="shared" si="26"/>
        <v>4.7175087063921968E-4</v>
      </c>
      <c r="P105" s="7">
        <f t="shared" si="37"/>
        <v>2.4050317364174376E-4</v>
      </c>
      <c r="Q105" s="7">
        <f t="shared" si="27"/>
        <v>7.2150952092523131</v>
      </c>
      <c r="R105" s="7">
        <f t="shared" si="36"/>
        <v>0.24050317364174376</v>
      </c>
      <c r="S105" s="7">
        <f t="shared" si="34"/>
        <v>2.4205772288093026E-2</v>
      </c>
      <c r="T105" s="7">
        <f t="shared" si="35"/>
        <v>3.2475451370433981</v>
      </c>
      <c r="U105" s="26">
        <f t="shared" si="28"/>
        <v>69.215999999999923</v>
      </c>
      <c r="V105" s="26">
        <f t="shared" si="29"/>
        <v>265.39200000000005</v>
      </c>
      <c r="W105" s="26">
        <f>IF(E105&gt;t0,0,IF(E105&lt;t0,P0))</f>
        <v>300</v>
      </c>
      <c r="X105" s="26">
        <f>IF(E105&gt;t0,0,IF(E105&lt;t0,P0*SIN(PI()*(E105)/t0)))</f>
        <v>106.35977392890337</v>
      </c>
    </row>
    <row r="106" spans="5:24" x14ac:dyDescent="0.35">
      <c r="E106" s="5">
        <f t="shared" si="30"/>
        <v>2.9119999999999969E-2</v>
      </c>
      <c r="F106" s="6">
        <f t="shared" si="31"/>
        <v>107.34612233961887</v>
      </c>
      <c r="G106" s="6">
        <f t="shared" si="20"/>
        <v>1.0330929324622085</v>
      </c>
      <c r="H106" s="6">
        <f t="shared" si="21"/>
        <v>0.60544793194067392</v>
      </c>
      <c r="I106" s="6">
        <f t="shared" si="22"/>
        <v>0.79588491737735623</v>
      </c>
      <c r="J106" s="7">
        <f t="shared" si="23"/>
        <v>88.262459679196638</v>
      </c>
      <c r="K106" s="7">
        <f t="shared" si="32"/>
        <v>1.4483562681736228</v>
      </c>
      <c r="L106" s="7">
        <f t="shared" si="24"/>
        <v>1.0462688801080443E-3</v>
      </c>
      <c r="M106" s="7">
        <f t="shared" si="25"/>
        <v>67.143279780774876</v>
      </c>
      <c r="N106" s="7">
        <f t="shared" si="33"/>
        <v>0.67147726196243396</v>
      </c>
      <c r="O106" s="7">
        <f t="shared" si="26"/>
        <v>4.8506419195973229E-4</v>
      </c>
      <c r="P106" s="7">
        <f t="shared" si="37"/>
        <v>2.4740605537471472E-4</v>
      </c>
      <c r="Q106" s="7">
        <f t="shared" si="27"/>
        <v>7.4221816612414413</v>
      </c>
      <c r="R106" s="7">
        <f t="shared" si="36"/>
        <v>0.24740605537471472</v>
      </c>
      <c r="S106" s="7">
        <f t="shared" si="34"/>
        <v>2.4653149046324863E-2</v>
      </c>
      <c r="T106" s="7">
        <f t="shared" si="35"/>
        <v>3.307567027620991</v>
      </c>
      <c r="U106" s="26">
        <f t="shared" si="28"/>
        <v>69.88799999999992</v>
      </c>
      <c r="V106" s="26">
        <f t="shared" si="29"/>
        <v>265.05600000000004</v>
      </c>
      <c r="W106" s="26">
        <f>IF(E106&gt;t0,0,IF(E106&lt;t0,P0))</f>
        <v>300</v>
      </c>
      <c r="X106" s="26">
        <f>IF(E106&gt;t0,0,IF(E106&lt;t0,P0*SIN(PI()*(E106)/t0)))</f>
        <v>107.34612233961887</v>
      </c>
    </row>
    <row r="107" spans="5:24" x14ac:dyDescent="0.35">
      <c r="E107" s="5">
        <f t="shared" si="30"/>
        <v>2.9399999999999968E-2</v>
      </c>
      <c r="F107" s="6">
        <f t="shared" si="31"/>
        <v>108.33114176036312</v>
      </c>
      <c r="G107" s="6">
        <f t="shared" si="20"/>
        <v>1.0334163923324133</v>
      </c>
      <c r="H107" s="6">
        <f t="shared" si="21"/>
        <v>0.61041285752749508</v>
      </c>
      <c r="I107" s="6">
        <f t="shared" si="22"/>
        <v>0.7920834194484303</v>
      </c>
      <c r="J107" s="7">
        <f t="shared" si="23"/>
        <v>88.674671640129063</v>
      </c>
      <c r="K107" s="7">
        <f t="shared" si="32"/>
        <v>1.4731274665583285</v>
      </c>
      <c r="L107" s="7">
        <f t="shared" si="24"/>
        <v>1.0638301050520634E-3</v>
      </c>
      <c r="M107" s="7">
        <f t="shared" si="25"/>
        <v>68.336438280523296</v>
      </c>
      <c r="N107" s="7">
        <f t="shared" si="33"/>
        <v>0.69044442249101567</v>
      </c>
      <c r="O107" s="7">
        <f t="shared" si="26"/>
        <v>4.9860964457290244E-4</v>
      </c>
      <c r="P107" s="7">
        <f t="shared" si="37"/>
        <v>2.5443514210533419E-4</v>
      </c>
      <c r="Q107" s="7">
        <f t="shared" si="27"/>
        <v>7.6330542631600258</v>
      </c>
      <c r="R107" s="7">
        <f t="shared" si="36"/>
        <v>0.25443514210533419</v>
      </c>
      <c r="S107" s="7">
        <f t="shared" si="34"/>
        <v>2.5103881180783792E-2</v>
      </c>
      <c r="T107" s="7">
        <f t="shared" si="35"/>
        <v>3.3680390891586152</v>
      </c>
      <c r="U107" s="26">
        <f t="shared" si="28"/>
        <v>70.559999999999917</v>
      </c>
      <c r="V107" s="26">
        <f t="shared" si="29"/>
        <v>264.72000000000003</v>
      </c>
      <c r="W107" s="26">
        <f>IF(E107&gt;t0,0,IF(E107&lt;t0,P0))</f>
        <v>300</v>
      </c>
      <c r="X107" s="26">
        <f>IF(E107&gt;t0,0,IF(E107&lt;t0,P0*SIN(PI()*(E107)/t0)))</f>
        <v>108.33114176036312</v>
      </c>
    </row>
    <row r="108" spans="5:24" x14ac:dyDescent="0.35">
      <c r="E108" s="5">
        <f t="shared" si="30"/>
        <v>2.9679999999999967E-2</v>
      </c>
      <c r="F108" s="6">
        <f t="shared" si="31"/>
        <v>109.31481999618295</v>
      </c>
      <c r="G108" s="6">
        <f t="shared" si="20"/>
        <v>1.0337399534774256</v>
      </c>
      <c r="H108" s="6">
        <f t="shared" si="21"/>
        <v>0.61535391482853619</v>
      </c>
      <c r="I108" s="6">
        <f t="shared" si="22"/>
        <v>0.78825094957455943</v>
      </c>
      <c r="J108" s="7">
        <f t="shared" si="23"/>
        <v>89.074798465651185</v>
      </c>
      <c r="K108" s="7">
        <f t="shared" si="32"/>
        <v>1.4980123923731377</v>
      </c>
      <c r="L108" s="7">
        <f t="shared" si="24"/>
        <v>1.0814623375631953E-3</v>
      </c>
      <c r="M108" s="7">
        <f t="shared" si="25"/>
        <v>69.536898088083703</v>
      </c>
      <c r="N108" s="7">
        <f t="shared" si="33"/>
        <v>0.70974668958262066</v>
      </c>
      <c r="O108" s="7">
        <f t="shared" si="26"/>
        <v>5.1238849418180855E-4</v>
      </c>
      <c r="P108" s="7">
        <f t="shared" si="37"/>
        <v>2.6159136606924294E-4</v>
      </c>
      <c r="Q108" s="7">
        <f t="shared" si="27"/>
        <v>7.8477409820772879</v>
      </c>
      <c r="R108" s="7">
        <f t="shared" si="36"/>
        <v>0.26159136606924294</v>
      </c>
      <c r="S108" s="7">
        <f t="shared" si="34"/>
        <v>2.5557942728245537E-2</v>
      </c>
      <c r="T108" s="7">
        <f t="shared" si="35"/>
        <v>3.4289578383242079</v>
      </c>
      <c r="U108" s="26">
        <f t="shared" si="28"/>
        <v>71.231999999999914</v>
      </c>
      <c r="V108" s="26">
        <f t="shared" si="29"/>
        <v>264.38400000000001</v>
      </c>
      <c r="W108" s="26">
        <f>IF(E108&gt;t0,0,IF(E108&lt;t0,P0))</f>
        <v>300</v>
      </c>
      <c r="X108" s="26">
        <f>IF(E108&gt;t0,0,IF(E108&lt;t0,P0*SIN(PI()*(E108)/t0)))</f>
        <v>109.31481999618295</v>
      </c>
    </row>
    <row r="109" spans="5:24" x14ac:dyDescent="0.35">
      <c r="E109" s="5">
        <f t="shared" si="30"/>
        <v>2.9959999999999966E-2</v>
      </c>
      <c r="F109" s="6">
        <f t="shared" si="31"/>
        <v>110.29714486872962</v>
      </c>
      <c r="G109" s="6">
        <f t="shared" si="20"/>
        <v>1.034063615928954</v>
      </c>
      <c r="H109" s="6">
        <f t="shared" si="21"/>
        <v>0.62027091063920403</v>
      </c>
      <c r="I109" s="6">
        <f t="shared" si="22"/>
        <v>0.7843876576124923</v>
      </c>
      <c r="J109" s="7">
        <f t="shared" si="23"/>
        <v>89.462757332336096</v>
      </c>
      <c r="K109" s="7">
        <f t="shared" si="32"/>
        <v>1.523007650184856</v>
      </c>
      <c r="L109" s="7">
        <f t="shared" si="24"/>
        <v>1.0991630552688169E-3</v>
      </c>
      <c r="M109" s="7">
        <f t="shared" si="25"/>
        <v>70.744542472436891</v>
      </c>
      <c r="N109" s="7">
        <f t="shared" si="33"/>
        <v>0.72938609126109355</v>
      </c>
      <c r="O109" s="7">
        <f t="shared" si="26"/>
        <v>5.2640198126635486E-4</v>
      </c>
      <c r="P109" s="7">
        <f t="shared" si="37"/>
        <v>2.6887565218446769E-4</v>
      </c>
      <c r="Q109" s="7">
        <f t="shared" si="27"/>
        <v>8.0662695655340304</v>
      </c>
      <c r="R109" s="7">
        <f t="shared" si="36"/>
        <v>0.26887565218446768</v>
      </c>
      <c r="S109" s="7">
        <f t="shared" si="34"/>
        <v>2.6015307554374124E-2</v>
      </c>
      <c r="T109" s="7">
        <f t="shared" si="35"/>
        <v>3.4903197688286616</v>
      </c>
      <c r="U109" s="26">
        <f t="shared" si="28"/>
        <v>71.903999999999911</v>
      </c>
      <c r="V109" s="26">
        <f t="shared" si="29"/>
        <v>264.04800000000006</v>
      </c>
      <c r="W109" s="26">
        <f>IF(E109&gt;t0,0,IF(E109&lt;t0,P0))</f>
        <v>300</v>
      </c>
      <c r="X109" s="26">
        <f>IF(E109&gt;t0,0,IF(E109&lt;t0,P0*SIN(PI()*(E109)/t0)))</f>
        <v>110.29714486872962</v>
      </c>
    </row>
    <row r="110" spans="5:24" x14ac:dyDescent="0.35">
      <c r="E110" s="5">
        <f t="shared" si="30"/>
        <v>3.0239999999999965E-2</v>
      </c>
      <c r="F110" s="6">
        <f t="shared" si="31"/>
        <v>111.27810421640969</v>
      </c>
      <c r="G110" s="6">
        <f t="shared" si="20"/>
        <v>1.0343873797187175</v>
      </c>
      <c r="H110" s="6">
        <f t="shared" si="21"/>
        <v>0.62516365269575525</v>
      </c>
      <c r="I110" s="6">
        <f t="shared" si="22"/>
        <v>0.78049369462417895</v>
      </c>
      <c r="J110" s="7">
        <f t="shared" si="23"/>
        <v>89.838466534711458</v>
      </c>
      <c r="K110" s="7">
        <f t="shared" si="32"/>
        <v>1.5481098215262425</v>
      </c>
      <c r="L110" s="7">
        <f t="shared" si="24"/>
        <v>1.1169297222918206E-3</v>
      </c>
      <c r="M110" s="7">
        <f t="shared" si="25"/>
        <v>71.959253839288721</v>
      </c>
      <c r="N110" s="7">
        <f t="shared" si="33"/>
        <v>0.74936462274473514</v>
      </c>
      <c r="O110" s="7">
        <f t="shared" si="26"/>
        <v>5.4065132094596941E-4</v>
      </c>
      <c r="P110" s="7">
        <f t="shared" si="37"/>
        <v>2.762889180038476E-4</v>
      </c>
      <c r="Q110" s="7">
        <f t="shared" si="27"/>
        <v>8.2886675401154282</v>
      </c>
      <c r="R110" s="7">
        <f t="shared" si="36"/>
        <v>0.27628891800384758</v>
      </c>
      <c r="S110" s="7">
        <f t="shared" si="34"/>
        <v>2.6475949354928266E-2</v>
      </c>
      <c r="T110" s="7">
        <f t="shared" si="35"/>
        <v>3.5521213515876791</v>
      </c>
      <c r="U110" s="26">
        <f t="shared" si="28"/>
        <v>72.575999999999922</v>
      </c>
      <c r="V110" s="26">
        <f t="shared" si="29"/>
        <v>263.71200000000005</v>
      </c>
      <c r="W110" s="26">
        <f>IF(E110&gt;t0,0,IF(E110&lt;t0,P0))</f>
        <v>300</v>
      </c>
      <c r="X110" s="26">
        <f>IF(E110&gt;t0,0,IF(E110&lt;t0,P0*SIN(PI()*(E110)/t0)))</f>
        <v>111.27810421640969</v>
      </c>
    </row>
    <row r="111" spans="5:24" x14ac:dyDescent="0.35">
      <c r="E111" s="5">
        <f t="shared" si="30"/>
        <v>3.0519999999999964E-2</v>
      </c>
      <c r="F111" s="6">
        <f t="shared" si="31"/>
        <v>112.25768589453536</v>
      </c>
      <c r="G111" s="6">
        <f t="shared" si="20"/>
        <v>1.0347112448784452</v>
      </c>
      <c r="H111" s="6">
        <f t="shared" si="21"/>
        <v>0.63003194968281306</v>
      </c>
      <c r="I111" s="6">
        <f t="shared" si="22"/>
        <v>0.776569212870864</v>
      </c>
      <c r="J111" s="7">
        <f t="shared" si="23"/>
        <v>90.201845494055959</v>
      </c>
      <c r="K111" s="7">
        <f t="shared" si="32"/>
        <v>1.5733154652102699</v>
      </c>
      <c r="L111" s="7">
        <f t="shared" si="24"/>
        <v>1.13475978950086E-3</v>
      </c>
      <c r="M111" s="7">
        <f t="shared" si="25"/>
        <v>73.180913741758431</v>
      </c>
      <c r="N111" s="7">
        <f t="shared" si="33"/>
        <v>0.76968424620608178</v>
      </c>
      <c r="O111" s="7">
        <f t="shared" si="26"/>
        <v>5.5513770284474565E-4</v>
      </c>
      <c r="P111" s="7">
        <f t="shared" si="37"/>
        <v>2.8383207366780171E-4</v>
      </c>
      <c r="Q111" s="7">
        <f t="shared" si="27"/>
        <v>8.5149622100340512</v>
      </c>
      <c r="R111" s="7">
        <f t="shared" si="36"/>
        <v>0.28383207366780172</v>
      </c>
      <c r="S111" s="7">
        <f t="shared" si="34"/>
        <v>2.6939841656978943E-2</v>
      </c>
      <c r="T111" s="7">
        <f t="shared" si="35"/>
        <v>3.6143590348851298</v>
      </c>
      <c r="U111" s="26">
        <f t="shared" si="28"/>
        <v>73.247999999999919</v>
      </c>
      <c r="V111" s="26">
        <f t="shared" si="29"/>
        <v>263.37600000000003</v>
      </c>
      <c r="W111" s="26">
        <f>IF(E111&gt;t0,0,IF(E111&lt;t0,P0))</f>
        <v>300</v>
      </c>
      <c r="X111" s="26">
        <f>IF(E111&gt;t0,0,IF(E111&lt;t0,P0*SIN(PI()*(E111)/t0)))</f>
        <v>112.25768589453536</v>
      </c>
    </row>
    <row r="112" spans="5:24" x14ac:dyDescent="0.35">
      <c r="E112" s="5">
        <f t="shared" si="30"/>
        <v>3.0799999999999963E-2</v>
      </c>
      <c r="F112" s="6">
        <f t="shared" si="31"/>
        <v>113.23587777547507</v>
      </c>
      <c r="G112" s="6">
        <f t="shared" si="20"/>
        <v>1.0350352114398758</v>
      </c>
      <c r="H112" s="6">
        <f t="shared" si="21"/>
        <v>0.63487561124084912</v>
      </c>
      <c r="I112" s="6">
        <f t="shared" si="22"/>
        <v>0.77261436580713283</v>
      </c>
      <c r="J112" s="7">
        <f t="shared" si="23"/>
        <v>90.552814767094119</v>
      </c>
      <c r="K112" s="7">
        <f t="shared" si="32"/>
        <v>1.5986211176468308</v>
      </c>
      <c r="L112" s="7">
        <f t="shared" si="24"/>
        <v>1.1526506947619108E-3</v>
      </c>
      <c r="M112" s="7">
        <f t="shared" si="25"/>
        <v>74.409402891156446</v>
      </c>
      <c r="N112" s="7">
        <f t="shared" si="33"/>
        <v>0.79034689053468987</v>
      </c>
      <c r="O112" s="7">
        <f t="shared" si="26"/>
        <v>5.6986229095904145E-4</v>
      </c>
      <c r="P112" s="7">
        <f t="shared" si="37"/>
        <v>2.9150602185743798E-4</v>
      </c>
      <c r="Q112" s="7">
        <f t="shared" si="27"/>
        <v>8.7451806557231393</v>
      </c>
      <c r="R112" s="7">
        <f t="shared" si="36"/>
        <v>0.29150602185743796</v>
      </c>
      <c r="S112" s="7">
        <f t="shared" si="34"/>
        <v>2.7406957820129536E-2</v>
      </c>
      <c r="T112" s="7">
        <f t="shared" si="35"/>
        <v>3.6770292445367465</v>
      </c>
      <c r="U112" s="26">
        <f t="shared" si="28"/>
        <v>73.919999999999916</v>
      </c>
      <c r="V112" s="26">
        <f t="shared" si="29"/>
        <v>263.04000000000002</v>
      </c>
      <c r="W112" s="26">
        <f>IF(E112&gt;t0,0,IF(E112&lt;t0,P0))</f>
        <v>300</v>
      </c>
      <c r="X112" s="26">
        <f>IF(E112&gt;t0,0,IF(E112&lt;t0,P0*SIN(PI()*(E112)/t0)))</f>
        <v>113.23587777547507</v>
      </c>
    </row>
    <row r="113" spans="5:24" x14ac:dyDescent="0.35">
      <c r="E113" s="5">
        <f t="shared" si="30"/>
        <v>3.1079999999999962E-2</v>
      </c>
      <c r="F113" s="6">
        <f t="shared" si="31"/>
        <v>114.21266774880348</v>
      </c>
      <c r="G113" s="6">
        <f t="shared" si="20"/>
        <v>1.0353592794347577</v>
      </c>
      <c r="H113" s="6">
        <f t="shared" si="21"/>
        <v>0.63969444797362629</v>
      </c>
      <c r="I113" s="6">
        <f t="shared" si="22"/>
        <v>0.7686293080749117</v>
      </c>
      <c r="J113" s="7">
        <f t="shared" si="23"/>
        <v>90.891296054587841</v>
      </c>
      <c r="K113" s="7">
        <f t="shared" si="32"/>
        <v>1.6240232931618663</v>
      </c>
      <c r="L113" s="7">
        <f t="shared" si="24"/>
        <v>1.1705998631911217E-3</v>
      </c>
      <c r="M113" s="7">
        <f t="shared" si="25"/>
        <v>75.644601167849743</v>
      </c>
      <c r="N113" s="7">
        <f t="shared" si="33"/>
        <v>0.81135445110295068</v>
      </c>
      <c r="O113" s="7">
        <f t="shared" si="26"/>
        <v>5.848262235275452E-4</v>
      </c>
      <c r="P113" s="7">
        <f t="shared" si="37"/>
        <v>2.9931165774800636E-4</v>
      </c>
      <c r="Q113" s="7">
        <f t="shared" si="27"/>
        <v>8.9793497324401912</v>
      </c>
      <c r="R113" s="7">
        <f t="shared" si="36"/>
        <v>0.29931165774800639</v>
      </c>
      <c r="S113" s="7">
        <f t="shared" si="34"/>
        <v>2.7877271037744247E-2</v>
      </c>
      <c r="T113" s="7">
        <f t="shared" si="35"/>
        <v>3.7401283840549353</v>
      </c>
      <c r="U113" s="26">
        <f t="shared" si="28"/>
        <v>74.591999999999913</v>
      </c>
      <c r="V113" s="26">
        <f t="shared" si="29"/>
        <v>262.70400000000006</v>
      </c>
      <c r="W113" s="26">
        <f>IF(E113&gt;t0,0,IF(E113&lt;t0,P0))</f>
        <v>300</v>
      </c>
      <c r="X113" s="26">
        <f>IF(E113&gt;t0,0,IF(E113&lt;t0,P0*SIN(PI()*(E113)/t0)))</f>
        <v>114.21266774880348</v>
      </c>
    </row>
    <row r="114" spans="5:24" x14ac:dyDescent="0.35">
      <c r="E114" s="5">
        <f t="shared" si="30"/>
        <v>3.1359999999999964E-2</v>
      </c>
      <c r="F114" s="6">
        <f t="shared" si="31"/>
        <v>115.18804372145145</v>
      </c>
      <c r="G114" s="6">
        <f t="shared" si="20"/>
        <v>1.0356834488948499</v>
      </c>
      <c r="H114" s="6">
        <f t="shared" si="21"/>
        <v>0.64448827145560472</v>
      </c>
      <c r="I114" s="6">
        <f t="shared" si="22"/>
        <v>0.76461419549741994</v>
      </c>
      <c r="J114" s="7">
        <f t="shared" si="23"/>
        <v>91.217212209823998</v>
      </c>
      <c r="K114" s="7">
        <f t="shared" si="32"/>
        <v>1.6495184843188839</v>
      </c>
      <c r="L114" s="7">
        <f t="shared" si="24"/>
        <v>1.1886047074089387E-3</v>
      </c>
      <c r="M114" s="7">
        <f t="shared" si="25"/>
        <v>76.886387632214607</v>
      </c>
      <c r="N114" s="7">
        <f t="shared" si="33"/>
        <v>0.83270878953495964</v>
      </c>
      <c r="O114" s="7">
        <f t="shared" si="26"/>
        <v>6.0003061290382729E-4</v>
      </c>
      <c r="P114" s="7">
        <f t="shared" si="37"/>
        <v>3.0724986896269807E-4</v>
      </c>
      <c r="Q114" s="7">
        <f t="shared" si="27"/>
        <v>9.2174960688809424</v>
      </c>
      <c r="R114" s="7">
        <f t="shared" si="36"/>
        <v>0.30724986896269807</v>
      </c>
      <c r="S114" s="7">
        <f t="shared" si="34"/>
        <v>2.835075433818468E-2</v>
      </c>
      <c r="T114" s="7">
        <f t="shared" si="35"/>
        <v>3.803652834814681</v>
      </c>
      <c r="U114" s="26">
        <f t="shared" si="28"/>
        <v>75.263999999999911</v>
      </c>
      <c r="V114" s="26">
        <f t="shared" si="29"/>
        <v>262.36800000000005</v>
      </c>
      <c r="W114" s="26">
        <f>IF(E114&gt;t0,0,IF(E114&lt;t0,P0))</f>
        <v>300</v>
      </c>
      <c r="X114" s="26">
        <f>IF(E114&gt;t0,0,IF(E114&lt;t0,P0*SIN(PI()*(E114)/t0)))</f>
        <v>115.18804372145145</v>
      </c>
    </row>
    <row r="115" spans="5:24" x14ac:dyDescent="0.35">
      <c r="E115" s="5">
        <f t="shared" si="30"/>
        <v>3.1639999999999967E-2</v>
      </c>
      <c r="F115" s="6">
        <f t="shared" si="31"/>
        <v>116.16199361785574</v>
      </c>
      <c r="G115" s="6">
        <f t="shared" si="20"/>
        <v>1.0360077198519211</v>
      </c>
      <c r="H115" s="6">
        <f t="shared" si="21"/>
        <v>0.64925689423930932</v>
      </c>
      <c r="I115" s="6">
        <f t="shared" si="22"/>
        <v>0.76056918507307825</v>
      </c>
      <c r="J115" s="7">
        <f t="shared" si="23"/>
        <v>91.530487246997666</v>
      </c>
      <c r="K115" s="7">
        <f t="shared" si="32"/>
        <v>1.675103162242839</v>
      </c>
      <c r="L115" s="7">
        <f t="shared" si="24"/>
        <v>1.2066626277954713E-3</v>
      </c>
      <c r="M115" s="7">
        <f t="shared" si="25"/>
        <v>78.134640535675231</v>
      </c>
      <c r="N115" s="7">
        <f t="shared" si="33"/>
        <v>0.85441173347846422</v>
      </c>
      <c r="O115" s="7">
        <f t="shared" si="26"/>
        <v>6.1547654543138268E-4</v>
      </c>
      <c r="P115" s="7">
        <f t="shared" si="37"/>
        <v>3.1532153552679123E-4</v>
      </c>
      <c r="Q115" s="7">
        <f t="shared" si="27"/>
        <v>9.4596460658037369</v>
      </c>
      <c r="R115" s="7">
        <f t="shared" si="36"/>
        <v>0.31532153552679121</v>
      </c>
      <c r="S115" s="7">
        <f t="shared" si="34"/>
        <v>2.8827380586046995E-2</v>
      </c>
      <c r="T115" s="7">
        <f t="shared" si="35"/>
        <v>3.867598956219529</v>
      </c>
      <c r="U115" s="26">
        <f t="shared" si="28"/>
        <v>75.935999999999922</v>
      </c>
      <c r="V115" s="26">
        <f t="shared" si="29"/>
        <v>262.03200000000004</v>
      </c>
      <c r="W115" s="26">
        <f>IF(E115&gt;t0,0,IF(E115&lt;t0,P0))</f>
        <v>300</v>
      </c>
      <c r="X115" s="26">
        <f>IF(E115&gt;t0,0,IF(E115&lt;t0,P0*SIN(PI()*(E115)/t0)))</f>
        <v>116.16199361785574</v>
      </c>
    </row>
    <row r="116" spans="5:24" x14ac:dyDescent="0.35">
      <c r="E116" s="5">
        <f t="shared" si="30"/>
        <v>3.1919999999999969E-2</v>
      </c>
      <c r="F116" s="6">
        <f t="shared" si="31"/>
        <v>117.13450538010861</v>
      </c>
      <c r="G116" s="6">
        <f t="shared" si="20"/>
        <v>1.0363320923377495</v>
      </c>
      <c r="H116" s="6">
        <f t="shared" si="21"/>
        <v>0.65400012986265954</v>
      </c>
      <c r="I116" s="6">
        <f t="shared" si="22"/>
        <v>0.75649443496936875</v>
      </c>
      <c r="J116" s="7">
        <f t="shared" si="23"/>
        <v>91.831046349489199</v>
      </c>
      <c r="K116" s="7">
        <f t="shared" si="32"/>
        <v>1.7007737769463471</v>
      </c>
      <c r="L116" s="7">
        <f t="shared" si="24"/>
        <v>1.2247710127470794E-3</v>
      </c>
      <c r="M116" s="7">
        <f t="shared" si="25"/>
        <v>79.389237331827346</v>
      </c>
      <c r="N116" s="7">
        <f t="shared" si="33"/>
        <v>0.87646507637991455</v>
      </c>
      <c r="O116" s="7">
        <f t="shared" si="26"/>
        <v>6.311650813211815E-4</v>
      </c>
      <c r="P116" s="7">
        <f t="shared" si="37"/>
        <v>3.2352752982214812E-4</v>
      </c>
      <c r="Q116" s="7">
        <f t="shared" si="27"/>
        <v>9.7058258946644429</v>
      </c>
      <c r="R116" s="7">
        <f t="shared" si="36"/>
        <v>0.32352752982214811</v>
      </c>
      <c r="S116" s="7">
        <f t="shared" si="34"/>
        <v>2.9307122483417446E-2</v>
      </c>
      <c r="T116" s="7">
        <f t="shared" si="35"/>
        <v>3.9319630858700325</v>
      </c>
      <c r="U116" s="26">
        <f t="shared" si="28"/>
        <v>76.607999999999933</v>
      </c>
      <c r="V116" s="26">
        <f t="shared" si="29"/>
        <v>261.69600000000003</v>
      </c>
      <c r="W116" s="26">
        <f>IF(E116&gt;t0,0,IF(E116&lt;t0,P0))</f>
        <v>300</v>
      </c>
      <c r="X116" s="26">
        <f>IF(E116&gt;t0,0,IF(E116&lt;t0,P0*SIN(PI()*(E116)/t0)))</f>
        <v>117.13450538010861</v>
      </c>
    </row>
    <row r="117" spans="5:24" x14ac:dyDescent="0.35">
      <c r="E117" s="5">
        <f t="shared" si="30"/>
        <v>3.2199999999999972E-2</v>
      </c>
      <c r="F117" s="6">
        <f t="shared" si="31"/>
        <v>118.10556696810693</v>
      </c>
      <c r="G117" s="6">
        <f t="shared" si="20"/>
        <v>1.0366565663841236</v>
      </c>
      <c r="H117" s="6">
        <f t="shared" si="21"/>
        <v>0.65871779285626053</v>
      </c>
      <c r="I117" s="6">
        <f t="shared" si="22"/>
        <v>0.75239010451665078</v>
      </c>
      <c r="J117" s="7">
        <f t="shared" si="23"/>
        <v>92.118815878035193</v>
      </c>
      <c r="K117" s="7">
        <f t="shared" si="32"/>
        <v>1.7265267576582006</v>
      </c>
      <c r="L117" s="7">
        <f t="shared" si="24"/>
        <v>1.2429272389341555E-3</v>
      </c>
      <c r="M117" s="7">
        <f t="shared" si="25"/>
        <v>80.650054687646019</v>
      </c>
      <c r="N117" s="7">
        <f t="shared" si="33"/>
        <v>0.89887057726264086</v>
      </c>
      <c r="O117" s="7">
        <f t="shared" si="26"/>
        <v>6.4709725453173782E-4</v>
      </c>
      <c r="P117" s="7">
        <f t="shared" si="37"/>
        <v>3.3186871654206085E-4</v>
      </c>
      <c r="Q117" s="7">
        <f t="shared" si="27"/>
        <v>9.9560614962618246</v>
      </c>
      <c r="R117" s="7">
        <f t="shared" si="36"/>
        <v>0.33186871654206085</v>
      </c>
      <c r="S117" s="7">
        <f t="shared" si="34"/>
        <v>2.9789952571116902E-2</v>
      </c>
      <c r="T117" s="7">
        <f t="shared" si="35"/>
        <v>3.9967415397307224</v>
      </c>
      <c r="U117" s="26">
        <f t="shared" si="28"/>
        <v>77.27999999999993</v>
      </c>
      <c r="V117" s="26">
        <f t="shared" si="29"/>
        <v>261.36</v>
      </c>
      <c r="W117" s="26">
        <f>IF(E117&gt;t0,0,IF(E117&lt;t0,P0))</f>
        <v>300</v>
      </c>
      <c r="X117" s="26">
        <f>IF(E117&gt;t0,0,IF(E117&lt;t0,P0*SIN(PI()*(E117)/t0)))</f>
        <v>118.10556696810693</v>
      </c>
    </row>
    <row r="118" spans="5:24" x14ac:dyDescent="0.35">
      <c r="E118" s="5">
        <f t="shared" si="30"/>
        <v>3.2479999999999974E-2</v>
      </c>
      <c r="F118" s="6">
        <f t="shared" si="31"/>
        <v>119.07516635970141</v>
      </c>
      <c r="G118" s="6">
        <f t="shared" si="20"/>
        <v>1.0369811420228423</v>
      </c>
      <c r="H118" s="6">
        <f t="shared" si="21"/>
        <v>0.66340969875065492</v>
      </c>
      <c r="I118" s="6">
        <f t="shared" si="22"/>
        <v>0.74825635420193082</v>
      </c>
      <c r="J118" s="7">
        <f t="shared" si="23"/>
        <v>92.39372337879206</v>
      </c>
      <c r="K118" s="7">
        <f t="shared" si="32"/>
        <v>1.7523585131541564</v>
      </c>
      <c r="L118" s="7">
        <f t="shared" si="24"/>
        <v>1.2611286715600765E-3</v>
      </c>
      <c r="M118" s="7">
        <f t="shared" si="25"/>
        <v>81.916968494776356</v>
      </c>
      <c r="N118" s="7">
        <f t="shared" si="33"/>
        <v>0.92162996050818002</v>
      </c>
      <c r="O118" s="7">
        <f t="shared" si="26"/>
        <v>6.6327407265170675E-4</v>
      </c>
      <c r="P118" s="7">
        <f t="shared" si="37"/>
        <v>3.4034595264645123E-4</v>
      </c>
      <c r="Q118" s="7">
        <f t="shared" si="27"/>
        <v>10.210378579393536</v>
      </c>
      <c r="R118" s="7">
        <f t="shared" si="36"/>
        <v>0.34034595264645123</v>
      </c>
      <c r="S118" s="7">
        <f t="shared" si="34"/>
        <v>3.0275843229965668E-2</v>
      </c>
      <c r="T118" s="7">
        <f t="shared" si="35"/>
        <v>4.0619306122998022</v>
      </c>
      <c r="U118" s="26">
        <f t="shared" si="28"/>
        <v>77.951999999999941</v>
      </c>
      <c r="V118" s="26">
        <f t="shared" si="29"/>
        <v>261.024</v>
      </c>
      <c r="W118" s="26">
        <f>IF(E118&gt;t0,0,IF(E118&lt;t0,P0))</f>
        <v>300</v>
      </c>
      <c r="X118" s="26">
        <f>IF(E118&gt;t0,0,IF(E118&lt;t0,P0*SIN(PI()*(E118)/t0)))</f>
        <v>119.07516635970141</v>
      </c>
    </row>
    <row r="119" spans="5:24" x14ac:dyDescent="0.35">
      <c r="E119" s="5">
        <f t="shared" si="30"/>
        <v>3.2759999999999977E-2</v>
      </c>
      <c r="F119" s="6">
        <f t="shared" si="31"/>
        <v>120.04329155084528</v>
      </c>
      <c r="G119" s="6">
        <f t="shared" si="20"/>
        <v>1.0373058192857136</v>
      </c>
      <c r="H119" s="6">
        <f t="shared" si="21"/>
        <v>0.66807566408353625</v>
      </c>
      <c r="I119" s="6">
        <f t="shared" si="22"/>
        <v>0.744093345662587</v>
      </c>
      <c r="J119" s="7">
        <f t="shared" si="23"/>
        <v>92.65569759129113</v>
      </c>
      <c r="K119" s="7">
        <f t="shared" si="32"/>
        <v>1.778265432089968</v>
      </c>
      <c r="L119" s="7">
        <f t="shared" si="24"/>
        <v>1.2793726646213037E-3</v>
      </c>
      <c r="M119" s="7">
        <f t="shared" si="25"/>
        <v>83.189853880906043</v>
      </c>
      <c r="N119" s="7">
        <f t="shared" si="33"/>
        <v>0.94474491564077556</v>
      </c>
      <c r="O119" s="7">
        <f t="shared" si="26"/>
        <v>6.7969651678502453E-4</v>
      </c>
      <c r="P119" s="7">
        <f t="shared" si="37"/>
        <v>3.4896008731742515E-4</v>
      </c>
      <c r="Q119" s="7">
        <f t="shared" si="27"/>
        <v>10.468802619522755</v>
      </c>
      <c r="R119" s="7">
        <f t="shared" si="36"/>
        <v>0.34896008731742517</v>
      </c>
      <c r="S119" s="7">
        <f t="shared" si="34"/>
        <v>3.076476668204969E-2</v>
      </c>
      <c r="T119" s="7">
        <f t="shared" si="35"/>
        <v>4.1275265767790268</v>
      </c>
      <c r="U119" s="26">
        <f t="shared" si="28"/>
        <v>78.623999999999938</v>
      </c>
      <c r="V119" s="26">
        <f t="shared" si="29"/>
        <v>260.68800000000005</v>
      </c>
      <c r="W119" s="26">
        <f>IF(E119&gt;t0,0,IF(E119&lt;t0,P0))</f>
        <v>300</v>
      </c>
      <c r="X119" s="26">
        <f>IF(E119&gt;t0,0,IF(E119&lt;t0,P0*SIN(PI()*(E119)/t0)))</f>
        <v>120.04329155084528</v>
      </c>
    </row>
    <row r="120" spans="5:24" x14ac:dyDescent="0.35">
      <c r="E120" s="5">
        <f t="shared" si="30"/>
        <v>3.3039999999999979E-2</v>
      </c>
      <c r="F120" s="6">
        <f t="shared" si="31"/>
        <v>121.0099305557431</v>
      </c>
      <c r="G120" s="6">
        <f t="shared" si="20"/>
        <v>1.0376305982045562</v>
      </c>
      <c r="H120" s="6">
        <f t="shared" si="21"/>
        <v>0.67271550640692246</v>
      </c>
      <c r="I120" s="6">
        <f t="shared" si="22"/>
        <v>0.73990124168004867</v>
      </c>
      <c r="J120" s="7">
        <f t="shared" si="23"/>
        <v>92.904668456285222</v>
      </c>
      <c r="K120" s="7">
        <f t="shared" si="32"/>
        <v>1.8042438833366288</v>
      </c>
      <c r="L120" s="7">
        <f t="shared" si="24"/>
        <v>1.2976565611686037E-3</v>
      </c>
      <c r="M120" s="7">
        <f t="shared" si="25"/>
        <v>84.468585221219271</v>
      </c>
      <c r="N120" s="7">
        <f t="shared" si="33"/>
        <v>0.96821709711507309</v>
      </c>
      <c r="O120" s="7">
        <f t="shared" si="26"/>
        <v>6.9636554143860001E-4</v>
      </c>
      <c r="P120" s="7">
        <f t="shared" si="37"/>
        <v>3.5771196191518328E-4</v>
      </c>
      <c r="Q120" s="7">
        <f t="shared" si="27"/>
        <v>10.731358857455499</v>
      </c>
      <c r="R120" s="7">
        <f t="shared" si="36"/>
        <v>0.35771196191518329</v>
      </c>
      <c r="S120" s="7">
        <f t="shared" si="34"/>
        <v>3.1256694991993336E-2</v>
      </c>
      <c r="T120" s="7">
        <f t="shared" si="35"/>
        <v>4.1935256852444613</v>
      </c>
      <c r="U120" s="26">
        <f t="shared" si="28"/>
        <v>79.29599999999995</v>
      </c>
      <c r="V120" s="26">
        <f t="shared" si="29"/>
        <v>260.35200000000003</v>
      </c>
      <c r="W120" s="26">
        <f>IF(E120&gt;t0,0,IF(E120&lt;t0,P0))</f>
        <v>300</v>
      </c>
      <c r="X120" s="26">
        <f>IF(E120&gt;t0,0,IF(E120&lt;t0,P0*SIN(PI()*(E120)/t0)))</f>
        <v>121.0099305557431</v>
      </c>
    </row>
    <row r="121" spans="5:24" x14ac:dyDescent="0.35">
      <c r="E121" s="5">
        <f t="shared" si="30"/>
        <v>3.3319999999999982E-2</v>
      </c>
      <c r="F121" s="6">
        <f t="shared" si="31"/>
        <v>121.97507140699895</v>
      </c>
      <c r="G121" s="6">
        <f t="shared" si="20"/>
        <v>1.0379554788111982</v>
      </c>
      <c r="H121" s="6">
        <f t="shared" si="21"/>
        <v>0.67732904429429042</v>
      </c>
      <c r="I121" s="6">
        <f t="shared" si="22"/>
        <v>0.73568020617343177</v>
      </c>
      <c r="J121" s="7">
        <f t="shared" si="23"/>
        <v>93.140567123484999</v>
      </c>
      <c r="K121" s="7">
        <f t="shared" si="32"/>
        <v>1.8302902163177965</v>
      </c>
      <c r="L121" s="7">
        <f t="shared" si="24"/>
        <v>1.3159776935693617E-3</v>
      </c>
      <c r="M121" s="7">
        <f t="shared" si="25"/>
        <v>85.753036149930068</v>
      </c>
      <c r="N121" s="7">
        <f t="shared" si="33"/>
        <v>0.99204812410703402</v>
      </c>
      <c r="O121" s="7">
        <f t="shared" si="26"/>
        <v>7.1328207441256843E-4</v>
      </c>
      <c r="P121" s="7">
        <f t="shared" si="37"/>
        <v>3.6660240993428882E-4</v>
      </c>
      <c r="Q121" s="7">
        <f t="shared" si="27"/>
        <v>10.998072298028665</v>
      </c>
      <c r="R121" s="7">
        <f t="shared" si="36"/>
        <v>0.36660240993428883</v>
      </c>
      <c r="S121" s="7">
        <f t="shared" si="34"/>
        <v>3.1751600068234083E-2</v>
      </c>
      <c r="T121" s="7">
        <f t="shared" si="35"/>
        <v>4.2599241688175029</v>
      </c>
      <c r="U121" s="26">
        <f t="shared" si="28"/>
        <v>79.967999999999961</v>
      </c>
      <c r="V121" s="26">
        <f t="shared" si="29"/>
        <v>260.01600000000002</v>
      </c>
      <c r="W121" s="26">
        <f>IF(E121&gt;t0,0,IF(E121&lt;t0,P0))</f>
        <v>300</v>
      </c>
      <c r="X121" s="26">
        <f>IF(E121&gt;t0,0,IF(E121&lt;t0,P0*SIN(PI()*(E121)/t0)))</f>
        <v>121.97507140699895</v>
      </c>
    </row>
    <row r="122" spans="5:24" x14ac:dyDescent="0.35">
      <c r="E122" s="5">
        <f t="shared" si="30"/>
        <v>3.3599999999999984E-2</v>
      </c>
      <c r="F122" s="6">
        <f t="shared" si="31"/>
        <v>122.93870215576472</v>
      </c>
      <c r="G122" s="6">
        <f t="shared" si="20"/>
        <v>1.0382804611374779</v>
      </c>
      <c r="H122" s="6">
        <f t="shared" si="21"/>
        <v>0.68191609734766934</v>
      </c>
      <c r="I122" s="6">
        <f t="shared" si="22"/>
        <v>0.73143040419312888</v>
      </c>
      <c r="J122" s="7">
        <f t="shared" si="23"/>
        <v>93.363325959184763</v>
      </c>
      <c r="K122" s="7">
        <f t="shared" si="32"/>
        <v>1.8564007613493703</v>
      </c>
      <c r="L122" s="7">
        <f t="shared" si="24"/>
        <v>1.3343333837709712E-3</v>
      </c>
      <c r="M122" s="7">
        <f t="shared" si="25"/>
        <v>87.043079571894694</v>
      </c>
      <c r="N122" s="7">
        <f t="shared" si="33"/>
        <v>1.0162395803080895</v>
      </c>
      <c r="O122" s="7">
        <f t="shared" si="26"/>
        <v>7.3044701669312036E-4</v>
      </c>
      <c r="P122" s="7">
        <f t="shared" si="37"/>
        <v>3.7563225696029645E-4</v>
      </c>
      <c r="Q122" s="7">
        <f t="shared" si="27"/>
        <v>11.268967708808894</v>
      </c>
      <c r="R122" s="7">
        <f t="shared" si="36"/>
        <v>0.37563225696029645</v>
      </c>
      <c r="S122" s="7">
        <f t="shared" si="34"/>
        <v>3.2249453664312956E-2</v>
      </c>
      <c r="T122" s="7">
        <f t="shared" si="35"/>
        <v>4.3267182378380076</v>
      </c>
      <c r="U122" s="26">
        <f t="shared" si="28"/>
        <v>80.639999999999958</v>
      </c>
      <c r="V122" s="26">
        <f t="shared" si="29"/>
        <v>259.68</v>
      </c>
      <c r="W122" s="26">
        <f>IF(E122&gt;t0,0,IF(E122&lt;t0,P0))</f>
        <v>300</v>
      </c>
      <c r="X122" s="26">
        <f>IF(E122&gt;t0,0,IF(E122&lt;t0,P0*SIN(PI()*(E122)/t0)))</f>
        <v>122.93870215576472</v>
      </c>
    </row>
    <row r="123" spans="5:24" x14ac:dyDescent="0.35">
      <c r="E123" s="5">
        <f t="shared" si="30"/>
        <v>3.3879999999999987E-2</v>
      </c>
      <c r="F123" s="6">
        <f t="shared" si="31"/>
        <v>123.90081087188796</v>
      </c>
      <c r="G123" s="6">
        <f t="shared" si="20"/>
        <v>1.0386055452152436</v>
      </c>
      <c r="H123" s="6">
        <f t="shared" si="21"/>
        <v>0.68647648620469526</v>
      </c>
      <c r="I123" s="6">
        <f t="shared" si="22"/>
        <v>0.72715200191435547</v>
      </c>
      <c r="J123" s="7">
        <f t="shared" si="23"/>
        <v>93.572878553776931</v>
      </c>
      <c r="K123" s="7">
        <f t="shared" si="32"/>
        <v>1.8825718299811849</v>
      </c>
      <c r="L123" s="7">
        <f t="shared" si="24"/>
        <v>1.3527209435652649E-3</v>
      </c>
      <c r="M123" s="7">
        <f t="shared" si="25"/>
        <v>88.338587674301948</v>
      </c>
      <c r="N123" s="7">
        <f t="shared" si="33"/>
        <v>1.0407930137225569</v>
      </c>
      <c r="O123" s="7">
        <f t="shared" si="26"/>
        <v>7.4786124234791295E-4</v>
      </c>
      <c r="P123" s="7">
        <f t="shared" si="37"/>
        <v>3.8480232062674104E-4</v>
      </c>
      <c r="Q123" s="7">
        <f t="shared" si="27"/>
        <v>11.544069618802231</v>
      </c>
      <c r="R123" s="7">
        <f t="shared" si="36"/>
        <v>0.38480232062674102</v>
      </c>
      <c r="S123" s="7">
        <f t="shared" si="34"/>
        <v>3.2750227380159251E-2</v>
      </c>
      <c r="T123" s="7">
        <f t="shared" si="35"/>
        <v>4.3939040820366566</v>
      </c>
      <c r="U123" s="26">
        <f t="shared" si="28"/>
        <v>81.311999999999969</v>
      </c>
      <c r="V123" s="26">
        <f t="shared" si="29"/>
        <v>259.34399999999999</v>
      </c>
      <c r="W123" s="26">
        <f>IF(E123&gt;t0,0,IF(E123&lt;t0,P0))</f>
        <v>300</v>
      </c>
      <c r="X123" s="26">
        <f>IF(E123&gt;t0,0,IF(E123&lt;t0,P0*SIN(PI()*(E123)/t0)))</f>
        <v>123.90081087188796</v>
      </c>
    </row>
    <row r="124" spans="5:24" x14ac:dyDescent="0.35">
      <c r="E124" s="5">
        <f t="shared" si="30"/>
        <v>3.4159999999999989E-2</v>
      </c>
      <c r="F124" s="6">
        <f t="shared" si="31"/>
        <v>124.86138564405969</v>
      </c>
      <c r="G124" s="6">
        <f t="shared" si="20"/>
        <v>1.0389307310763536</v>
      </c>
      <c r="H124" s="6">
        <f t="shared" si="21"/>
        <v>0.6910100325456241</v>
      </c>
      <c r="I124" s="6">
        <f t="shared" si="22"/>
        <v>0.72284516663065235</v>
      </c>
      <c r="J124" s="7">
        <f t="shared" si="23"/>
        <v>93.769159729154254</v>
      </c>
      <c r="K124" s="7">
        <f t="shared" si="32"/>
        <v>1.9087997153407952</v>
      </c>
      <c r="L124" s="7">
        <f t="shared" si="24"/>
        <v>1.3711376748539691E-3</v>
      </c>
      <c r="M124" s="7">
        <f t="shared" si="25"/>
        <v>89.639431938440026</v>
      </c>
      <c r="N124" s="7">
        <f t="shared" si="33"/>
        <v>1.0657099364683409</v>
      </c>
      <c r="O124" s="7">
        <f t="shared" si="26"/>
        <v>7.6552559842407806E-4</v>
      </c>
      <c r="P124" s="7">
        <f t="shared" si="37"/>
        <v>3.9411341057248993E-4</v>
      </c>
      <c r="Q124" s="7">
        <f t="shared" si="27"/>
        <v>11.823402317174699</v>
      </c>
      <c r="R124" s="7">
        <f t="shared" si="36"/>
        <v>0.39411341057248994</v>
      </c>
      <c r="S124" s="7">
        <f t="shared" si="34"/>
        <v>3.3253892663388906E-2</v>
      </c>
      <c r="T124" s="7">
        <f t="shared" si="35"/>
        <v>4.4614778707091487</v>
      </c>
      <c r="U124" s="26">
        <f t="shared" si="28"/>
        <v>81.98399999999998</v>
      </c>
      <c r="V124" s="26">
        <f t="shared" si="29"/>
        <v>259.00800000000004</v>
      </c>
      <c r="W124" s="26">
        <f>IF(E124&gt;t0,0,IF(E124&lt;t0,P0))</f>
        <v>300</v>
      </c>
      <c r="X124" s="26">
        <f>IF(E124&gt;t0,0,IF(E124&lt;t0,P0*SIN(PI()*(E124)/t0)))</f>
        <v>124.86138564405969</v>
      </c>
    </row>
    <row r="125" spans="5:24" x14ac:dyDescent="0.35">
      <c r="E125" s="5">
        <f t="shared" si="30"/>
        <v>3.4439999999999991E-2</v>
      </c>
      <c r="F125" s="6">
        <f t="shared" si="31"/>
        <v>125.82041457996176</v>
      </c>
      <c r="G125" s="6">
        <f t="shared" si="20"/>
        <v>1.0392560187526763</v>
      </c>
      <c r="H125" s="6">
        <f t="shared" si="21"/>
        <v>0.69551655910030452</v>
      </c>
      <c r="I125" s="6">
        <f t="shared" si="22"/>
        <v>0.71851006674734386</v>
      </c>
      <c r="J125" s="7">
        <f t="shared" si="23"/>
        <v>93.952105545998819</v>
      </c>
      <c r="K125" s="7">
        <f t="shared" si="32"/>
        <v>1.9350806924793167</v>
      </c>
      <c r="L125" s="7">
        <f t="shared" si="24"/>
        <v>1.3895808699151511E-3</v>
      </c>
      <c r="M125" s="7">
        <f t="shared" si="25"/>
        <v>90.945483151539008</v>
      </c>
      <c r="N125" s="7">
        <f t="shared" si="33"/>
        <v>1.090991824580938</v>
      </c>
      <c r="O125" s="7">
        <f t="shared" si="26"/>
        <v>7.8344090484883068E-4</v>
      </c>
      <c r="P125" s="7">
        <f t="shared" si="37"/>
        <v>4.035663283994609E-4</v>
      </c>
      <c r="Q125" s="7">
        <f t="shared" si="27"/>
        <v>12.106989851983826</v>
      </c>
      <c r="R125" s="7">
        <f t="shared" si="36"/>
        <v>0.40356632839946088</v>
      </c>
      <c r="S125" s="7">
        <f t="shared" si="34"/>
        <v>3.3760420810610585E-2</v>
      </c>
      <c r="T125" s="7">
        <f t="shared" si="35"/>
        <v>4.5294357528914304</v>
      </c>
      <c r="U125" s="26">
        <f t="shared" si="28"/>
        <v>82.655999999999977</v>
      </c>
      <c r="V125" s="26">
        <f t="shared" si="29"/>
        <v>258.67200000000003</v>
      </c>
      <c r="W125" s="26">
        <f>IF(E125&gt;t0,0,IF(E125&lt;t0,P0))</f>
        <v>300</v>
      </c>
      <c r="X125" s="26">
        <f>IF(E125&gt;t0,0,IF(E125&lt;t0,P0*SIN(PI()*(E125)/t0)))</f>
        <v>125.82041457996176</v>
      </c>
    </row>
    <row r="126" spans="5:24" x14ac:dyDescent="0.35">
      <c r="E126" s="5">
        <f t="shared" si="30"/>
        <v>3.4719999999999994E-2</v>
      </c>
      <c r="F126" s="6">
        <f t="shared" si="31"/>
        <v>126.7778858064141</v>
      </c>
      <c r="G126" s="6">
        <f t="shared" si="20"/>
        <v>1.0395814082760892</v>
      </c>
      <c r="H126" s="6">
        <f t="shared" si="21"/>
        <v>0.69999588965510928</v>
      </c>
      <c r="I126" s="6">
        <f t="shared" si="22"/>
        <v>0.71414687177495362</v>
      </c>
      <c r="J126" s="7">
        <f t="shared" si="23"/>
        <v>94.121653310957527</v>
      </c>
      <c r="K126" s="7">
        <f t="shared" si="32"/>
        <v>1.9614110187192906</v>
      </c>
      <c r="L126" s="7">
        <f t="shared" si="24"/>
        <v>1.4080478116706373E-3</v>
      </c>
      <c r="M126" s="7">
        <f t="shared" si="25"/>
        <v>92.256611418687953</v>
      </c>
      <c r="N126" s="7">
        <f t="shared" si="33"/>
        <v>1.1166401178207699</v>
      </c>
      <c r="O126" s="7">
        <f t="shared" si="26"/>
        <v>8.0160795433269487E-4</v>
      </c>
      <c r="P126" s="7">
        <f t="shared" si="37"/>
        <v>4.131618676307035E-4</v>
      </c>
      <c r="Q126" s="7">
        <f t="shared" si="27"/>
        <v>12.394856028921104</v>
      </c>
      <c r="R126" s="7">
        <f t="shared" si="36"/>
        <v>0.41316186763070351</v>
      </c>
      <c r="S126" s="7">
        <f t="shared" si="34"/>
        <v>3.4269782968723586E-2</v>
      </c>
      <c r="T126" s="7">
        <f t="shared" si="35"/>
        <v>4.5977738575338298</v>
      </c>
      <c r="U126" s="26">
        <f t="shared" si="28"/>
        <v>83.327999999999989</v>
      </c>
      <c r="V126" s="26">
        <f t="shared" si="29"/>
        <v>258.33600000000001</v>
      </c>
      <c r="W126" s="26">
        <f>IF(E126&gt;t0,0,IF(E126&lt;t0,P0))</f>
        <v>300</v>
      </c>
      <c r="X126" s="26">
        <f>IF(E126&gt;t0,0,IF(E126&lt;t0,P0*SIN(PI()*(E126)/t0)))</f>
        <v>126.7778858064141</v>
      </c>
    </row>
    <row r="127" spans="5:24" x14ac:dyDescent="0.35">
      <c r="E127" s="5">
        <f t="shared" si="30"/>
        <v>3.4999999999999996E-2</v>
      </c>
      <c r="F127" s="6">
        <f t="shared" si="31"/>
        <v>127.73378746952179</v>
      </c>
      <c r="G127" s="6">
        <f t="shared" si="20"/>
        <v>1.0399068996784813</v>
      </c>
      <c r="H127" s="6">
        <f t="shared" si="21"/>
        <v>0.70444784905982583</v>
      </c>
      <c r="I127" s="6">
        <f t="shared" si="22"/>
        <v>0.70975575232257526</v>
      </c>
      <c r="J127" s="7">
        <f t="shared" si="23"/>
        <v>94.27774158370292</v>
      </c>
      <c r="K127" s="7">
        <f t="shared" si="32"/>
        <v>1.9877869340045431</v>
      </c>
      <c r="L127" s="7">
        <f t="shared" si="24"/>
        <v>1.4265357739543746E-3</v>
      </c>
      <c r="M127" s="7">
        <f t="shared" si="25"/>
        <v>93.572686174825648</v>
      </c>
      <c r="N127" s="7">
        <f t="shared" si="33"/>
        <v>1.1426562194838619</v>
      </c>
      <c r="O127" s="7">
        <f t="shared" si="26"/>
        <v>8.2002751227534993E-4</v>
      </c>
      <c r="P127" s="7">
        <f t="shared" si="37"/>
        <v>4.2290081366885227E-4</v>
      </c>
      <c r="Q127" s="7">
        <f t="shared" si="27"/>
        <v>12.687024410065568</v>
      </c>
      <c r="R127" s="7">
        <f t="shared" si="36"/>
        <v>0.42290081366885229</v>
      </c>
      <c r="S127" s="7">
        <f t="shared" si="34"/>
        <v>3.4781950136245625E-2</v>
      </c>
      <c r="T127" s="7">
        <f t="shared" si="35"/>
        <v>4.6664882936791985</v>
      </c>
      <c r="U127" s="26">
        <f t="shared" si="28"/>
        <v>83.999999999999986</v>
      </c>
      <c r="V127" s="26">
        <f t="shared" si="29"/>
        <v>258</v>
      </c>
      <c r="W127" s="26">
        <f>IF(E127&gt;t0,0,IF(E127&lt;t0,P0))</f>
        <v>300</v>
      </c>
      <c r="X127" s="26">
        <f>IF(E127&gt;t0,0,IF(E127&lt;t0,P0*SIN(PI()*(E127)/t0)))</f>
        <v>127.73378746952179</v>
      </c>
    </row>
    <row r="128" spans="5:24" x14ac:dyDescent="0.35">
      <c r="E128" s="5">
        <f t="shared" si="30"/>
        <v>3.5279999999999999E-2</v>
      </c>
      <c r="F128" s="6">
        <f t="shared" si="31"/>
        <v>128.68810773482167</v>
      </c>
      <c r="G128" s="6">
        <f t="shared" si="20"/>
        <v>1.0402324929917504</v>
      </c>
      <c r="H128" s="6">
        <f t="shared" si="21"/>
        <v>0.7088722632345047</v>
      </c>
      <c r="I128" s="6">
        <f t="shared" si="22"/>
        <v>0.70533688009120221</v>
      </c>
      <c r="J128" s="7">
        <f t="shared" si="23"/>
        <v>94.420310183878698</v>
      </c>
      <c r="K128" s="7">
        <f t="shared" si="32"/>
        <v>2.0142046612520046</v>
      </c>
      <c r="L128" s="7">
        <f t="shared" si="24"/>
        <v>1.4450420217817098E-3</v>
      </c>
      <c r="M128" s="7">
        <f t="shared" si="25"/>
        <v>94.893576196803352</v>
      </c>
      <c r="N128" s="7">
        <f t="shared" si="33"/>
        <v>1.1690414962158899</v>
      </c>
      <c r="O128" s="7">
        <f t="shared" si="26"/>
        <v>8.3870031667410995E-4</v>
      </c>
      <c r="P128" s="7">
        <f t="shared" si="37"/>
        <v>4.3278394375494502E-4</v>
      </c>
      <c r="Q128" s="7">
        <f t="shared" si="27"/>
        <v>12.98351831264835</v>
      </c>
      <c r="R128" s="7">
        <f t="shared" si="36"/>
        <v>0.432783943754945</v>
      </c>
      <c r="S128" s="7">
        <f t="shared" si="34"/>
        <v>3.5296893164616969E-2</v>
      </c>
      <c r="T128" s="7">
        <f t="shared" si="35"/>
        <v>4.7355751506378736</v>
      </c>
      <c r="U128" s="26">
        <f t="shared" si="28"/>
        <v>84.671999999999997</v>
      </c>
      <c r="V128" s="26">
        <f t="shared" si="29"/>
        <v>257.66399999999999</v>
      </c>
      <c r="W128" s="26">
        <f>IF(E128&gt;t0,0,IF(E128&lt;t0,P0))</f>
        <v>300</v>
      </c>
      <c r="X128" s="26">
        <f>IF(E128&gt;t0,0,IF(E128&lt;t0,P0*SIN(PI()*(E128)/t0)))</f>
        <v>128.68810773482167</v>
      </c>
    </row>
    <row r="129" spans="5:24" x14ac:dyDescent="0.35">
      <c r="E129" s="5">
        <f t="shared" si="30"/>
        <v>3.5560000000000001E-2</v>
      </c>
      <c r="F129" s="6">
        <f t="shared" si="31"/>
        <v>129.64083478742907</v>
      </c>
      <c r="G129" s="6">
        <f t="shared" si="20"/>
        <v>1.0405581882478045</v>
      </c>
      <c r="H129" s="6">
        <f t="shared" si="21"/>
        <v>0.71326895917626676</v>
      </c>
      <c r="I129" s="6">
        <f t="shared" si="22"/>
        <v>0.70089042786701339</v>
      </c>
      <c r="J129" s="7">
        <f t="shared" si="23"/>
        <v>94.549300197929256</v>
      </c>
      <c r="K129" s="7">
        <f t="shared" si="32"/>
        <v>2.0406604067054577</v>
      </c>
      <c r="L129" s="7">
        <f t="shared" si="24"/>
        <v>1.4635638116195632E-3</v>
      </c>
      <c r="M129" s="7">
        <f t="shared" si="25"/>
        <v>96.219149615519143</v>
      </c>
      <c r="N129" s="7">
        <f t="shared" si="33"/>
        <v>1.1957972778296151</v>
      </c>
      <c r="O129" s="7">
        <f t="shared" si="26"/>
        <v>8.5762707803504557E-4</v>
      </c>
      <c r="P129" s="7">
        <f t="shared" si="37"/>
        <v>4.4281202692761606E-4</v>
      </c>
      <c r="Q129" s="7">
        <f t="shared" si="27"/>
        <v>13.284360807828483</v>
      </c>
      <c r="R129" s="7">
        <f t="shared" si="36"/>
        <v>0.44281202692761606</v>
      </c>
      <c r="S129" s="7">
        <f t="shared" si="34"/>
        <v>3.5814582759539436E-2</v>
      </c>
      <c r="T129" s="7">
        <f t="shared" si="35"/>
        <v>4.8050304981673317</v>
      </c>
      <c r="U129" s="26">
        <f t="shared" si="28"/>
        <v>85.344000000000008</v>
      </c>
      <c r="V129" s="26">
        <f t="shared" si="29"/>
        <v>257.32799999999997</v>
      </c>
      <c r="W129" s="26">
        <f>IF(E129&gt;t0,0,IF(E129&lt;t0,P0))</f>
        <v>300</v>
      </c>
      <c r="X129" s="26">
        <f>IF(E129&gt;t0,0,IF(E129&lt;t0,P0*SIN(PI()*(E129)/t0)))</f>
        <v>129.64083478742907</v>
      </c>
    </row>
    <row r="130" spans="5:24" x14ac:dyDescent="0.35">
      <c r="E130" s="5">
        <f t="shared" si="30"/>
        <v>3.5840000000000004E-2</v>
      </c>
      <c r="F130" s="6">
        <f t="shared" si="31"/>
        <v>130.59195683218385</v>
      </c>
      <c r="G130" s="6">
        <f t="shared" ref="G130:G193" si="38">EXP(E130*w*qsi)</f>
        <v>1.0408839854785619</v>
      </c>
      <c r="H130" s="6">
        <f t="shared" ref="H130:H193" si="39">SIN(wd*E130)</f>
        <v>0.71763776496606724</v>
      </c>
      <c r="I130" s="6">
        <f t="shared" ref="I130:I193" si="40">COS(wd*E130)</f>
        <v>0.69641656951461717</v>
      </c>
      <c r="J130" s="7">
        <f t="shared" ref="J130:J193" si="41">F130*G130*I130</f>
        <v>94.664653985812322</v>
      </c>
      <c r="K130" s="7">
        <f t="shared" si="32"/>
        <v>2.0671503602911816</v>
      </c>
      <c r="L130" s="7">
        <f t="shared" ref="L130:L193" si="42">1/(m*wd*G130)*K130</f>
        <v>1.4820983916574663E-3</v>
      </c>
      <c r="M130" s="7">
        <f t="shared" ref="M130:M193" si="43">F130*G130*H130</f>
        <v>97.549273928122076</v>
      </c>
      <c r="N130" s="7">
        <f t="shared" si="33"/>
        <v>1.222924857125725</v>
      </c>
      <c r="O130" s="7">
        <f t="shared" ref="O130:O193" si="44">1/(m*wd*G130)*N130</f>
        <v>8.7680847928675262E-4</v>
      </c>
      <c r="P130" s="7">
        <f t="shared" si="37"/>
        <v>4.5298582398265862E-4</v>
      </c>
      <c r="Q130" s="7">
        <f t="shared" ref="Q130:Q193" si="45">k*P130</f>
        <v>13.589574719479758</v>
      </c>
      <c r="R130" s="7">
        <f t="shared" si="36"/>
        <v>0.45298582398265863</v>
      </c>
      <c r="S130" s="7">
        <f t="shared" si="34"/>
        <v>3.6334989482294855E-2</v>
      </c>
      <c r="T130" s="7">
        <f t="shared" si="35"/>
        <v>4.8748503866490722</v>
      </c>
      <c r="U130" s="26">
        <f t="shared" ref="U130:U193" si="46">IF(E130&gt;$B$16,0,IF(E130&lt;$B$14,P0*E130/$B$14,IF(E130&lt;$B$16,P0-(E130-B$14)*P0/$B$14)))</f>
        <v>86.016000000000005</v>
      </c>
      <c r="V130" s="26">
        <f t="shared" ref="V130:V193" si="47">IF(E130&gt;t0,0,IF(E130&lt;t0,P0-(E130)*P0/t0))</f>
        <v>256.99200000000002</v>
      </c>
      <c r="W130" s="26">
        <f>IF(E130&gt;t0,0,IF(E130&lt;t0,P0))</f>
        <v>300</v>
      </c>
      <c r="X130" s="26">
        <f>IF(E130&gt;t0,0,IF(E130&lt;t0,P0*SIN(PI()*(E130)/t0)))</f>
        <v>130.59195683218385</v>
      </c>
    </row>
    <row r="131" spans="5:24" x14ac:dyDescent="0.35">
      <c r="E131" s="5">
        <f t="shared" ref="E131:E194" si="48">E130+dt</f>
        <v>3.6120000000000006E-2</v>
      </c>
      <c r="F131" s="6">
        <f t="shared" ref="F131:F194" si="49">X131</f>
        <v>131.54146209379664</v>
      </c>
      <c r="G131" s="6">
        <f t="shared" si="38"/>
        <v>1.0412098847159508</v>
      </c>
      <c r="H131" s="6">
        <f t="shared" si="39"/>
        <v>0.72197850977541889</v>
      </c>
      <c r="I131" s="6">
        <f t="shared" si="40"/>
        <v>0.69191547997025282</v>
      </c>
      <c r="J131" s="7">
        <f t="shared" si="41"/>
        <v>94.766315187594486</v>
      </c>
      <c r="K131" s="7">
        <f t="shared" ref="K131:K194" si="50">0.5*dt*(J130+J131)+K130</f>
        <v>2.0936706959754585</v>
      </c>
      <c r="L131" s="7">
        <f t="shared" si="42"/>
        <v>1.5006430020794409E-3</v>
      </c>
      <c r="M131" s="7">
        <f t="shared" si="43"/>
        <v>98.883816010285855</v>
      </c>
      <c r="N131" s="7">
        <f t="shared" ref="N131:N194" si="51">0.5*dt*(M131+M130)+N130</f>
        <v>1.2504254897171021</v>
      </c>
      <c r="O131" s="7">
        <f t="shared" si="44"/>
        <v>8.9624517569678128E-4</v>
      </c>
      <c r="P131" s="7">
        <f t="shared" si="37"/>
        <v>4.6330608743296346E-4</v>
      </c>
      <c r="Q131" s="7">
        <f t="shared" si="45"/>
        <v>13.899182622988903</v>
      </c>
      <c r="R131" s="7">
        <f t="shared" si="36"/>
        <v>0.46330608743296348</v>
      </c>
      <c r="S131" s="7">
        <f t="shared" ref="S131:S194" si="52">(P131-P130)/dt</f>
        <v>3.6858083751088698E-2</v>
      </c>
      <c r="T131" s="7">
        <f t="shared" ref="T131:T194" si="53">2*qsi*m*w*S131</f>
        <v>4.9450308472688871</v>
      </c>
      <c r="U131" s="26">
        <f t="shared" si="46"/>
        <v>86.688000000000017</v>
      </c>
      <c r="V131" s="26">
        <f t="shared" si="47"/>
        <v>256.65600000000001</v>
      </c>
      <c r="W131" s="26">
        <f>IF(E131&gt;t0,0,IF(E131&lt;t0,P0))</f>
        <v>300</v>
      </c>
      <c r="X131" s="26">
        <f>IF(E131&gt;t0,0,IF(E131&lt;t0,P0*SIN(PI()*(E131)/t0)))</f>
        <v>131.54146209379664</v>
      </c>
    </row>
    <row r="132" spans="5:24" x14ac:dyDescent="0.35">
      <c r="E132" s="5">
        <f t="shared" si="48"/>
        <v>3.6400000000000009E-2</v>
      </c>
      <c r="F132" s="6">
        <f t="shared" si="49"/>
        <v>132.48933881699443</v>
      </c>
      <c r="G132" s="6">
        <f t="shared" si="38"/>
        <v>1.041535885991909</v>
      </c>
      <c r="H132" s="6">
        <f t="shared" si="39"/>
        <v>0.72629102387307132</v>
      </c>
      <c r="I132" s="6">
        <f t="shared" si="40"/>
        <v>0.68738733523495021</v>
      </c>
      <c r="J132" s="7">
        <f t="shared" si="41"/>
        <v>94.85422872992801</v>
      </c>
      <c r="K132" s="7">
        <f t="shared" si="50"/>
        <v>2.1202175721239116</v>
      </c>
      <c r="L132" s="7">
        <f t="shared" si="42"/>
        <v>1.5191948753366942E-3</v>
      </c>
      <c r="M132" s="7">
        <f t="shared" si="43"/>
        <v>100.22264212854981</v>
      </c>
      <c r="N132" s="7">
        <f t="shared" si="51"/>
        <v>1.2783003938565392</v>
      </c>
      <c r="O132" s="7">
        <f t="shared" si="44"/>
        <v>9.1593779479073043E-4</v>
      </c>
      <c r="P132" s="7">
        <f t="shared" si="37"/>
        <v>4.737735614688337E-4</v>
      </c>
      <c r="Q132" s="7">
        <f t="shared" si="45"/>
        <v>14.213206844065011</v>
      </c>
      <c r="R132" s="7">
        <f t="shared" ref="R132:R195" si="54">P132*1000</f>
        <v>0.4737735614688337</v>
      </c>
      <c r="S132" s="7">
        <f t="shared" si="52"/>
        <v>3.7383835842393728E-2</v>
      </c>
      <c r="T132" s="7">
        <f t="shared" si="53"/>
        <v>5.0155678921971303</v>
      </c>
      <c r="U132" s="26">
        <f t="shared" si="46"/>
        <v>87.360000000000028</v>
      </c>
      <c r="V132" s="26">
        <f t="shared" si="47"/>
        <v>256.32</v>
      </c>
      <c r="W132" s="26">
        <f>IF(E132&gt;t0,0,IF(E132&lt;t0,P0))</f>
        <v>300</v>
      </c>
      <c r="X132" s="26">
        <f>IF(E132&gt;t0,0,IF(E132&lt;t0,P0*SIN(PI()*(E132)/t0)))</f>
        <v>132.48933881699443</v>
      </c>
    </row>
    <row r="133" spans="5:24" x14ac:dyDescent="0.35">
      <c r="E133" s="5">
        <f t="shared" si="48"/>
        <v>3.6680000000000011E-2</v>
      </c>
      <c r="F133" s="6">
        <f t="shared" si="49"/>
        <v>133.43557526666623</v>
      </c>
      <c r="G133" s="6">
        <f t="shared" si="38"/>
        <v>1.0418619893383851</v>
      </c>
      <c r="H133" s="6">
        <f t="shared" si="39"/>
        <v>0.73057513863164769</v>
      </c>
      <c r="I133" s="6">
        <f t="shared" si="40"/>
        <v>0.68283231236764774</v>
      </c>
      <c r="J133" s="7">
        <f t="shared" si="41"/>
        <v>94.928340832409233</v>
      </c>
      <c r="K133" s="7">
        <f t="shared" si="50"/>
        <v>2.1467871318626388</v>
      </c>
      <c r="L133" s="7">
        <f t="shared" si="42"/>
        <v>1.5377512364211005E-3</v>
      </c>
      <c r="M133" s="7">
        <f t="shared" si="43"/>
        <v>101.56561795272704</v>
      </c>
      <c r="N133" s="7">
        <f t="shared" si="51"/>
        <v>1.3065507502679179</v>
      </c>
      <c r="O133" s="7">
        <f t="shared" si="44"/>
        <v>9.3588693627401614E-4</v>
      </c>
      <c r="P133" s="7">
        <f t="shared" si="37"/>
        <v>4.8438898191867331E-4</v>
      </c>
      <c r="Q133" s="7">
        <f t="shared" si="45"/>
        <v>14.531669457560199</v>
      </c>
      <c r="R133" s="7">
        <f t="shared" si="54"/>
        <v>0.4843889819186733</v>
      </c>
      <c r="S133" s="7">
        <f t="shared" si="52"/>
        <v>3.7912215892284322E-2</v>
      </c>
      <c r="T133" s="7">
        <f t="shared" si="53"/>
        <v>5.0864575147677362</v>
      </c>
      <c r="U133" s="26">
        <f t="shared" si="46"/>
        <v>88.032000000000025</v>
      </c>
      <c r="V133" s="26">
        <f t="shared" si="47"/>
        <v>255.98399999999998</v>
      </c>
      <c r="W133" s="26">
        <f>IF(E133&gt;t0,0,IF(E133&lt;t0,P0))</f>
        <v>300</v>
      </c>
      <c r="X133" s="26">
        <f>IF(E133&gt;t0,0,IF(E133&lt;t0,P0*SIN(PI()*(E133)/t0)))</f>
        <v>133.43557526666623</v>
      </c>
    </row>
    <row r="134" spans="5:24" x14ac:dyDescent="0.35">
      <c r="E134" s="5">
        <f t="shared" si="48"/>
        <v>3.6960000000000014E-2</v>
      </c>
      <c r="F134" s="6">
        <f t="shared" si="49"/>
        <v>134.38015972800838</v>
      </c>
      <c r="G134" s="6">
        <f t="shared" si="38"/>
        <v>1.0421881947873368</v>
      </c>
      <c r="H134" s="6">
        <f t="shared" si="39"/>
        <v>0.73483068653423844</v>
      </c>
      <c r="I134" s="6">
        <f t="shared" si="40"/>
        <v>0.67825058947826922</v>
      </c>
      <c r="J134" s="7">
        <f t="shared" si="41"/>
        <v>94.988599013817179</v>
      </c>
      <c r="K134" s="7">
        <f t="shared" si="50"/>
        <v>2.1733755034411106</v>
      </c>
      <c r="L134" s="7">
        <f t="shared" si="42"/>
        <v>1.5563093031394479E-3</v>
      </c>
      <c r="M134" s="7">
        <f t="shared" si="43"/>
        <v>102.912608568378</v>
      </c>
      <c r="N134" s="7">
        <f t="shared" si="51"/>
        <v>1.3351777019808726</v>
      </c>
      <c r="O134" s="7">
        <f t="shared" si="44"/>
        <v>9.5609317195632264E-4</v>
      </c>
      <c r="P134" s="7">
        <f t="shared" si="37"/>
        <v>4.9515307621005858E-4</v>
      </c>
      <c r="Q134" s="7">
        <f t="shared" si="45"/>
        <v>14.854592286301758</v>
      </c>
      <c r="R134" s="7">
        <f t="shared" si="54"/>
        <v>0.49515307621005855</v>
      </c>
      <c r="S134" s="7">
        <f t="shared" si="52"/>
        <v>3.8443193897804533E-2</v>
      </c>
      <c r="T134" s="7">
        <f t="shared" si="53"/>
        <v>5.1576956896617627</v>
      </c>
      <c r="U134" s="26">
        <f t="shared" si="46"/>
        <v>88.704000000000036</v>
      </c>
      <c r="V134" s="26">
        <f t="shared" si="47"/>
        <v>255.64799999999997</v>
      </c>
      <c r="W134" s="26">
        <f>IF(E134&gt;t0,0,IF(E134&lt;t0,P0))</f>
        <v>300</v>
      </c>
      <c r="X134" s="26">
        <f>IF(E134&gt;t0,0,IF(E134&lt;t0,P0*SIN(PI()*(E134)/t0)))</f>
        <v>134.38015972800838</v>
      </c>
    </row>
    <row r="135" spans="5:24" x14ac:dyDescent="0.35">
      <c r="E135" s="5">
        <f t="shared" si="48"/>
        <v>3.7240000000000016E-2</v>
      </c>
      <c r="F135" s="6">
        <f t="shared" si="49"/>
        <v>135.32308050666941</v>
      </c>
      <c r="G135" s="6">
        <f t="shared" si="38"/>
        <v>1.0425145023707327</v>
      </c>
      <c r="H135" s="6">
        <f t="shared" si="39"/>
        <v>0.73905750118095193</v>
      </c>
      <c r="I135" s="6">
        <f t="shared" si="40"/>
        <v>0.67364234572075943</v>
      </c>
      <c r="J135" s="7">
        <f t="shared" si="41"/>
        <v>95.034952098232026</v>
      </c>
      <c r="K135" s="7">
        <f t="shared" si="50"/>
        <v>2.1999788005967975</v>
      </c>
      <c r="L135" s="7">
        <f t="shared" si="42"/>
        <v>1.5748662863884139E-3</v>
      </c>
      <c r="M135" s="7">
        <f t="shared" si="43"/>
        <v>104.26347848934874</v>
      </c>
      <c r="N135" s="7">
        <f t="shared" si="51"/>
        <v>1.3641823541689544</v>
      </c>
      <c r="O135" s="7">
        <f t="shared" si="44"/>
        <v>9.7655704567873951E-4</v>
      </c>
      <c r="P135" s="7">
        <f t="shared" ref="P135:P198" si="55">L135*H135-O135*I135</f>
        <v>5.0606656333118574E-4</v>
      </c>
      <c r="Q135" s="7">
        <f t="shared" si="45"/>
        <v>15.181996899935573</v>
      </c>
      <c r="R135" s="7">
        <f t="shared" si="54"/>
        <v>0.50606656333118571</v>
      </c>
      <c r="S135" s="7">
        <f t="shared" si="52"/>
        <v>3.8976739718311296E-2</v>
      </c>
      <c r="T135" s="7">
        <f t="shared" si="53"/>
        <v>5.2292783730876042</v>
      </c>
      <c r="U135" s="26">
        <f t="shared" si="46"/>
        <v>89.376000000000033</v>
      </c>
      <c r="V135" s="26">
        <f t="shared" si="47"/>
        <v>255.31199999999998</v>
      </c>
      <c r="W135" s="26">
        <f>IF(E135&gt;t0,0,IF(E135&lt;t0,P0))</f>
        <v>300</v>
      </c>
      <c r="X135" s="26">
        <f>IF(E135&gt;t0,0,IF(E135&lt;t0,P0*SIN(PI()*(E135)/t0)))</f>
        <v>135.32308050666941</v>
      </c>
    </row>
    <row r="136" spans="5:24" x14ac:dyDescent="0.35">
      <c r="E136" s="5">
        <f t="shared" si="48"/>
        <v>3.7520000000000019E-2</v>
      </c>
      <c r="F136" s="6">
        <f t="shared" si="49"/>
        <v>136.26432592889509</v>
      </c>
      <c r="G136" s="6">
        <f t="shared" si="38"/>
        <v>1.0428409121205504</v>
      </c>
      <c r="H136" s="6">
        <f t="shared" si="39"/>
        <v>0.74325541729542033</v>
      </c>
      <c r="I136" s="6">
        <f t="shared" si="40"/>
        <v>0.66900776128607853</v>
      </c>
      <c r="J136" s="7">
        <f t="shared" si="41"/>
        <v>95.067350221032569</v>
      </c>
      <c r="K136" s="7">
        <f t="shared" si="50"/>
        <v>2.2265931229214946</v>
      </c>
      <c r="L136" s="7">
        <f t="shared" si="42"/>
        <v>1.5934193904302652E-3</v>
      </c>
      <c r="M136" s="7">
        <f t="shared" si="43"/>
        <v>105.61809167037207</v>
      </c>
      <c r="N136" s="7">
        <f t="shared" si="51"/>
        <v>1.3935657739913152</v>
      </c>
      <c r="O136" s="7">
        <f t="shared" si="44"/>
        <v>9.9727907324360042E-4</v>
      </c>
      <c r="P136" s="7">
        <f t="shared" si="55"/>
        <v>5.1713015379270479E-4</v>
      </c>
      <c r="Q136" s="7">
        <f t="shared" si="45"/>
        <v>15.513904613781143</v>
      </c>
      <c r="R136" s="7">
        <f t="shared" si="54"/>
        <v>0.51713015379270477</v>
      </c>
      <c r="S136" s="7">
        <f t="shared" si="52"/>
        <v>3.9512823076853741E-2</v>
      </c>
      <c r="T136" s="7">
        <f t="shared" si="53"/>
        <v>5.3012015029660429</v>
      </c>
      <c r="U136" s="26">
        <f t="shared" si="46"/>
        <v>90.048000000000044</v>
      </c>
      <c r="V136" s="26">
        <f t="shared" si="47"/>
        <v>254.97599999999997</v>
      </c>
      <c r="W136" s="26">
        <f>IF(E136&gt;t0,0,IF(E136&lt;t0,P0))</f>
        <v>300</v>
      </c>
      <c r="X136" s="26">
        <f>IF(E136&gt;t0,0,IF(E136&lt;t0,P0*SIN(PI()*(E136)/t0)))</f>
        <v>136.26432592889509</v>
      </c>
    </row>
    <row r="137" spans="5:24" x14ac:dyDescent="0.35">
      <c r="E137" s="5">
        <f t="shared" si="48"/>
        <v>3.7800000000000021E-2</v>
      </c>
      <c r="F137" s="6">
        <f t="shared" si="49"/>
        <v>137.20388434167265</v>
      </c>
      <c r="G137" s="6">
        <f t="shared" si="38"/>
        <v>1.0431674240687785</v>
      </c>
      <c r="H137" s="6">
        <f t="shared" si="39"/>
        <v>0.7474242707312625</v>
      </c>
      <c r="I137" s="6">
        <f t="shared" si="40"/>
        <v>0.66434701739515656</v>
      </c>
      <c r="J137" s="7">
        <f t="shared" si="41"/>
        <v>95.085744834772228</v>
      </c>
      <c r="K137" s="7">
        <f t="shared" si="50"/>
        <v>2.2532145562293073</v>
      </c>
      <c r="L137" s="7">
        <f t="shared" si="42"/>
        <v>1.6119658131692211E-3</v>
      </c>
      <c r="M137" s="7">
        <f t="shared" si="43"/>
        <v>106.97631151973118</v>
      </c>
      <c r="N137" s="7">
        <f t="shared" si="51"/>
        <v>1.4233289904379296</v>
      </c>
      <c r="O137" s="7">
        <f t="shared" si="44"/>
        <v>1.0182597423470175E-3</v>
      </c>
      <c r="P137" s="7">
        <f t="shared" si="55"/>
        <v>5.2834454958992992E-4</v>
      </c>
      <c r="Q137" s="7">
        <f t="shared" si="45"/>
        <v>15.850336487697897</v>
      </c>
      <c r="R137" s="7">
        <f t="shared" si="54"/>
        <v>0.52834454958992993</v>
      </c>
      <c r="S137" s="7">
        <f t="shared" si="52"/>
        <v>4.0051413561518333E-2</v>
      </c>
      <c r="T137" s="7">
        <f t="shared" si="53"/>
        <v>5.3734609991107174</v>
      </c>
      <c r="U137" s="26">
        <f t="shared" si="46"/>
        <v>90.720000000000056</v>
      </c>
      <c r="V137" s="26">
        <f t="shared" si="47"/>
        <v>254.64</v>
      </c>
      <c r="W137" s="26">
        <f>IF(E137&gt;t0,0,IF(E137&lt;t0,P0))</f>
        <v>300</v>
      </c>
      <c r="X137" s="26">
        <f>IF(E137&gt;t0,0,IF(E137&lt;t0,P0*SIN(PI()*(E137)/t0)))</f>
        <v>137.20388434167265</v>
      </c>
    </row>
    <row r="138" spans="5:24" x14ac:dyDescent="0.35">
      <c r="E138" s="5">
        <f t="shared" si="48"/>
        <v>3.8080000000000024E-2</v>
      </c>
      <c r="F138" s="6">
        <f t="shared" si="49"/>
        <v>138.1417441128753</v>
      </c>
      <c r="G138" s="6">
        <f t="shared" si="38"/>
        <v>1.0434940382474149</v>
      </c>
      <c r="H138" s="6">
        <f t="shared" si="39"/>
        <v>0.75156389847850269</v>
      </c>
      <c r="I138" s="6">
        <f t="shared" si="40"/>
        <v>0.65966029629180722</v>
      </c>
      <c r="J138" s="7">
        <f t="shared" si="41"/>
        <v>95.090088714932847</v>
      </c>
      <c r="K138" s="7">
        <f t="shared" si="50"/>
        <v>2.2798391729262661</v>
      </c>
      <c r="L138" s="7">
        <f t="shared" si="42"/>
        <v>1.6305027464284924E-3</v>
      </c>
      <c r="M138" s="7">
        <f t="shared" si="43"/>
        <v>108.33800091198424</v>
      </c>
      <c r="N138" s="7">
        <f t="shared" si="51"/>
        <v>1.4534729941783697</v>
      </c>
      <c r="O138" s="7">
        <f t="shared" si="44"/>
        <v>1.0394995125141322E-3</v>
      </c>
      <c r="P138" s="7">
        <f t="shared" si="55"/>
        <v>5.3971044416544162E-4</v>
      </c>
      <c r="Q138" s="7">
        <f t="shared" si="45"/>
        <v>16.19131332496325</v>
      </c>
      <c r="R138" s="7">
        <f t="shared" si="54"/>
        <v>0.53971044416544167</v>
      </c>
      <c r="S138" s="7">
        <f t="shared" si="52"/>
        <v>4.0592480626827507E-2</v>
      </c>
      <c r="T138" s="7">
        <f t="shared" si="53"/>
        <v>5.4460527634157758</v>
      </c>
      <c r="U138" s="26">
        <f t="shared" si="46"/>
        <v>91.392000000000053</v>
      </c>
      <c r="V138" s="26">
        <f t="shared" si="47"/>
        <v>254.30399999999997</v>
      </c>
      <c r="W138" s="26">
        <f>IF(E138&gt;t0,0,IF(E138&lt;t0,P0))</f>
        <v>300</v>
      </c>
      <c r="X138" s="26">
        <f>IF(E138&gt;t0,0,IF(E138&lt;t0,P0*SIN(PI()*(E138)/t0)))</f>
        <v>138.1417441128753</v>
      </c>
    </row>
    <row r="139" spans="5:24" x14ac:dyDescent="0.35">
      <c r="E139" s="5">
        <f t="shared" si="48"/>
        <v>3.8360000000000026E-2</v>
      </c>
      <c r="F139" s="6">
        <f t="shared" si="49"/>
        <v>139.07789363140617</v>
      </c>
      <c r="G139" s="6">
        <f t="shared" si="38"/>
        <v>1.0438207546884679</v>
      </c>
      <c r="H139" s="6">
        <f t="shared" si="39"/>
        <v>0.75567413866994404</v>
      </c>
      <c r="I139" s="6">
        <f t="shared" si="40"/>
        <v>0.65494778123560216</v>
      </c>
      <c r="J139" s="7">
        <f t="shared" si="41"/>
        <v>95.080335965555818</v>
      </c>
      <c r="K139" s="7">
        <f t="shared" si="50"/>
        <v>2.3064630323815347</v>
      </c>
      <c r="L139" s="7">
        <f t="shared" si="42"/>
        <v>1.6490273762279383E-3</v>
      </c>
      <c r="M139" s="7">
        <f t="shared" si="43"/>
        <v>109.70302220074858</v>
      </c>
      <c r="N139" s="7">
        <f t="shared" si="51"/>
        <v>1.4839987374141523</v>
      </c>
      <c r="O139" s="7">
        <f t="shared" si="44"/>
        <v>1.0609988150370774E-3</v>
      </c>
      <c r="P139" s="7">
        <f t="shared" si="55"/>
        <v>5.512285223720682E-4</v>
      </c>
      <c r="Q139" s="7">
        <f t="shared" si="45"/>
        <v>16.536855671162044</v>
      </c>
      <c r="R139" s="7">
        <f t="shared" si="54"/>
        <v>0.55122852237206821</v>
      </c>
      <c r="S139" s="7">
        <f t="shared" si="52"/>
        <v>4.1135993595094934E-2</v>
      </c>
      <c r="T139" s="7">
        <f t="shared" si="53"/>
        <v>5.5189726800376944</v>
      </c>
      <c r="U139" s="26">
        <f t="shared" si="46"/>
        <v>92.064000000000064</v>
      </c>
      <c r="V139" s="26">
        <f t="shared" si="47"/>
        <v>253.96799999999996</v>
      </c>
      <c r="W139" s="26">
        <f>IF(E139&gt;t0,0,IF(E139&lt;t0,P0))</f>
        <v>300</v>
      </c>
      <c r="X139" s="26">
        <f>IF(E139&gt;t0,0,IF(E139&lt;t0,P0*SIN(PI()*(E139)/t0)))</f>
        <v>139.07789363140617</v>
      </c>
    </row>
    <row r="140" spans="5:24" x14ac:dyDescent="0.35">
      <c r="E140" s="5">
        <f t="shared" si="48"/>
        <v>3.8640000000000028E-2</v>
      </c>
      <c r="F140" s="6">
        <f t="shared" si="49"/>
        <v>140.01232130734189</v>
      </c>
      <c r="G140" s="6">
        <f t="shared" si="38"/>
        <v>1.0441475734239558</v>
      </c>
      <c r="H140" s="6">
        <f t="shared" si="39"/>
        <v>0.75975483058749838</v>
      </c>
      <c r="I140" s="6">
        <f t="shared" si="40"/>
        <v>0.65020965649470452</v>
      </c>
      <c r="J140" s="7">
        <f t="shared" si="41"/>
        <v>95.056442024749302</v>
      </c>
      <c r="K140" s="7">
        <f t="shared" si="50"/>
        <v>2.3330821813001776</v>
      </c>
      <c r="L140" s="7">
        <f t="shared" si="42"/>
        <v>1.6675368830623332E-3</v>
      </c>
      <c r="M140" s="7">
        <f t="shared" si="43"/>
        <v>111.07123723154355</v>
      </c>
      <c r="N140" s="7">
        <f t="shared" si="51"/>
        <v>1.5149071337346733</v>
      </c>
      <c r="O140" s="7">
        <f t="shared" si="44"/>
        <v>1.0827580529156639E-3</v>
      </c>
      <c r="P140" s="7">
        <f t="shared" si="55"/>
        <v>5.6289946043625917E-4</v>
      </c>
      <c r="Q140" s="7">
        <f t="shared" si="45"/>
        <v>16.886983813087774</v>
      </c>
      <c r="R140" s="7">
        <f t="shared" si="54"/>
        <v>0.56289946043625916</v>
      </c>
      <c r="S140" s="7">
        <f t="shared" si="52"/>
        <v>4.1681921657824895E-2</v>
      </c>
      <c r="T140" s="7">
        <f t="shared" si="53"/>
        <v>5.5922166155830322</v>
      </c>
      <c r="U140" s="26">
        <f t="shared" si="46"/>
        <v>92.736000000000075</v>
      </c>
      <c r="V140" s="26">
        <f t="shared" si="47"/>
        <v>253.63199999999995</v>
      </c>
      <c r="W140" s="26">
        <f>IF(E140&gt;t0,0,IF(E140&lt;t0,P0))</f>
        <v>300</v>
      </c>
      <c r="X140" s="26">
        <f>IF(E140&gt;t0,0,IF(E140&lt;t0,P0*SIN(PI()*(E140)/t0)))</f>
        <v>140.01232130734189</v>
      </c>
    </row>
    <row r="141" spans="5:24" x14ac:dyDescent="0.35">
      <c r="E141" s="5">
        <f t="shared" si="48"/>
        <v>3.8920000000000031E-2</v>
      </c>
      <c r="F141" s="6">
        <f t="shared" si="49"/>
        <v>140.94501557207639</v>
      </c>
      <c r="G141" s="6">
        <f t="shared" si="38"/>
        <v>1.0444744944859066</v>
      </c>
      <c r="H141" s="6">
        <f t="shared" si="39"/>
        <v>0.76380581466847031</v>
      </c>
      <c r="I141" s="6">
        <f t="shared" si="40"/>
        <v>0.64544610733866425</v>
      </c>
      <c r="J141" s="7">
        <f t="shared" si="41"/>
        <v>95.018363670072077</v>
      </c>
      <c r="K141" s="7">
        <f t="shared" si="50"/>
        <v>2.3596926540974525</v>
      </c>
      <c r="L141" s="7">
        <f t="shared" si="42"/>
        <v>1.6860284421802076E-3</v>
      </c>
      <c r="M141" s="7">
        <f t="shared" si="43"/>
        <v>112.44250735469092</v>
      </c>
      <c r="N141" s="7">
        <f t="shared" si="51"/>
        <v>1.5461990579767462</v>
      </c>
      <c r="O141" s="7">
        <f t="shared" si="44"/>
        <v>1.1047776008007923E-3</v>
      </c>
      <c r="P141" s="7">
        <f t="shared" si="55"/>
        <v>5.7472392592184513E-4</v>
      </c>
      <c r="Q141" s="7">
        <f t="shared" si="45"/>
        <v>17.241717777655353</v>
      </c>
      <c r="R141" s="7">
        <f t="shared" si="54"/>
        <v>0.57472392592184518</v>
      </c>
      <c r="S141" s="7">
        <f t="shared" si="52"/>
        <v>4.2230233877092731E-2</v>
      </c>
      <c r="T141" s="7">
        <f t="shared" si="53"/>
        <v>5.6657804192936316</v>
      </c>
      <c r="U141" s="26">
        <f t="shared" si="46"/>
        <v>93.408000000000072</v>
      </c>
      <c r="V141" s="26">
        <f t="shared" si="47"/>
        <v>253.29599999999996</v>
      </c>
      <c r="W141" s="26">
        <f>IF(E141&gt;t0,0,IF(E141&lt;t0,P0))</f>
        <v>300</v>
      </c>
      <c r="X141" s="26">
        <f>IF(E141&gt;t0,0,IF(E141&lt;t0,P0*SIN(PI()*(E141)/t0)))</f>
        <v>140.94501557207639</v>
      </c>
    </row>
    <row r="142" spans="5:24" x14ac:dyDescent="0.35">
      <c r="E142" s="5">
        <f t="shared" si="48"/>
        <v>3.9200000000000033E-2</v>
      </c>
      <c r="F142" s="6">
        <f t="shared" si="49"/>
        <v>141.87596487846386</v>
      </c>
      <c r="G142" s="6">
        <f t="shared" si="38"/>
        <v>1.0448015179063588</v>
      </c>
      <c r="H142" s="6">
        <f t="shared" si="39"/>
        <v>0.76782693251179623</v>
      </c>
      <c r="I142" s="6">
        <f t="shared" si="40"/>
        <v>0.64065732003117348</v>
      </c>
      <c r="J142" s="7">
        <f t="shared" si="41"/>
        <v>94.966059023792184</v>
      </c>
      <c r="K142" s="7">
        <f t="shared" si="50"/>
        <v>2.3862904732745935</v>
      </c>
      <c r="L142" s="7">
        <f t="shared" si="42"/>
        <v>1.7044992238632408E-3</v>
      </c>
      <c r="M142" s="7">
        <f t="shared" si="43"/>
        <v>113.81669343827129</v>
      </c>
      <c r="N142" s="7">
        <f t="shared" si="51"/>
        <v>1.5778753460877608</v>
      </c>
      <c r="O142" s="7">
        <f t="shared" si="44"/>
        <v>1.1270578049406008E-3</v>
      </c>
      <c r="P142" s="7">
        <f t="shared" si="55"/>
        <v>5.8670257769418723E-4</v>
      </c>
      <c r="Q142" s="7">
        <f t="shared" si="45"/>
        <v>17.601077330825618</v>
      </c>
      <c r="R142" s="7">
        <f t="shared" si="54"/>
        <v>0.58670257769418721</v>
      </c>
      <c r="S142" s="7">
        <f t="shared" si="52"/>
        <v>4.2780899186936068E-2</v>
      </c>
      <c r="T142" s="7">
        <f t="shared" si="53"/>
        <v>5.7396599232332726</v>
      </c>
      <c r="U142" s="26">
        <f t="shared" si="46"/>
        <v>94.080000000000084</v>
      </c>
      <c r="V142" s="26">
        <f t="shared" si="47"/>
        <v>252.95999999999995</v>
      </c>
      <c r="W142" s="26">
        <f>IF(E142&gt;t0,0,IF(E142&lt;t0,P0))</f>
        <v>300</v>
      </c>
      <c r="X142" s="26">
        <f>IF(E142&gt;t0,0,IF(E142&lt;t0,P0*SIN(PI()*(E142)/t0)))</f>
        <v>141.87596487846386</v>
      </c>
    </row>
    <row r="143" spans="5:24" x14ac:dyDescent="0.35">
      <c r="E143" s="5">
        <f t="shared" si="48"/>
        <v>3.9480000000000036E-2</v>
      </c>
      <c r="F143" s="6">
        <f t="shared" si="49"/>
        <v>142.80515770096184</v>
      </c>
      <c r="G143" s="6">
        <f t="shared" si="38"/>
        <v>1.0451286437173604</v>
      </c>
      <c r="H143" s="6">
        <f t="shared" si="39"/>
        <v>0.77181802688423895</v>
      </c>
      <c r="I143" s="6">
        <f t="shared" si="40"/>
        <v>0.63584348182278339</v>
      </c>
      <c r="J143" s="7">
        <f t="shared" si="41"/>
        <v>94.899487558020695</v>
      </c>
      <c r="K143" s="7">
        <f t="shared" si="50"/>
        <v>2.4128716497960472</v>
      </c>
      <c r="L143" s="7">
        <f t="shared" si="42"/>
        <v>1.7229463937061783E-3</v>
      </c>
      <c r="M143" s="7">
        <f t="shared" si="43"/>
        <v>115.19365588113578</v>
      </c>
      <c r="N143" s="7">
        <f t="shared" si="51"/>
        <v>1.6099367949924779</v>
      </c>
      <c r="O143" s="7">
        <f t="shared" si="44"/>
        <v>1.1495989831293498E-3</v>
      </c>
      <c r="P143" s="7">
        <f t="shared" si="55"/>
        <v>5.988360658847208E-4</v>
      </c>
      <c r="Q143" s="7">
        <f t="shared" si="45"/>
        <v>17.965081976541622</v>
      </c>
      <c r="R143" s="7">
        <f t="shared" si="54"/>
        <v>0.59883606588472083</v>
      </c>
      <c r="S143" s="7">
        <f t="shared" si="52"/>
        <v>4.3333886394762759E-2</v>
      </c>
      <c r="T143" s="7">
        <f t="shared" si="53"/>
        <v>5.8138509424765701</v>
      </c>
      <c r="U143" s="26">
        <f t="shared" si="46"/>
        <v>94.752000000000081</v>
      </c>
      <c r="V143" s="26">
        <f t="shared" si="47"/>
        <v>252.62399999999997</v>
      </c>
      <c r="W143" s="26">
        <f>IF(E143&gt;t0,0,IF(E143&lt;t0,P0))</f>
        <v>300</v>
      </c>
      <c r="X143" s="26">
        <f>IF(E143&gt;t0,0,IF(E143&lt;t0,P0*SIN(PI()*(E143)/t0)))</f>
        <v>142.80515770096184</v>
      </c>
    </row>
    <row r="144" spans="5:24" x14ac:dyDescent="0.35">
      <c r="E144" s="5">
        <f t="shared" si="48"/>
        <v>3.9760000000000038E-2</v>
      </c>
      <c r="F144" s="6">
        <f t="shared" si="49"/>
        <v>143.73258253577384</v>
      </c>
      <c r="G144" s="6">
        <f t="shared" si="38"/>
        <v>1.0454558719509701</v>
      </c>
      <c r="H144" s="6">
        <f t="shared" si="39"/>
        <v>0.77577894172653461</v>
      </c>
      <c r="I144" s="6">
        <f t="shared" si="40"/>
        <v>0.63100478094358214</v>
      </c>
      <c r="J144" s="7">
        <f t="shared" si="41"/>
        <v>94.818610099719578</v>
      </c>
      <c r="K144" s="7">
        <f t="shared" si="50"/>
        <v>2.439432183468131</v>
      </c>
      <c r="L144" s="7">
        <f t="shared" si="42"/>
        <v>1.7413671128972421E-3</v>
      </c>
      <c r="M144" s="7">
        <f t="shared" si="43"/>
        <v>116.57325462597117</v>
      </c>
      <c r="N144" s="7">
        <f t="shared" si="51"/>
        <v>1.6423841624634727</v>
      </c>
      <c r="O144" s="7">
        <f t="shared" si="44"/>
        <v>1.1724014246590495E-3</v>
      </c>
      <c r="P144" s="7">
        <f t="shared" si="55"/>
        <v>6.1112503185588622E-4</v>
      </c>
      <c r="Q144" s="7">
        <f t="shared" si="45"/>
        <v>18.333750955676585</v>
      </c>
      <c r="R144" s="7">
        <f t="shared" si="54"/>
        <v>0.61112503185588618</v>
      </c>
      <c r="S144" s="7">
        <f t="shared" si="52"/>
        <v>4.3889164182733635E-2</v>
      </c>
      <c r="T144" s="7">
        <f t="shared" si="53"/>
        <v>5.8883492752944857</v>
      </c>
      <c r="U144" s="26">
        <f t="shared" si="46"/>
        <v>95.424000000000092</v>
      </c>
      <c r="V144" s="26">
        <f t="shared" si="47"/>
        <v>252.28799999999995</v>
      </c>
      <c r="W144" s="26">
        <f>IF(E144&gt;t0,0,IF(E144&lt;t0,P0))</f>
        <v>300</v>
      </c>
      <c r="X144" s="26">
        <f>IF(E144&gt;t0,0,IF(E144&lt;t0,P0*SIN(PI()*(E144)/t0)))</f>
        <v>143.73258253577384</v>
      </c>
    </row>
    <row r="145" spans="5:24" x14ac:dyDescent="0.35">
      <c r="E145" s="5">
        <f t="shared" si="48"/>
        <v>4.0040000000000041E-2</v>
      </c>
      <c r="F145" s="6">
        <f t="shared" si="49"/>
        <v>144.65822790099188</v>
      </c>
      <c r="G145" s="6">
        <f t="shared" si="38"/>
        <v>1.0457832026392559</v>
      </c>
      <c r="H145" s="6">
        <f t="shared" si="39"/>
        <v>0.77970952215949563</v>
      </c>
      <c r="I145" s="6">
        <f t="shared" si="40"/>
        <v>0.62614140659583517</v>
      </c>
      <c r="J145" s="7">
        <f t="shared" si="41"/>
        <v>94.723388835583108</v>
      </c>
      <c r="K145" s="7">
        <f t="shared" si="50"/>
        <v>2.4659680633190733</v>
      </c>
      <c r="L145" s="7">
        <f t="shared" si="42"/>
        <v>1.7597585384990168E-3</v>
      </c>
      <c r="M145" s="7">
        <f t="shared" si="43"/>
        <v>117.95534917241788</v>
      </c>
      <c r="N145" s="7">
        <f t="shared" si="51"/>
        <v>1.6752181669952473</v>
      </c>
      <c r="O145" s="7">
        <f t="shared" si="44"/>
        <v>1.1954653902738388E-3</v>
      </c>
      <c r="P145" s="7">
        <f t="shared" si="55"/>
        <v>6.2357010816646021E-4</v>
      </c>
      <c r="Q145" s="7">
        <f t="shared" si="45"/>
        <v>18.707103244993807</v>
      </c>
      <c r="R145" s="7">
        <f t="shared" si="54"/>
        <v>0.62357010816646019</v>
      </c>
      <c r="S145" s="7">
        <f t="shared" si="52"/>
        <v>4.4446701109192847E-2</v>
      </c>
      <c r="T145" s="7">
        <f t="shared" si="53"/>
        <v>5.9631507033462317</v>
      </c>
      <c r="U145" s="26">
        <f t="shared" si="46"/>
        <v>96.096000000000103</v>
      </c>
      <c r="V145" s="26">
        <f t="shared" si="47"/>
        <v>251.95199999999994</v>
      </c>
      <c r="W145" s="26">
        <f>IF(E145&gt;t0,0,IF(E145&lt;t0,P0))</f>
        <v>300</v>
      </c>
      <c r="X145" s="26">
        <f>IF(E145&gt;t0,0,IF(E145&lt;t0,P0*SIN(PI()*(E145)/t0)))</f>
        <v>144.65822790099188</v>
      </c>
    </row>
    <row r="146" spans="5:24" x14ac:dyDescent="0.35">
      <c r="E146" s="5">
        <f t="shared" si="48"/>
        <v>4.0320000000000043E-2</v>
      </c>
      <c r="F146" s="6">
        <f t="shared" si="49"/>
        <v>145.58208233673847</v>
      </c>
      <c r="G146" s="6">
        <f t="shared" si="38"/>
        <v>1.0461106358142966</v>
      </c>
      <c r="H146" s="6">
        <f t="shared" si="39"/>
        <v>0.78360961449006683</v>
      </c>
      <c r="I146" s="6">
        <f t="shared" si="40"/>
        <v>0.62125354894658658</v>
      </c>
      <c r="J146" s="7">
        <f t="shared" si="41"/>
        <v>94.613787316792695</v>
      </c>
      <c r="K146" s="7">
        <f t="shared" si="50"/>
        <v>2.4924752679804061</v>
      </c>
      <c r="L146" s="7">
        <f t="shared" si="42"/>
        <v>1.7781178237297735E-3</v>
      </c>
      <c r="M146" s="7">
        <f t="shared" si="43"/>
        <v>119.33979859023944</v>
      </c>
      <c r="N146" s="7">
        <f t="shared" si="51"/>
        <v>1.7084394876820193</v>
      </c>
      <c r="O146" s="7">
        <f t="shared" si="44"/>
        <v>1.2187911121271122E-3</v>
      </c>
      <c r="P146" s="7">
        <f t="shared" si="55"/>
        <v>6.3617191853727873E-4</v>
      </c>
      <c r="Q146" s="7">
        <f t="shared" si="45"/>
        <v>19.085157556118361</v>
      </c>
      <c r="R146" s="7">
        <f t="shared" si="54"/>
        <v>0.63617191853727872</v>
      </c>
      <c r="S146" s="7">
        <f t="shared" si="52"/>
        <v>4.5006465610066125E-2</v>
      </c>
      <c r="T146" s="7">
        <f t="shared" si="53"/>
        <v>6.0382509918668648</v>
      </c>
      <c r="U146" s="26">
        <f t="shared" si="46"/>
        <v>96.7680000000001</v>
      </c>
      <c r="V146" s="26">
        <f t="shared" si="47"/>
        <v>251.61599999999996</v>
      </c>
      <c r="W146" s="26">
        <f>IF(E146&gt;t0,0,IF(E146&lt;t0,P0))</f>
        <v>300</v>
      </c>
      <c r="X146" s="26">
        <f>IF(E146&gt;t0,0,IF(E146&lt;t0,P0*SIN(PI()*(E146)/t0)))</f>
        <v>145.58208233673847</v>
      </c>
    </row>
    <row r="147" spans="5:24" x14ac:dyDescent="0.35">
      <c r="E147" s="5">
        <f t="shared" si="48"/>
        <v>4.0600000000000046E-2</v>
      </c>
      <c r="F147" s="6">
        <f t="shared" si="49"/>
        <v>146.5041344053086</v>
      </c>
      <c r="G147" s="6">
        <f t="shared" si="38"/>
        <v>1.0464381715081803</v>
      </c>
      <c r="H147" s="6">
        <f t="shared" si="39"/>
        <v>0.78747906621733488</v>
      </c>
      <c r="I147" s="6">
        <f t="shared" si="40"/>
        <v>0.61634139912022312</v>
      </c>
      <c r="J147" s="7">
        <f t="shared" si="41"/>
        <v>94.489770463643765</v>
      </c>
      <c r="K147" s="7">
        <f t="shared" si="50"/>
        <v>2.5189497660696674</v>
      </c>
      <c r="L147" s="7">
        <f t="shared" si="42"/>
        <v>1.796442118245213E-3</v>
      </c>
      <c r="M147" s="7">
        <f t="shared" si="43"/>
        <v>120.72646153254162</v>
      </c>
      <c r="N147" s="7">
        <f t="shared" si="51"/>
        <v>1.7420487640992086</v>
      </c>
      <c r="O147" s="7">
        <f t="shared" si="44"/>
        <v>1.2423787937414089E-3</v>
      </c>
      <c r="P147" s="7">
        <f t="shared" si="55"/>
        <v>6.4893107781735624E-4</v>
      </c>
      <c r="Q147" s="7">
        <f t="shared" si="45"/>
        <v>19.467932334520686</v>
      </c>
      <c r="R147" s="7">
        <f t="shared" si="54"/>
        <v>0.64893107781735626</v>
      </c>
      <c r="S147" s="7">
        <f t="shared" si="52"/>
        <v>4.5568426000276815E-2</v>
      </c>
      <c r="T147" s="7">
        <f t="shared" si="53"/>
        <v>6.1136458898572696</v>
      </c>
      <c r="U147" s="26">
        <f t="shared" si="46"/>
        <v>97.440000000000111</v>
      </c>
      <c r="V147" s="26">
        <f t="shared" si="47"/>
        <v>251.27999999999994</v>
      </c>
      <c r="W147" s="26">
        <f>IF(E147&gt;t0,0,IF(E147&lt;t0,P0))</f>
        <v>300</v>
      </c>
      <c r="X147" s="26">
        <f>IF(E147&gt;t0,0,IF(E147&lt;t0,P0*SIN(PI()*(E147)/t0)))</f>
        <v>146.5041344053086</v>
      </c>
    </row>
    <row r="148" spans="5:24" x14ac:dyDescent="0.35">
      <c r="E148" s="5">
        <f t="shared" si="48"/>
        <v>4.0880000000000048E-2</v>
      </c>
      <c r="F148" s="6">
        <f t="shared" si="49"/>
        <v>147.42437269131133</v>
      </c>
      <c r="G148" s="6">
        <f t="shared" si="38"/>
        <v>1.0467658097530057</v>
      </c>
      <c r="H148" s="6">
        <f t="shared" si="39"/>
        <v>0.79131772603849149</v>
      </c>
      <c r="I148" s="6">
        <f t="shared" si="40"/>
        <v>0.61140514919100164</v>
      </c>
      <c r="J148" s="7">
        <f t="shared" si="41"/>
        <v>94.351304570045272</v>
      </c>
      <c r="K148" s="7">
        <f t="shared" si="50"/>
        <v>2.545387516574384</v>
      </c>
      <c r="L148" s="7">
        <f t="shared" si="42"/>
        <v>1.8147285684205969E-3</v>
      </c>
      <c r="M148" s="7">
        <f t="shared" si="43"/>
        <v>122.11519624904099</v>
      </c>
      <c r="N148" s="7">
        <f t="shared" si="51"/>
        <v>1.7760465961886303</v>
      </c>
      <c r="O148" s="7">
        <f t="shared" si="44"/>
        <v>1.2662286099710586E-3</v>
      </c>
      <c r="P148" s="7">
        <f t="shared" si="55"/>
        <v>6.6184819195040407E-4</v>
      </c>
      <c r="Q148" s="7">
        <f t="shared" si="45"/>
        <v>19.855445758512122</v>
      </c>
      <c r="R148" s="7">
        <f t="shared" si="54"/>
        <v>0.66184819195040412</v>
      </c>
      <c r="S148" s="7">
        <f t="shared" si="52"/>
        <v>4.6132550475170835E-2</v>
      </c>
      <c r="T148" s="7">
        <f t="shared" si="53"/>
        <v>6.1893311302753338</v>
      </c>
      <c r="U148" s="26">
        <f t="shared" si="46"/>
        <v>98.112000000000123</v>
      </c>
      <c r="V148" s="26">
        <f t="shared" si="47"/>
        <v>250.94399999999993</v>
      </c>
      <c r="W148" s="26">
        <f>IF(E148&gt;t0,0,IF(E148&lt;t0,P0))</f>
        <v>300</v>
      </c>
      <c r="X148" s="26">
        <f>IF(E148&gt;t0,0,IF(E148&lt;t0,P0*SIN(PI()*(E148)/t0)))</f>
        <v>147.42437269131133</v>
      </c>
    </row>
    <row r="149" spans="5:24" x14ac:dyDescent="0.35">
      <c r="E149" s="5">
        <f t="shared" si="48"/>
        <v>4.1160000000000051E-2</v>
      </c>
      <c r="F149" s="6">
        <f t="shared" si="49"/>
        <v>148.34278580181117</v>
      </c>
      <c r="G149" s="6">
        <f t="shared" si="38"/>
        <v>1.0470935505808814</v>
      </c>
      <c r="H149" s="6">
        <f t="shared" si="39"/>
        <v>0.79512544385474904</v>
      </c>
      <c r="I149" s="6">
        <f t="shared" si="40"/>
        <v>0.60644499217553793</v>
      </c>
      <c r="J149" s="7">
        <f t="shared" si="41"/>
        <v>94.198357307890419</v>
      </c>
      <c r="K149" s="7">
        <f t="shared" si="50"/>
        <v>2.5717844692372949</v>
      </c>
      <c r="L149" s="7">
        <f t="shared" si="42"/>
        <v>1.832974317633242E-3</v>
      </c>
      <c r="M149" s="7">
        <f t="shared" si="43"/>
        <v>123.50586059938088</v>
      </c>
      <c r="N149" s="7">
        <f t="shared" si="51"/>
        <v>1.8104335441474093</v>
      </c>
      <c r="O149" s="7">
        <f t="shared" si="44"/>
        <v>1.2903407069675939E-3</v>
      </c>
      <c r="P149" s="7">
        <f t="shared" si="55"/>
        <v>6.7492385794174674E-4</v>
      </c>
      <c r="Q149" s="7">
        <f t="shared" si="45"/>
        <v>20.247715738252403</v>
      </c>
      <c r="R149" s="7">
        <f t="shared" si="54"/>
        <v>0.6749238579417467</v>
      </c>
      <c r="S149" s="7">
        <f t="shared" si="52"/>
        <v>4.6698807111938127E-2</v>
      </c>
      <c r="T149" s="7">
        <f t="shared" si="53"/>
        <v>6.265302430226658</v>
      </c>
      <c r="U149" s="26">
        <f t="shared" si="46"/>
        <v>98.78400000000012</v>
      </c>
      <c r="V149" s="26">
        <f t="shared" si="47"/>
        <v>250.60799999999995</v>
      </c>
      <c r="W149" s="26">
        <f>IF(E149&gt;t0,0,IF(E149&lt;t0,P0))</f>
        <v>300</v>
      </c>
      <c r="X149" s="26">
        <f>IF(E149&gt;t0,0,IF(E149&lt;t0,P0*SIN(PI()*(E149)/t0)))</f>
        <v>148.34278580181117</v>
      </c>
    </row>
    <row r="150" spans="5:24" x14ac:dyDescent="0.35">
      <c r="E150" s="5">
        <f t="shared" si="48"/>
        <v>4.1440000000000053E-2</v>
      </c>
      <c r="F150" s="6">
        <f t="shared" si="49"/>
        <v>149.25936236646896</v>
      </c>
      <c r="G150" s="6">
        <f t="shared" si="38"/>
        <v>1.0474213940239259</v>
      </c>
      <c r="H150" s="6">
        <f t="shared" si="39"/>
        <v>0.79890207077721098</v>
      </c>
      <c r="I150" s="6">
        <f t="shared" si="40"/>
        <v>0.60146112202525959</v>
      </c>
      <c r="J150" s="7">
        <f t="shared" si="41"/>
        <v>94.030897731298253</v>
      </c>
      <c r="K150" s="7">
        <f t="shared" si="50"/>
        <v>2.5981365649427812</v>
      </c>
      <c r="L150" s="7">
        <f t="shared" si="42"/>
        <v>1.8511765065453488E-3</v>
      </c>
      <c r="M150" s="7">
        <f t="shared" si="43"/>
        <v>124.89831206649372</v>
      </c>
      <c r="N150" s="7">
        <f t="shared" si="51"/>
        <v>1.8452101283206317</v>
      </c>
      <c r="O150" s="7">
        <f t="shared" si="44"/>
        <v>1.3147152021479318E-3</v>
      </c>
      <c r="P150" s="7">
        <f t="shared" si="55"/>
        <v>6.8815866382564129E-4</v>
      </c>
      <c r="Q150" s="7">
        <f t="shared" si="45"/>
        <v>20.644759914769239</v>
      </c>
      <c r="R150" s="7">
        <f t="shared" si="54"/>
        <v>0.68815866382564128</v>
      </c>
      <c r="S150" s="7">
        <f t="shared" si="52"/>
        <v>4.7267163871051947E-2</v>
      </c>
      <c r="T150" s="7">
        <f t="shared" si="53"/>
        <v>6.3415554911576564</v>
      </c>
      <c r="U150" s="26">
        <f t="shared" si="46"/>
        <v>99.456000000000131</v>
      </c>
      <c r="V150" s="26">
        <f t="shared" si="47"/>
        <v>250.27199999999993</v>
      </c>
      <c r="W150" s="26">
        <f>IF(E150&gt;t0,0,IF(E150&lt;t0,P0))</f>
        <v>300</v>
      </c>
      <c r="X150" s="26">
        <f>IF(E150&gt;t0,0,IF(E150&lt;t0,P0*SIN(PI()*(E150)/t0)))</f>
        <v>149.25936236646896</v>
      </c>
    </row>
    <row r="151" spans="5:24" x14ac:dyDescent="0.35">
      <c r="E151" s="5">
        <f t="shared" si="48"/>
        <v>4.1720000000000056E-2</v>
      </c>
      <c r="F151" s="6">
        <f t="shared" si="49"/>
        <v>150.17409103768279</v>
      </c>
      <c r="G151" s="6">
        <f t="shared" si="38"/>
        <v>1.0477493401142677</v>
      </c>
      <c r="H151" s="6">
        <f t="shared" si="39"/>
        <v>0.80264745913269231</v>
      </c>
      <c r="I151" s="6">
        <f t="shared" si="40"/>
        <v>0.59645373361882226</v>
      </c>
      <c r="J151" s="7">
        <f t="shared" si="41"/>
        <v>93.848896280726166</v>
      </c>
      <c r="K151" s="7">
        <f t="shared" si="50"/>
        <v>2.6244397361044647</v>
      </c>
      <c r="L151" s="7">
        <f t="shared" si="42"/>
        <v>1.8693322733871393E-3</v>
      </c>
      <c r="M151" s="7">
        <f t="shared" si="43"/>
        <v>126.29240777000868</v>
      </c>
      <c r="N151" s="7">
        <f t="shared" si="51"/>
        <v>1.8803768290977421</v>
      </c>
      <c r="O151" s="7">
        <f t="shared" si="44"/>
        <v>1.3393521841653245E-3</v>
      </c>
      <c r="P151" s="7">
        <f t="shared" si="55"/>
        <v>7.0155318863299458E-4</v>
      </c>
      <c r="Q151" s="7">
        <f t="shared" si="45"/>
        <v>21.046595658989837</v>
      </c>
      <c r="R151" s="7">
        <f t="shared" si="54"/>
        <v>0.70155318863299454</v>
      </c>
      <c r="S151" s="7">
        <f t="shared" si="52"/>
        <v>4.7837588597690349E-2</v>
      </c>
      <c r="T151" s="7">
        <f t="shared" si="53"/>
        <v>6.4180859990462684</v>
      </c>
      <c r="U151" s="26">
        <f t="shared" si="46"/>
        <v>100.12800000000013</v>
      </c>
      <c r="V151" s="26">
        <f t="shared" si="47"/>
        <v>249.93599999999992</v>
      </c>
      <c r="W151" s="26">
        <f>IF(E151&gt;t0,0,IF(E151&lt;t0,P0))</f>
        <v>300</v>
      </c>
      <c r="X151" s="26">
        <f>IF(E151&gt;t0,0,IF(E151&lt;t0,P0*SIN(PI()*(E151)/t0)))</f>
        <v>150.17409103768279</v>
      </c>
    </row>
    <row r="152" spans="5:24" x14ac:dyDescent="0.35">
      <c r="E152" s="5">
        <f t="shared" si="48"/>
        <v>4.2000000000000058E-2</v>
      </c>
      <c r="F152" s="6">
        <f t="shared" si="49"/>
        <v>151.08696049072844</v>
      </c>
      <c r="G152" s="6">
        <f t="shared" si="38"/>
        <v>1.0480773888840456</v>
      </c>
      <c r="H152" s="6">
        <f t="shared" si="39"/>
        <v>0.80636146246949514</v>
      </c>
      <c r="I152" s="6">
        <f t="shared" si="40"/>
        <v>0.59142302275448921</v>
      </c>
      <c r="J152" s="7">
        <f t="shared" si="41"/>
        <v>93.652324786952292</v>
      </c>
      <c r="K152" s="7">
        <f t="shared" si="50"/>
        <v>2.6506899070539398</v>
      </c>
      <c r="L152" s="7">
        <f t="shared" si="42"/>
        <v>1.8874387542402731E-3</v>
      </c>
      <c r="M152" s="7">
        <f t="shared" si="43"/>
        <v>127.68800447970349</v>
      </c>
      <c r="N152" s="7">
        <f t="shared" si="51"/>
        <v>1.9159340868127017</v>
      </c>
      <c r="O152" s="7">
        <f t="shared" si="44"/>
        <v>1.3642517128830843E-3</v>
      </c>
      <c r="P152" s="7">
        <f t="shared" si="55"/>
        <v>7.1510800235948533E-4</v>
      </c>
      <c r="Q152" s="7">
        <f t="shared" si="45"/>
        <v>21.45324007078456</v>
      </c>
      <c r="R152" s="7">
        <f t="shared" si="54"/>
        <v>0.71510800235948535</v>
      </c>
      <c r="S152" s="7">
        <f t="shared" si="52"/>
        <v>4.8410049023181231E-2</v>
      </c>
      <c r="T152" s="7">
        <f t="shared" si="53"/>
        <v>6.4948896245958325</v>
      </c>
      <c r="U152" s="26">
        <f t="shared" si="46"/>
        <v>100.80000000000014</v>
      </c>
      <c r="V152" s="26">
        <f t="shared" si="47"/>
        <v>249.59999999999994</v>
      </c>
      <c r="W152" s="26">
        <f>IF(E152&gt;t0,0,IF(E152&lt;t0,P0))</f>
        <v>300</v>
      </c>
      <c r="X152" s="26">
        <f>IF(E152&gt;t0,0,IF(E152&lt;t0,P0*SIN(PI()*(E152)/t0)))</f>
        <v>151.08696049072844</v>
      </c>
    </row>
    <row r="153" spans="5:24" x14ac:dyDescent="0.35">
      <c r="E153" s="5">
        <f t="shared" si="48"/>
        <v>4.2280000000000061E-2</v>
      </c>
      <c r="F153" s="6">
        <f t="shared" si="49"/>
        <v>151.99795942389963</v>
      </c>
      <c r="G153" s="6">
        <f t="shared" si="38"/>
        <v>1.0484055403654087</v>
      </c>
      <c r="H153" s="6">
        <f t="shared" si="39"/>
        <v>0.81004393556313381</v>
      </c>
      <c r="I153" s="6">
        <f t="shared" si="40"/>
        <v>0.5863691861424758</v>
      </c>
      <c r="J153" s="7">
        <f t="shared" si="41"/>
        <v>93.441156474927439</v>
      </c>
      <c r="K153" s="7">
        <f t="shared" si="50"/>
        <v>2.6768829944306032</v>
      </c>
      <c r="L153" s="7">
        <f t="shared" si="42"/>
        <v>1.9054930833215197E-3</v>
      </c>
      <c r="M153" s="7">
        <f t="shared" si="43"/>
        <v>129.08495862899821</v>
      </c>
      <c r="N153" s="7">
        <f t="shared" si="51"/>
        <v>1.9518823016479199</v>
      </c>
      <c r="O153" s="7">
        <f t="shared" si="44"/>
        <v>1.3894138193510871E-3</v>
      </c>
      <c r="P153" s="7">
        <f t="shared" si="55"/>
        <v>7.2882366593408844E-4</v>
      </c>
      <c r="Q153" s="7">
        <f t="shared" si="45"/>
        <v>21.864709978022653</v>
      </c>
      <c r="R153" s="7">
        <f t="shared" si="54"/>
        <v>0.72882366593408843</v>
      </c>
      <c r="S153" s="7">
        <f t="shared" si="52"/>
        <v>4.8984512766439704E-2</v>
      </c>
      <c r="T153" s="7">
        <f t="shared" si="53"/>
        <v>6.5719620234279281</v>
      </c>
      <c r="U153" s="26">
        <f t="shared" si="46"/>
        <v>101.47200000000015</v>
      </c>
      <c r="V153" s="26">
        <f t="shared" si="47"/>
        <v>249.26399999999992</v>
      </c>
      <c r="W153" s="26">
        <f>IF(E153&gt;t0,0,IF(E153&lt;t0,P0))</f>
        <v>300</v>
      </c>
      <c r="X153" s="26">
        <f>IF(E153&gt;t0,0,IF(E153&lt;t0,P0*SIN(PI()*(E153)/t0)))</f>
        <v>151.99795942389963</v>
      </c>
    </row>
    <row r="154" spans="5:24" x14ac:dyDescent="0.35">
      <c r="E154" s="5">
        <f t="shared" si="48"/>
        <v>4.2560000000000063E-2</v>
      </c>
      <c r="F154" s="6">
        <f t="shared" si="49"/>
        <v>152.90707655864787</v>
      </c>
      <c r="G154" s="6">
        <f t="shared" si="38"/>
        <v>1.0487337945905153</v>
      </c>
      <c r="H154" s="6">
        <f t="shared" si="39"/>
        <v>0.8136947344220149</v>
      </c>
      <c r="I154" s="6">
        <f t="shared" si="40"/>
        <v>0.58129242139725745</v>
      </c>
      <c r="J154" s="7">
        <f t="shared" si="41"/>
        <v>93.215365967496311</v>
      </c>
      <c r="K154" s="7">
        <f t="shared" si="50"/>
        <v>2.7030149075725425</v>
      </c>
      <c r="L154" s="7">
        <f t="shared" si="42"/>
        <v>1.9234923932666601E-3</v>
      </c>
      <c r="M154" s="7">
        <f t="shared" si="43"/>
        <v>130.48312632849112</v>
      </c>
      <c r="N154" s="7">
        <f t="shared" si="51"/>
        <v>1.9882218335419684</v>
      </c>
      <c r="O154" s="7">
        <f t="shared" si="44"/>
        <v>1.4148385057850561E-3</v>
      </c>
      <c r="P154" s="7">
        <f t="shared" si="55"/>
        <v>7.4270073118800804E-4</v>
      </c>
      <c r="Q154" s="7">
        <f t="shared" si="45"/>
        <v>22.28102193564024</v>
      </c>
      <c r="R154" s="7">
        <f t="shared" si="54"/>
        <v>0.74270073118800806</v>
      </c>
      <c r="S154" s="7">
        <f t="shared" si="52"/>
        <v>4.9560947335427125E-2</v>
      </c>
      <c r="T154" s="7">
        <f t="shared" si="53"/>
        <v>6.6492988362781285</v>
      </c>
      <c r="U154" s="26">
        <f t="shared" si="46"/>
        <v>102.14400000000015</v>
      </c>
      <c r="V154" s="26">
        <f t="shared" si="47"/>
        <v>248.92799999999994</v>
      </c>
      <c r="W154" s="26">
        <f>IF(E154&gt;t0,0,IF(E154&lt;t0,P0))</f>
        <v>300</v>
      </c>
      <c r="X154" s="26">
        <f>IF(E154&gt;t0,0,IF(E154&lt;t0,P0*SIN(PI()*(E154)/t0)))</f>
        <v>152.90707655864787</v>
      </c>
    </row>
    <row r="155" spans="5:24" x14ac:dyDescent="0.35">
      <c r="E155" s="5">
        <f t="shared" si="48"/>
        <v>4.2840000000000066E-2</v>
      </c>
      <c r="F155" s="6">
        <f t="shared" si="49"/>
        <v>153.81430063972209</v>
      </c>
      <c r="G155" s="6">
        <f t="shared" si="38"/>
        <v>1.0490621515915348</v>
      </c>
      <c r="H155" s="6">
        <f t="shared" si="39"/>
        <v>0.81731371629306637</v>
      </c>
      <c r="I155" s="6">
        <f t="shared" si="40"/>
        <v>0.57619292702984215</v>
      </c>
      <c r="J155" s="7">
        <f t="shared" si="41"/>
        <v>92.974929288987227</v>
      </c>
      <c r="K155" s="7">
        <f t="shared" si="50"/>
        <v>2.7290815489084501</v>
      </c>
      <c r="L155" s="7">
        <f t="shared" si="42"/>
        <v>1.9414338154145785E-3</v>
      </c>
      <c r="M155" s="7">
        <f t="shared" si="43"/>
        <v>131.88236337953444</v>
      </c>
      <c r="N155" s="7">
        <f t="shared" si="51"/>
        <v>2.0249530021010917</v>
      </c>
      <c r="O155" s="7">
        <f t="shared" si="44"/>
        <v>1.44052574554862E-3</v>
      </c>
      <c r="P155" s="7">
        <f t="shared" si="55"/>
        <v>7.5673974082401116E-4</v>
      </c>
      <c r="Q155" s="7">
        <f t="shared" si="45"/>
        <v>22.702192224720335</v>
      </c>
      <c r="R155" s="7">
        <f t="shared" si="54"/>
        <v>0.75673974082401119</v>
      </c>
      <c r="S155" s="7">
        <f t="shared" si="52"/>
        <v>5.0139320128582604E-2</v>
      </c>
      <c r="T155" s="7">
        <f t="shared" si="53"/>
        <v>6.7268956891880531</v>
      </c>
      <c r="U155" s="26">
        <f t="shared" si="46"/>
        <v>102.81600000000016</v>
      </c>
      <c r="V155" s="26">
        <f t="shared" si="47"/>
        <v>248.59199999999993</v>
      </c>
      <c r="W155" s="26">
        <f>IF(E155&gt;t0,0,IF(E155&lt;t0,P0))</f>
        <v>300</v>
      </c>
      <c r="X155" s="26">
        <f>IF(E155&gt;t0,0,IF(E155&lt;t0,P0*SIN(PI()*(E155)/t0)))</f>
        <v>153.81430063972209</v>
      </c>
    </row>
    <row r="156" spans="5:24" x14ac:dyDescent="0.35">
      <c r="E156" s="5">
        <f t="shared" si="48"/>
        <v>4.3120000000000068E-2</v>
      </c>
      <c r="F156" s="6">
        <f t="shared" si="49"/>
        <v>154.71962043530812</v>
      </c>
      <c r="G156" s="6">
        <f t="shared" si="38"/>
        <v>1.0493906114006462</v>
      </c>
      <c r="H156" s="6">
        <f t="shared" si="39"/>
        <v>0.82090073966732036</v>
      </c>
      <c r="I156" s="6">
        <f t="shared" si="40"/>
        <v>0.57107090244000902</v>
      </c>
      <c r="J156" s="7">
        <f t="shared" si="41"/>
        <v>92.719823868670446</v>
      </c>
      <c r="K156" s="7">
        <f t="shared" si="50"/>
        <v>2.7550788143505223</v>
      </c>
      <c r="L156" s="7">
        <f t="shared" si="42"/>
        <v>1.9593144800915392E-3</v>
      </c>
      <c r="M156" s="7">
        <f t="shared" si="43"/>
        <v>133.28252528784898</v>
      </c>
      <c r="N156" s="7">
        <f t="shared" si="51"/>
        <v>2.0620760865145256</v>
      </c>
      <c r="O156" s="7">
        <f t="shared" si="44"/>
        <v>1.4664754831381643E-3</v>
      </c>
      <c r="P156" s="7">
        <f t="shared" si="55"/>
        <v>7.709412283861761E-4</v>
      </c>
      <c r="Q156" s="7">
        <f t="shared" si="45"/>
        <v>23.128236851585282</v>
      </c>
      <c r="R156" s="7">
        <f t="shared" si="54"/>
        <v>0.77094122838617607</v>
      </c>
      <c r="S156" s="7">
        <f t="shared" si="52"/>
        <v>5.0719598436303359E-2</v>
      </c>
      <c r="T156" s="7">
        <f t="shared" si="53"/>
        <v>6.8047481937039818</v>
      </c>
      <c r="U156" s="26">
        <f t="shared" si="46"/>
        <v>103.48800000000017</v>
      </c>
      <c r="V156" s="26">
        <f t="shared" si="47"/>
        <v>248.25599999999991</v>
      </c>
      <c r="W156" s="26">
        <f>IF(E156&gt;t0,0,IF(E156&lt;t0,P0))</f>
        <v>300</v>
      </c>
      <c r="X156" s="26">
        <f>IF(E156&gt;t0,0,IF(E156&lt;t0,P0*SIN(PI()*(E156)/t0)))</f>
        <v>154.71962043530812</v>
      </c>
    </row>
    <row r="157" spans="5:24" x14ac:dyDescent="0.35">
      <c r="E157" s="5">
        <f t="shared" si="48"/>
        <v>4.340000000000007E-2</v>
      </c>
      <c r="F157" s="6">
        <f t="shared" si="49"/>
        <v>155.62302473716747</v>
      </c>
      <c r="G157" s="6">
        <f t="shared" si="38"/>
        <v>1.049719174050038</v>
      </c>
      <c r="H157" s="6">
        <f t="shared" si="39"/>
        <v>0.82445566428544592</v>
      </c>
      <c r="I157" s="6">
        <f t="shared" si="40"/>
        <v>0.56592654790851094</v>
      </c>
      <c r="J157" s="7">
        <f t="shared" si="41"/>
        <v>92.450028544083949</v>
      </c>
      <c r="K157" s="7">
        <f t="shared" si="50"/>
        <v>2.7810025936883078</v>
      </c>
      <c r="L157" s="7">
        <f t="shared" si="42"/>
        <v>1.9771315168955962E-3</v>
      </c>
      <c r="M157" s="7">
        <f t="shared" si="43"/>
        <v>134.68346727717611</v>
      </c>
      <c r="N157" s="7">
        <f t="shared" si="51"/>
        <v>2.0995913254736291</v>
      </c>
      <c r="O157" s="7">
        <f t="shared" si="44"/>
        <v>1.4926876341704596E-3</v>
      </c>
      <c r="P157" s="7">
        <f t="shared" si="55"/>
        <v>7.8530571823003971E-4</v>
      </c>
      <c r="Q157" s="7">
        <f t="shared" si="45"/>
        <v>23.55917154690119</v>
      </c>
      <c r="R157" s="7">
        <f t="shared" si="54"/>
        <v>0.7853057182300397</v>
      </c>
      <c r="S157" s="7">
        <f t="shared" si="52"/>
        <v>5.1301749442370023E-2</v>
      </c>
      <c r="T157" s="7">
        <f t="shared" si="53"/>
        <v>6.8828519470680796</v>
      </c>
      <c r="U157" s="26">
        <f t="shared" si="46"/>
        <v>104.16000000000017</v>
      </c>
      <c r="V157" s="26">
        <f t="shared" si="47"/>
        <v>247.9199999999999</v>
      </c>
      <c r="W157" s="26">
        <f>IF(E157&gt;t0,0,IF(E157&lt;t0,P0))</f>
        <v>300</v>
      </c>
      <c r="X157" s="26">
        <f>IF(E157&gt;t0,0,IF(E157&lt;t0,P0*SIN(PI()*(E157)/t0)))</f>
        <v>155.62302473716747</v>
      </c>
    </row>
    <row r="158" spans="5:24" x14ac:dyDescent="0.35">
      <c r="E158" s="5">
        <f t="shared" si="48"/>
        <v>4.3680000000000073E-2</v>
      </c>
      <c r="F158" s="6">
        <f t="shared" si="49"/>
        <v>156.52450236077644</v>
      </c>
      <c r="G158" s="6">
        <f t="shared" si="38"/>
        <v>1.0500478395719097</v>
      </c>
      <c r="H158" s="6">
        <f t="shared" si="39"/>
        <v>0.82797835114323348</v>
      </c>
      <c r="I158" s="6">
        <f t="shared" si="40"/>
        <v>0.56076006458924332</v>
      </c>
      <c r="J158" s="7">
        <f t="shared" si="41"/>
        <v>92.165523564227101</v>
      </c>
      <c r="K158" s="7">
        <f t="shared" si="50"/>
        <v>2.8068487709834713</v>
      </c>
      <c r="L158" s="7">
        <f t="shared" si="42"/>
        <v>1.9948820549811307E-3</v>
      </c>
      <c r="M158" s="7">
        <f t="shared" si="43"/>
        <v>136.08504430296659</v>
      </c>
      <c r="N158" s="7">
        <f t="shared" si="51"/>
        <v>2.1374989170948493</v>
      </c>
      <c r="O158" s="7">
        <f t="shared" si="44"/>
        <v>1.5191620853730789E-3</v>
      </c>
      <c r="P158" s="7">
        <f t="shared" si="55"/>
        <v>7.9983372549316447E-4</v>
      </c>
      <c r="Q158" s="7">
        <f t="shared" si="45"/>
        <v>23.995011764794935</v>
      </c>
      <c r="R158" s="7">
        <f t="shared" si="54"/>
        <v>0.79983372549316445</v>
      </c>
      <c r="S158" s="7">
        <f t="shared" si="52"/>
        <v>5.1885740225445579E-2</v>
      </c>
      <c r="T158" s="7">
        <f t="shared" si="53"/>
        <v>6.9612025324194953</v>
      </c>
      <c r="U158" s="26">
        <f t="shared" si="46"/>
        <v>104.83200000000018</v>
      </c>
      <c r="V158" s="26">
        <f t="shared" si="47"/>
        <v>247.58399999999992</v>
      </c>
      <c r="W158" s="26">
        <f>IF(E158&gt;t0,0,IF(E158&lt;t0,P0))</f>
        <v>300</v>
      </c>
      <c r="X158" s="26">
        <f>IF(E158&gt;t0,0,IF(E158&lt;t0,P0*SIN(PI()*(E158)/t0)))</f>
        <v>156.52450236077644</v>
      </c>
    </row>
    <row r="159" spans="5:24" x14ac:dyDescent="0.35">
      <c r="E159" s="5">
        <f t="shared" si="48"/>
        <v>4.3960000000000075E-2</v>
      </c>
      <c r="F159" s="6">
        <f t="shared" si="49"/>
        <v>157.42404214546437</v>
      </c>
      <c r="G159" s="6">
        <f t="shared" si="38"/>
        <v>1.0503766079984709</v>
      </c>
      <c r="H159" s="6">
        <f t="shared" si="39"/>
        <v>0.83146866249703044</v>
      </c>
      <c r="I159" s="6">
        <f t="shared" si="40"/>
        <v>0.55557165450137858</v>
      </c>
      <c r="J159" s="7">
        <f t="shared" si="41"/>
        <v>91.866290592621141</v>
      </c>
      <c r="K159" s="7">
        <f t="shared" si="50"/>
        <v>2.8326132249654301</v>
      </c>
      <c r="L159" s="7">
        <f t="shared" si="42"/>
        <v>2.0125632233434702E-3</v>
      </c>
      <c r="M159" s="7">
        <f t="shared" si="43"/>
        <v>137.48711106610406</v>
      </c>
      <c r="N159" s="7">
        <f t="shared" si="51"/>
        <v>2.1757990188465191</v>
      </c>
      <c r="O159" s="7">
        <f t="shared" si="44"/>
        <v>1.5458986945776022E-3</v>
      </c>
      <c r="P159" s="7">
        <f t="shared" si="55"/>
        <v>8.145257560661078E-4</v>
      </c>
      <c r="Q159" s="7">
        <f t="shared" si="45"/>
        <v>24.435772681983234</v>
      </c>
      <c r="R159" s="7">
        <f t="shared" si="54"/>
        <v>0.81452575606610778</v>
      </c>
      <c r="S159" s="7">
        <f t="shared" si="52"/>
        <v>5.2471537760511916E-2</v>
      </c>
      <c r="T159" s="7">
        <f t="shared" si="53"/>
        <v>7.0397955189871046</v>
      </c>
      <c r="U159" s="26">
        <f t="shared" si="46"/>
        <v>105.50400000000018</v>
      </c>
      <c r="V159" s="26">
        <f t="shared" si="47"/>
        <v>247.24799999999991</v>
      </c>
      <c r="W159" s="26">
        <f>IF(E159&gt;t0,0,IF(E159&lt;t0,P0))</f>
        <v>300</v>
      </c>
      <c r="X159" s="26">
        <f>IF(E159&gt;t0,0,IF(E159&lt;t0,P0*SIN(PI()*(E159)/t0)))</f>
        <v>157.42404214546437</v>
      </c>
    </row>
    <row r="160" spans="5:24" x14ac:dyDescent="0.35">
      <c r="E160" s="5">
        <f t="shared" si="48"/>
        <v>4.4240000000000078E-2</v>
      </c>
      <c r="F160" s="6">
        <f t="shared" si="49"/>
        <v>158.32163295455172</v>
      </c>
      <c r="G160" s="6">
        <f t="shared" si="38"/>
        <v>1.0507054793619401</v>
      </c>
      <c r="H160" s="6">
        <f t="shared" si="39"/>
        <v>0.834926461869127</v>
      </c>
      <c r="I160" s="6">
        <f t="shared" si="40"/>
        <v>0.55036152052146714</v>
      </c>
      <c r="J160" s="7">
        <f t="shared" si="41"/>
        <v>91.552312710236208</v>
      </c>
      <c r="K160" s="7">
        <f t="shared" si="50"/>
        <v>2.8582918294278303</v>
      </c>
      <c r="L160" s="7">
        <f t="shared" si="42"/>
        <v>2.0301721511035804E-3</v>
      </c>
      <c r="M160" s="7">
        <f t="shared" si="43"/>
        <v>138.88952202666187</v>
      </c>
      <c r="N160" s="7">
        <f t="shared" si="51"/>
        <v>2.2144917474795065</v>
      </c>
      <c r="O160" s="7">
        <f t="shared" si="44"/>
        <v>1.5728972907156091E-3</v>
      </c>
      <c r="P160" s="7">
        <f t="shared" si="55"/>
        <v>8.2938230656380845E-4</v>
      </c>
      <c r="Q160" s="7">
        <f t="shared" si="45"/>
        <v>24.881469196914253</v>
      </c>
      <c r="R160" s="7">
        <f t="shared" si="54"/>
        <v>0.8293823065638084</v>
      </c>
      <c r="S160" s="7">
        <f t="shared" si="52"/>
        <v>5.3059108920359442E-2</v>
      </c>
      <c r="T160" s="7">
        <f t="shared" si="53"/>
        <v>7.1186264622893525</v>
      </c>
      <c r="U160" s="26">
        <f t="shared" si="46"/>
        <v>106.17600000000019</v>
      </c>
      <c r="V160" s="26">
        <f t="shared" si="47"/>
        <v>246.91199999999992</v>
      </c>
      <c r="W160" s="26">
        <f>IF(E160&gt;t0,0,IF(E160&lt;t0,P0))</f>
        <v>300</v>
      </c>
      <c r="X160" s="26">
        <f>IF(E160&gt;t0,0,IF(E160&lt;t0,P0*SIN(PI()*(E160)/t0)))</f>
        <v>158.32163295455172</v>
      </c>
    </row>
    <row r="161" spans="5:24" x14ac:dyDescent="0.35">
      <c r="E161" s="5">
        <f t="shared" si="48"/>
        <v>4.452000000000008E-2</v>
      </c>
      <c r="F161" s="6">
        <f t="shared" si="49"/>
        <v>159.21726367548828</v>
      </c>
      <c r="G161" s="6">
        <f t="shared" si="38"/>
        <v>1.0510344536945473</v>
      </c>
      <c r="H161" s="6">
        <f t="shared" si="39"/>
        <v>0.83835161405309255</v>
      </c>
      <c r="I161" s="6">
        <f t="shared" si="40"/>
        <v>0.54512986637550376</v>
      </c>
      <c r="J161" s="7">
        <f t="shared" si="41"/>
        <v>91.223574418285239</v>
      </c>
      <c r="K161" s="7">
        <f t="shared" si="50"/>
        <v>2.8838804536258231</v>
      </c>
      <c r="L161" s="7">
        <f t="shared" si="42"/>
        <v>2.0477059677927838E-3</v>
      </c>
      <c r="M161" s="7">
        <f t="shared" si="43"/>
        <v>140.29213141769344</v>
      </c>
      <c r="N161" s="7">
        <f t="shared" si="51"/>
        <v>2.2535771789617161</v>
      </c>
      <c r="O161" s="7">
        <f t="shared" si="44"/>
        <v>1.6001576738174578E-3</v>
      </c>
      <c r="P161" s="7">
        <f t="shared" si="55"/>
        <v>8.4440386429738255E-4</v>
      </c>
      <c r="Q161" s="7">
        <f t="shared" si="45"/>
        <v>25.332115928921475</v>
      </c>
      <c r="R161" s="7">
        <f t="shared" si="54"/>
        <v>0.84440386429738257</v>
      </c>
      <c r="S161" s="7">
        <f t="shared" si="52"/>
        <v>5.3648420477050381E-2</v>
      </c>
      <c r="T161" s="7">
        <f t="shared" si="53"/>
        <v>7.1976909043305817</v>
      </c>
      <c r="U161" s="26">
        <f t="shared" si="46"/>
        <v>106.8480000000002</v>
      </c>
      <c r="V161" s="26">
        <f t="shared" si="47"/>
        <v>246.57599999999991</v>
      </c>
      <c r="W161" s="26">
        <f>IF(E161&gt;t0,0,IF(E161&lt;t0,P0))</f>
        <v>300</v>
      </c>
      <c r="X161" s="26">
        <f>IF(E161&gt;t0,0,IF(E161&lt;t0,P0*SIN(PI()*(E161)/t0)))</f>
        <v>159.21726367548828</v>
      </c>
    </row>
    <row r="162" spans="5:24" x14ac:dyDescent="0.35">
      <c r="E162" s="5">
        <f t="shared" si="48"/>
        <v>4.4800000000000083E-2</v>
      </c>
      <c r="F162" s="6">
        <f t="shared" si="49"/>
        <v>160.11092321999047</v>
      </c>
      <c r="G162" s="6">
        <f t="shared" si="38"/>
        <v>1.0513635310285319</v>
      </c>
      <c r="H162" s="6">
        <f t="shared" si="39"/>
        <v>0.8417439851190629</v>
      </c>
      <c r="I162" s="6">
        <f t="shared" si="40"/>
        <v>0.53987689663096228</v>
      </c>
      <c r="J162" s="7">
        <f t="shared" si="41"/>
        <v>90.880061640883241</v>
      </c>
      <c r="K162" s="7">
        <f t="shared" si="50"/>
        <v>2.9093749626741068</v>
      </c>
      <c r="L162" s="7">
        <f t="shared" si="42"/>
        <v>2.0651618036374936E-3</v>
      </c>
      <c r="M162" s="7">
        <f t="shared" si="43"/>
        <v>141.69479325905266</v>
      </c>
      <c r="N162" s="7">
        <f t="shared" si="51"/>
        <v>2.2930553484164604</v>
      </c>
      <c r="O162" s="7">
        <f t="shared" si="44"/>
        <v>1.6276796150138551E-3</v>
      </c>
      <c r="P162" s="7">
        <f t="shared" si="55"/>
        <v>8.5959090724633592E-4</v>
      </c>
      <c r="Q162" s="7">
        <f t="shared" si="45"/>
        <v>25.787727217390078</v>
      </c>
      <c r="R162" s="7">
        <f t="shared" si="54"/>
        <v>0.85959090724633591</v>
      </c>
      <c r="S162" s="7">
        <f t="shared" si="52"/>
        <v>5.4239439103404896E-2</v>
      </c>
      <c r="T162" s="7">
        <f t="shared" si="53"/>
        <v>7.276984373800417</v>
      </c>
      <c r="U162" s="26">
        <f t="shared" si="46"/>
        <v>107.52000000000019</v>
      </c>
      <c r="V162" s="26">
        <f t="shared" si="47"/>
        <v>246.2399999999999</v>
      </c>
      <c r="W162" s="26">
        <f>IF(E162&gt;t0,0,IF(E162&lt;t0,P0))</f>
        <v>300</v>
      </c>
      <c r="X162" s="26">
        <f>IF(E162&gt;t0,0,IF(E162&lt;t0,P0*SIN(PI()*(E162)/t0)))</f>
        <v>160.11092321999047</v>
      </c>
    </row>
    <row r="163" spans="5:24" x14ac:dyDescent="0.35">
      <c r="E163" s="5">
        <f t="shared" si="48"/>
        <v>4.5080000000000085E-2</v>
      </c>
      <c r="F163" s="6">
        <f t="shared" si="49"/>
        <v>161.00260052417869</v>
      </c>
      <c r="G163" s="6">
        <f t="shared" si="38"/>
        <v>1.0516927113961432</v>
      </c>
      <c r="H163" s="6">
        <f t="shared" si="39"/>
        <v>0.84510344241897684</v>
      </c>
      <c r="I163" s="6">
        <f t="shared" si="40"/>
        <v>0.53460281668879672</v>
      </c>
      <c r="J163" s="7">
        <f t="shared" si="41"/>
        <v>90.52176172757261</v>
      </c>
      <c r="K163" s="7">
        <f t="shared" si="50"/>
        <v>2.9347712179456904</v>
      </c>
      <c r="L163" s="7">
        <f t="shared" si="42"/>
        <v>2.0825367898439271E-3</v>
      </c>
      <c r="M163" s="7">
        <f t="shared" si="43"/>
        <v>143.09736137124463</v>
      </c>
      <c r="N163" s="7">
        <f t="shared" si="51"/>
        <v>2.3329262500647019</v>
      </c>
      <c r="O163" s="7">
        <f t="shared" si="44"/>
        <v>1.6554628565402137E-3</v>
      </c>
      <c r="P163" s="7">
        <f t="shared" si="55"/>
        <v>8.7494390403118855E-4</v>
      </c>
      <c r="Q163" s="7">
        <f t="shared" si="45"/>
        <v>26.248317120935656</v>
      </c>
      <c r="R163" s="7">
        <f t="shared" si="54"/>
        <v>0.8749439040311886</v>
      </c>
      <c r="S163" s="7">
        <f t="shared" si="52"/>
        <v>5.4832131374473674E-2</v>
      </c>
      <c r="T163" s="7">
        <f t="shared" si="53"/>
        <v>7.3565023862713277</v>
      </c>
      <c r="U163" s="26">
        <f t="shared" si="46"/>
        <v>108.19200000000021</v>
      </c>
      <c r="V163" s="26">
        <f t="shared" si="47"/>
        <v>245.90399999999988</v>
      </c>
      <c r="W163" s="26">
        <f>IF(E163&gt;t0,0,IF(E163&lt;t0,P0))</f>
        <v>300</v>
      </c>
      <c r="X163" s="26">
        <f>IF(E163&gt;t0,0,IF(E163&lt;t0,P0*SIN(PI()*(E163)/t0)))</f>
        <v>161.00260052417869</v>
      </c>
    </row>
    <row r="164" spans="5:24" x14ac:dyDescent="0.35">
      <c r="E164" s="5">
        <f t="shared" si="48"/>
        <v>4.5360000000000088E-2</v>
      </c>
      <c r="F164" s="6">
        <f t="shared" si="49"/>
        <v>161.89228454871426</v>
      </c>
      <c r="G164" s="6">
        <f t="shared" si="38"/>
        <v>1.0520219948296412</v>
      </c>
      <c r="H164" s="6">
        <f t="shared" si="39"/>
        <v>0.84842985459176301</v>
      </c>
      <c r="I164" s="6">
        <f t="shared" si="40"/>
        <v>0.52930783277540849</v>
      </c>
      <c r="J164" s="7">
        <f t="shared" si="41"/>
        <v>90.148663455713404</v>
      </c>
      <c r="K164" s="7">
        <f t="shared" si="50"/>
        <v>2.9600650774713504</v>
      </c>
      <c r="L164" s="7">
        <f t="shared" si="42"/>
        <v>2.0998280588827717E-3</v>
      </c>
      <c r="M164" s="7">
        <f t="shared" si="43"/>
        <v>144.49968938930496</v>
      </c>
      <c r="N164" s="7">
        <f t="shared" si="51"/>
        <v>2.373189837171179</v>
      </c>
      <c r="O164" s="7">
        <f t="shared" si="44"/>
        <v>1.683507111743799E-3</v>
      </c>
      <c r="P164" s="7">
        <f t="shared" si="55"/>
        <v>8.9046331388651625E-4</v>
      </c>
      <c r="Q164" s="7">
        <f t="shared" si="45"/>
        <v>26.713899416595488</v>
      </c>
      <c r="R164" s="7">
        <f t="shared" si="54"/>
        <v>0.89046331388651623</v>
      </c>
      <c r="S164" s="7">
        <f t="shared" si="52"/>
        <v>5.5426463769027531E-2</v>
      </c>
      <c r="T164" s="7">
        <f t="shared" si="53"/>
        <v>7.4362404443984866</v>
      </c>
      <c r="U164" s="26">
        <f t="shared" si="46"/>
        <v>108.86400000000022</v>
      </c>
      <c r="V164" s="26">
        <f t="shared" si="47"/>
        <v>245.5679999999999</v>
      </c>
      <c r="W164" s="26">
        <f>IF(E164&gt;t0,0,IF(E164&lt;t0,P0))</f>
        <v>300</v>
      </c>
      <c r="X164" s="26">
        <f>IF(E164&gt;t0,0,IF(E164&lt;t0,P0*SIN(PI()*(E164)/t0)))</f>
        <v>161.89228454871426</v>
      </c>
    </row>
    <row r="165" spans="5:24" x14ac:dyDescent="0.35">
      <c r="E165" s="5">
        <f t="shared" si="48"/>
        <v>4.564000000000009E-2</v>
      </c>
      <c r="F165" s="6">
        <f t="shared" si="49"/>
        <v>162.77996427893618</v>
      </c>
      <c r="G165" s="6">
        <f t="shared" si="38"/>
        <v>1.0523513813612955</v>
      </c>
      <c r="H165" s="6">
        <f t="shared" si="39"/>
        <v>0.8517230915684767</v>
      </c>
      <c r="I165" s="6">
        <f t="shared" si="40"/>
        <v>0.52399215193458415</v>
      </c>
      <c r="J165" s="7">
        <f t="shared" si="41"/>
        <v>89.760757032739036</v>
      </c>
      <c r="K165" s="7">
        <f t="shared" si="50"/>
        <v>2.9852523963397339</v>
      </c>
      <c r="L165" s="7">
        <f t="shared" si="42"/>
        <v>2.1170327447737813E-3</v>
      </c>
      <c r="M165" s="7">
        <f t="shared" si="43"/>
        <v>145.9016307767061</v>
      </c>
      <c r="N165" s="7">
        <f t="shared" si="51"/>
        <v>2.4138460219944204</v>
      </c>
      <c r="O165" s="7">
        <f t="shared" si="44"/>
        <v>1.7118120650936612E-3</v>
      </c>
      <c r="P165" s="7">
        <f t="shared" si="55"/>
        <v>9.0614958663441094E-4</v>
      </c>
      <c r="Q165" s="7">
        <f t="shared" si="45"/>
        <v>27.184487599032327</v>
      </c>
      <c r="R165" s="7">
        <f t="shared" si="54"/>
        <v>0.90614958663441092</v>
      </c>
      <c r="S165" s="7">
        <f t="shared" si="52"/>
        <v>5.6022402671052469E-2</v>
      </c>
      <c r="T165" s="7">
        <f t="shared" si="53"/>
        <v>7.5161940381203483</v>
      </c>
      <c r="U165" s="26">
        <f t="shared" si="46"/>
        <v>109.53600000000021</v>
      </c>
      <c r="V165" s="26">
        <f t="shared" si="47"/>
        <v>245.23199999999989</v>
      </c>
      <c r="W165" s="26">
        <f>IF(E165&gt;t0,0,IF(E165&lt;t0,P0))</f>
        <v>300</v>
      </c>
      <c r="X165" s="26">
        <f>IF(E165&gt;t0,0,IF(E165&lt;t0,P0*SIN(PI()*(E165)/t0)))</f>
        <v>162.77996427893618</v>
      </c>
    </row>
    <row r="166" spans="5:24" x14ac:dyDescent="0.35">
      <c r="E166" s="5">
        <f t="shared" si="48"/>
        <v>4.5920000000000093E-2</v>
      </c>
      <c r="F166" s="6">
        <f t="shared" si="49"/>
        <v>163.66562872499756</v>
      </c>
      <c r="G166" s="6">
        <f t="shared" si="38"/>
        <v>1.0526808710233859</v>
      </c>
      <c r="H166" s="6">
        <f t="shared" si="39"/>
        <v>0.85498302457738484</v>
      </c>
      <c r="I166" s="6">
        <f t="shared" si="40"/>
        <v>0.51865598201939878</v>
      </c>
      <c r="J166" s="7">
        <f t="shared" si="41"/>
        <v>89.358034098276462</v>
      </c>
      <c r="K166" s="7">
        <f t="shared" si="50"/>
        <v>3.0103290270980763</v>
      </c>
      <c r="L166" s="7">
        <f t="shared" si="42"/>
        <v>2.1341479833702692E-3</v>
      </c>
      <c r="M166" s="7">
        <f t="shared" si="43"/>
        <v>147.30303883928983</v>
      </c>
      <c r="N166" s="7">
        <f t="shared" si="51"/>
        <v>2.4548946757406598</v>
      </c>
      <c r="O166" s="7">
        <f t="shared" si="44"/>
        <v>1.7403773721933586E-3</v>
      </c>
      <c r="P166" s="7">
        <f t="shared" si="55"/>
        <v>9.2200316265835219E-4</v>
      </c>
      <c r="Q166" s="7">
        <f t="shared" si="45"/>
        <v>27.660094879750567</v>
      </c>
      <c r="R166" s="7">
        <f t="shared" si="54"/>
        <v>0.92200316265835214</v>
      </c>
      <c r="S166" s="7">
        <f t="shared" si="52"/>
        <v>5.6619914371218737E-2</v>
      </c>
      <c r="T166" s="7">
        <f t="shared" si="53"/>
        <v>7.5963586448557425</v>
      </c>
      <c r="U166" s="26">
        <f t="shared" si="46"/>
        <v>110.20800000000023</v>
      </c>
      <c r="V166" s="26">
        <f t="shared" si="47"/>
        <v>244.8959999999999</v>
      </c>
      <c r="W166" s="26">
        <f>IF(E166&gt;t0,0,IF(E166&lt;t0,P0))</f>
        <v>300</v>
      </c>
      <c r="X166" s="26">
        <f>IF(E166&gt;t0,0,IF(E166&lt;t0,P0*SIN(PI()*(E166)/t0)))</f>
        <v>163.66562872499756</v>
      </c>
    </row>
    <row r="167" spans="5:24" x14ac:dyDescent="0.35">
      <c r="E167" s="5">
        <f t="shared" si="48"/>
        <v>4.6200000000000095E-2</v>
      </c>
      <c r="F167" s="6">
        <f t="shared" si="49"/>
        <v>164.54926692200144</v>
      </c>
      <c r="G167" s="6">
        <f t="shared" si="38"/>
        <v>1.0530104638482025</v>
      </c>
      <c r="H167" s="6">
        <f t="shared" si="39"/>
        <v>0.8582095261490027</v>
      </c>
      <c r="I167" s="6">
        <f t="shared" si="40"/>
        <v>0.51329953168408826</v>
      </c>
      <c r="J167" s="7">
        <f t="shared" si="41"/>
        <v>88.940487726130442</v>
      </c>
      <c r="K167" s="7">
        <f t="shared" si="50"/>
        <v>3.0352908201534934</v>
      </c>
      <c r="L167" s="7">
        <f t="shared" si="42"/>
        <v>2.1511709126434747E-3</v>
      </c>
      <c r="M167" s="7">
        <f t="shared" si="43"/>
        <v>148.70376673922402</v>
      </c>
      <c r="N167" s="7">
        <f t="shared" si="51"/>
        <v>2.4963356285216518</v>
      </c>
      <c r="O167" s="7">
        <f t="shared" si="44"/>
        <v>1.7692026597964615E-3</v>
      </c>
      <c r="P167" s="7">
        <f t="shared" si="55"/>
        <v>9.3802447287750709E-4</v>
      </c>
      <c r="Q167" s="7">
        <f t="shared" si="45"/>
        <v>28.140734186325211</v>
      </c>
      <c r="R167" s="7">
        <f t="shared" si="54"/>
        <v>0.93802447287750712</v>
      </c>
      <c r="S167" s="7">
        <f t="shared" si="52"/>
        <v>5.7218965068410378E-2</v>
      </c>
      <c r="T167" s="7">
        <f t="shared" si="53"/>
        <v>7.6767297297090922</v>
      </c>
      <c r="U167" s="26">
        <f t="shared" si="46"/>
        <v>110.88000000000022</v>
      </c>
      <c r="V167" s="26">
        <f t="shared" si="47"/>
        <v>244.55999999999989</v>
      </c>
      <c r="W167" s="26">
        <f>IF(E167&gt;t0,0,IF(E167&lt;t0,P0))</f>
        <v>300</v>
      </c>
      <c r="X167" s="26">
        <f>IF(E167&gt;t0,0,IF(E167&lt;t0,P0*SIN(PI()*(E167)/t0)))</f>
        <v>164.54926692200144</v>
      </c>
    </row>
    <row r="168" spans="5:24" x14ac:dyDescent="0.35">
      <c r="E168" s="5">
        <f t="shared" si="48"/>
        <v>4.6480000000000098E-2</v>
      </c>
      <c r="F168" s="6">
        <f t="shared" si="49"/>
        <v>165.43086793013663</v>
      </c>
      <c r="G168" s="6">
        <f t="shared" si="38"/>
        <v>1.0533401598680456</v>
      </c>
      <c r="H168" s="6">
        <f t="shared" si="39"/>
        <v>0.86140247012107651</v>
      </c>
      <c r="I168" s="6">
        <f t="shared" si="40"/>
        <v>0.50792301037589138</v>
      </c>
      <c r="J168" s="7">
        <f t="shared" si="41"/>
        <v>88.50811242613247</v>
      </c>
      <c r="K168" s="7">
        <f t="shared" si="50"/>
        <v>3.0601336241748101</v>
      </c>
      <c r="L168" s="7">
        <f t="shared" si="42"/>
        <v>2.168098672966775E-3</v>
      </c>
      <c r="M168" s="7">
        <f t="shared" si="43"/>
        <v>150.10366750898288</v>
      </c>
      <c r="N168" s="7">
        <f t="shared" si="51"/>
        <v>2.5381686693164007</v>
      </c>
      <c r="O168" s="7">
        <f t="shared" si="44"/>
        <v>1.7982875258248444E-3</v>
      </c>
      <c r="P168" s="7">
        <f t="shared" si="55"/>
        <v>9.5421393872143964E-4</v>
      </c>
      <c r="Q168" s="7">
        <f t="shared" si="45"/>
        <v>28.626418161643191</v>
      </c>
      <c r="R168" s="7">
        <f t="shared" si="54"/>
        <v>0.95421393872143967</v>
      </c>
      <c r="S168" s="7">
        <f t="shared" si="52"/>
        <v>5.7819520871187691E-2</v>
      </c>
      <c r="T168" s="7">
        <f t="shared" si="53"/>
        <v>7.757302745666613</v>
      </c>
      <c r="U168" s="26">
        <f t="shared" si="46"/>
        <v>111.55200000000023</v>
      </c>
      <c r="V168" s="26">
        <f t="shared" si="47"/>
        <v>244.22399999999988</v>
      </c>
      <c r="W168" s="26">
        <f>IF(E168&gt;t0,0,IF(E168&lt;t0,P0))</f>
        <v>300</v>
      </c>
      <c r="X168" s="26">
        <f>IF(E168&gt;t0,0,IF(E168&lt;t0,P0*SIN(PI()*(E168)/t0)))</f>
        <v>165.43086793013663</v>
      </c>
    </row>
    <row r="169" spans="5:24" x14ac:dyDescent="0.35">
      <c r="E169" s="5">
        <f t="shared" si="48"/>
        <v>4.67600000000001E-2</v>
      </c>
      <c r="F169" s="6">
        <f t="shared" si="49"/>
        <v>166.31042083481336</v>
      </c>
      <c r="G169" s="6">
        <f t="shared" si="38"/>
        <v>1.053669959115225</v>
      </c>
      <c r="H169" s="6">
        <f t="shared" si="39"/>
        <v>0.86456173164351835</v>
      </c>
      <c r="I169" s="6">
        <f t="shared" si="40"/>
        <v>0.5025266283268589</v>
      </c>
      <c r="J169" s="7">
        <f t="shared" si="41"/>
        <v>88.060904145853186</v>
      </c>
      <c r="K169" s="7">
        <f t="shared" si="50"/>
        <v>3.0848532864948881</v>
      </c>
      <c r="L169" s="7">
        <f t="shared" si="42"/>
        <v>2.1849284073997177E-3</v>
      </c>
      <c r="M169" s="7">
        <f t="shared" si="43"/>
        <v>151.5025940653492</v>
      </c>
      <c r="N169" s="7">
        <f t="shared" si="51"/>
        <v>2.5803935459368073</v>
      </c>
      <c r="O169" s="7">
        <f t="shared" si="44"/>
        <v>1.8276315393897619E-3</v>
      </c>
      <c r="P169" s="7">
        <f t="shared" si="55"/>
        <v>9.7057197210525072E-4</v>
      </c>
      <c r="Q169" s="7">
        <f t="shared" si="45"/>
        <v>29.11715916315752</v>
      </c>
      <c r="R169" s="7">
        <f t="shared" si="54"/>
        <v>0.9705719721052507</v>
      </c>
      <c r="S169" s="7">
        <f t="shared" si="52"/>
        <v>5.8421547799325284E-2</v>
      </c>
      <c r="T169" s="7">
        <f t="shared" si="53"/>
        <v>7.8380731338026761</v>
      </c>
      <c r="U169" s="26">
        <f t="shared" si="46"/>
        <v>112.22400000000025</v>
      </c>
      <c r="V169" s="26">
        <f t="shared" si="47"/>
        <v>243.88799999999986</v>
      </c>
      <c r="W169" s="26">
        <f>IF(E169&gt;t0,0,IF(E169&lt;t0,P0))</f>
        <v>300</v>
      </c>
      <c r="X169" s="26">
        <f>IF(E169&gt;t0,0,IF(E169&lt;t0,P0*SIN(PI()*(E169)/t0)))</f>
        <v>166.31042083481336</v>
      </c>
    </row>
    <row r="170" spans="5:24" x14ac:dyDescent="0.35">
      <c r="E170" s="5">
        <f t="shared" si="48"/>
        <v>4.7040000000000103E-2</v>
      </c>
      <c r="F170" s="6">
        <f t="shared" si="49"/>
        <v>167.18791474679813</v>
      </c>
      <c r="G170" s="6">
        <f t="shared" si="38"/>
        <v>1.0539998616220614</v>
      </c>
      <c r="H170" s="6">
        <f t="shared" si="39"/>
        <v>0.86768718718328641</v>
      </c>
      <c r="I170" s="6">
        <f t="shared" si="40"/>
        <v>0.49711059654563444</v>
      </c>
      <c r="J170" s="7">
        <f t="shared" si="41"/>
        <v>87.598860272178754</v>
      </c>
      <c r="K170" s="7">
        <f t="shared" si="50"/>
        <v>3.1094456535134127</v>
      </c>
      <c r="L170" s="7">
        <f t="shared" si="42"/>
        <v>2.201657261971838E-3</v>
      </c>
      <c r="M170" s="7">
        <f t="shared" si="43"/>
        <v>152.9003992234372</v>
      </c>
      <c r="N170" s="7">
        <f t="shared" si="51"/>
        <v>2.6230099649972374</v>
      </c>
      <c r="O170" s="7">
        <f t="shared" si="44"/>
        <v>1.8572342408157011E-3</v>
      </c>
      <c r="P170" s="7">
        <f t="shared" si="55"/>
        <v>9.8709897540512825E-4</v>
      </c>
      <c r="Q170" s="7">
        <f t="shared" si="45"/>
        <v>29.612969262153847</v>
      </c>
      <c r="R170" s="7">
        <f t="shared" si="54"/>
        <v>0.98709897540512825</v>
      </c>
      <c r="S170" s="7">
        <f t="shared" si="52"/>
        <v>5.9025011785276894E-2</v>
      </c>
      <c r="T170" s="7">
        <f t="shared" si="53"/>
        <v>7.9190363234763224</v>
      </c>
      <c r="U170" s="26">
        <f t="shared" si="46"/>
        <v>112.89600000000024</v>
      </c>
      <c r="V170" s="26">
        <f t="shared" si="47"/>
        <v>243.55199999999988</v>
      </c>
      <c r="W170" s="26">
        <f>IF(E170&gt;t0,0,IF(E170&lt;t0,P0))</f>
        <v>300</v>
      </c>
      <c r="X170" s="26">
        <f>IF(E170&gt;t0,0,IF(E170&lt;t0,P0*SIN(PI()*(E170)/t0)))</f>
        <v>167.18791474679813</v>
      </c>
    </row>
    <row r="171" spans="5:24" x14ac:dyDescent="0.35">
      <c r="E171" s="5">
        <f t="shared" si="48"/>
        <v>4.7320000000000105E-2</v>
      </c>
      <c r="F171" s="6">
        <f t="shared" si="49"/>
        <v>168.0633388023486</v>
      </c>
      <c r="G171" s="6">
        <f t="shared" si="38"/>
        <v>1.054329867420885</v>
      </c>
      <c r="H171" s="6">
        <f t="shared" si="39"/>
        <v>0.87077871452921629</v>
      </c>
      <c r="I171" s="6">
        <f t="shared" si="40"/>
        <v>0.49167512680920272</v>
      </c>
      <c r="J171" s="7">
        <f t="shared" si="41"/>
        <v>87.121979632750055</v>
      </c>
      <c r="K171" s="7">
        <f t="shared" si="50"/>
        <v>3.1339065711001028</v>
      </c>
      <c r="L171" s="7">
        <f t="shared" si="42"/>
        <v>2.2182823859662449E-3</v>
      </c>
      <c r="M171" s="7">
        <f t="shared" si="43"/>
        <v>154.29693571073423</v>
      </c>
      <c r="N171" s="7">
        <f t="shared" si="51"/>
        <v>2.6660175918880213</v>
      </c>
      <c r="O171" s="7">
        <f t="shared" si="44"/>
        <v>1.8870951416670165E-3</v>
      </c>
      <c r="P171" s="7">
        <f t="shared" si="55"/>
        <v>1.0037953414343288E-3</v>
      </c>
      <c r="Q171" s="7">
        <f t="shared" si="45"/>
        <v>30.113860243029862</v>
      </c>
      <c r="R171" s="7">
        <f t="shared" si="54"/>
        <v>1.0037953414343288</v>
      </c>
      <c r="S171" s="7">
        <f t="shared" si="52"/>
        <v>5.9629878675716112E-2</v>
      </c>
      <c r="T171" s="7">
        <f t="shared" si="53"/>
        <v>8.0001877325379827</v>
      </c>
      <c r="U171" s="26">
        <f t="shared" si="46"/>
        <v>113.56800000000025</v>
      </c>
      <c r="V171" s="26">
        <f t="shared" si="47"/>
        <v>243.21599999999987</v>
      </c>
      <c r="W171" s="26">
        <f>IF(E171&gt;t0,0,IF(E171&lt;t0,P0))</f>
        <v>300</v>
      </c>
      <c r="X171" s="26">
        <f>IF(E171&gt;t0,0,IF(E171&lt;t0,P0*SIN(PI()*(E171)/t0)))</f>
        <v>168.0633388023486</v>
      </c>
    </row>
    <row r="172" spans="5:24" x14ac:dyDescent="0.35">
      <c r="E172" s="5">
        <f t="shared" si="48"/>
        <v>4.7600000000000108E-2</v>
      </c>
      <c r="F172" s="6">
        <f t="shared" si="49"/>
        <v>168.93668216334825</v>
      </c>
      <c r="G172" s="6">
        <f t="shared" si="38"/>
        <v>1.0546599765440365</v>
      </c>
      <c r="H172" s="6">
        <f t="shared" si="39"/>
        <v>0.87383619279680003</v>
      </c>
      <c r="I172" s="6">
        <f t="shared" si="40"/>
        <v>0.48622043165460843</v>
      </c>
      <c r="J172" s="7">
        <f t="shared" si="41"/>
        <v>86.630262497265548</v>
      </c>
      <c r="K172" s="7">
        <f t="shared" si="50"/>
        <v>3.1582318849983051</v>
      </c>
      <c r="L172" s="7">
        <f t="shared" si="42"/>
        <v>2.2348009322029419E-3</v>
      </c>
      <c r="M172" s="7">
        <f t="shared" si="43"/>
        <v>155.69205618116158</v>
      </c>
      <c r="N172" s="7">
        <f t="shared" si="51"/>
        <v>2.7094160507528868</v>
      </c>
      <c r="O172" s="7">
        <f t="shared" si="44"/>
        <v>1.9172137247773413E-3</v>
      </c>
      <c r="P172" s="7">
        <f t="shared" si="55"/>
        <v>1.0206614534195796E-3</v>
      </c>
      <c r="Q172" s="7">
        <f t="shared" si="45"/>
        <v>30.619843602587387</v>
      </c>
      <c r="R172" s="7">
        <f t="shared" si="54"/>
        <v>1.0206614534195797</v>
      </c>
      <c r="S172" s="7">
        <f t="shared" si="52"/>
        <v>6.0236114233038804E-2</v>
      </c>
      <c r="T172" s="7">
        <f t="shared" si="53"/>
        <v>8.0815227675310428</v>
      </c>
      <c r="U172" s="26">
        <f t="shared" si="46"/>
        <v>114.24000000000026</v>
      </c>
      <c r="V172" s="26">
        <f t="shared" si="47"/>
        <v>242.87999999999988</v>
      </c>
      <c r="W172" s="26">
        <f>IF(E172&gt;t0,0,IF(E172&lt;t0,P0))</f>
        <v>300</v>
      </c>
      <c r="X172" s="26">
        <f>IF(E172&gt;t0,0,IF(E172&lt;t0,P0*SIN(PI()*(E172)/t0)))</f>
        <v>168.93668216334825</v>
      </c>
    </row>
    <row r="173" spans="5:24" x14ac:dyDescent="0.35">
      <c r="E173" s="5">
        <f t="shared" si="48"/>
        <v>4.788000000000011E-2</v>
      </c>
      <c r="F173" s="6">
        <f t="shared" si="49"/>
        <v>169.80793401744029</v>
      </c>
      <c r="G173" s="6">
        <f t="shared" si="38"/>
        <v>1.0549901890238664</v>
      </c>
      <c r="H173" s="6">
        <f t="shared" si="39"/>
        <v>0.87685950243291166</v>
      </c>
      <c r="I173" s="6">
        <f t="shared" si="40"/>
        <v>0.48074672437064675</v>
      </c>
      <c r="J173" s="7">
        <f t="shared" si="41"/>
        <v>86.123710578646808</v>
      </c>
      <c r="K173" s="7">
        <f t="shared" si="50"/>
        <v>3.182417441228933</v>
      </c>
      <c r="L173" s="7">
        <f t="shared" si="42"/>
        <v>2.2512100573218582E-3</v>
      </c>
      <c r="M173" s="7">
        <f t="shared" si="43"/>
        <v>157.08561322915025</v>
      </c>
      <c r="N173" s="7">
        <f t="shared" si="51"/>
        <v>2.7532049244703303</v>
      </c>
      <c r="O173" s="7">
        <f t="shared" si="44"/>
        <v>1.9475894442817713E-3</v>
      </c>
      <c r="P173" s="7">
        <f t="shared" si="55"/>
        <v>1.0376976849779014E-3</v>
      </c>
      <c r="Q173" s="7">
        <f t="shared" si="45"/>
        <v>31.130930549337041</v>
      </c>
      <c r="R173" s="7">
        <f t="shared" si="54"/>
        <v>1.0376976849779014</v>
      </c>
      <c r="S173" s="7">
        <f t="shared" si="52"/>
        <v>6.0843684136863516E-2</v>
      </c>
      <c r="T173" s="7">
        <f t="shared" si="53"/>
        <v>8.1630368238931474</v>
      </c>
      <c r="U173" s="26">
        <f t="shared" si="46"/>
        <v>114.91200000000026</v>
      </c>
      <c r="V173" s="26">
        <f t="shared" si="47"/>
        <v>242.54399999999987</v>
      </c>
      <c r="W173" s="26">
        <f>IF(E173&gt;t0,0,IF(E173&lt;t0,P0))</f>
        <v>300</v>
      </c>
      <c r="X173" s="26">
        <f>IF(E173&gt;t0,0,IF(E173&lt;t0,P0*SIN(PI()*(E173)/t0)))</f>
        <v>169.80793401744029</v>
      </c>
    </row>
    <row r="174" spans="5:24" x14ac:dyDescent="0.35">
      <c r="E174" s="5">
        <f t="shared" si="48"/>
        <v>4.8160000000000112E-2</v>
      </c>
      <c r="F174" s="6">
        <f t="shared" si="49"/>
        <v>170.67708357816173</v>
      </c>
      <c r="G174" s="6">
        <f t="shared" si="38"/>
        <v>1.0553205048927359</v>
      </c>
      <c r="H174" s="6">
        <f t="shared" si="39"/>
        <v>0.87984852522048296</v>
      </c>
      <c r="I174" s="6">
        <f t="shared" si="40"/>
        <v>0.47525421898952264</v>
      </c>
      <c r="J174" s="7">
        <f t="shared" si="41"/>
        <v>85.602327034066946</v>
      </c>
      <c r="K174" s="7">
        <f t="shared" si="50"/>
        <v>3.2064590864947129</v>
      </c>
      <c r="L174" s="7">
        <f t="shared" si="42"/>
        <v>2.2675069220655592E-3</v>
      </c>
      <c r="M174" s="7">
        <f t="shared" si="43"/>
        <v>158.47745940373377</v>
      </c>
      <c r="N174" s="7">
        <f t="shared" si="51"/>
        <v>2.797383754638934</v>
      </c>
      <c r="O174" s="7">
        <f t="shared" si="44"/>
        <v>1.9782217256518191E-3</v>
      </c>
      <c r="P174" s="7">
        <f t="shared" si="55"/>
        <v>1.0549044000938577E-3</v>
      </c>
      <c r="Q174" s="7">
        <f t="shared" si="45"/>
        <v>31.647132002815731</v>
      </c>
      <c r="R174" s="7">
        <f t="shared" si="54"/>
        <v>1.0549044000938577</v>
      </c>
      <c r="S174" s="7">
        <f t="shared" si="52"/>
        <v>6.1452553985558329E-2</v>
      </c>
      <c r="T174" s="7">
        <f t="shared" si="53"/>
        <v>8.2447252861610441</v>
      </c>
      <c r="U174" s="26">
        <f t="shared" si="46"/>
        <v>115.58400000000027</v>
      </c>
      <c r="V174" s="26">
        <f t="shared" si="47"/>
        <v>242.20799999999986</v>
      </c>
      <c r="W174" s="26">
        <f>IF(E174&gt;t0,0,IF(E174&lt;t0,P0))</f>
        <v>300</v>
      </c>
      <c r="X174" s="26">
        <f>IF(E174&gt;t0,0,IF(E174&lt;t0,P0*SIN(PI()*(E174)/t0)))</f>
        <v>170.67708357816173</v>
      </c>
    </row>
    <row r="175" spans="5:24" x14ac:dyDescent="0.35">
      <c r="E175" s="5">
        <f t="shared" si="48"/>
        <v>4.8440000000000115E-2</v>
      </c>
      <c r="F175" s="6">
        <f t="shared" si="49"/>
        <v>171.54412008507686</v>
      </c>
      <c r="G175" s="6">
        <f t="shared" si="38"/>
        <v>1.0556509241830156</v>
      </c>
      <c r="H175" s="6">
        <f t="shared" si="39"/>
        <v>0.88280314428312601</v>
      </c>
      <c r="I175" s="6">
        <f t="shared" si="40"/>
        <v>0.4697431302784813</v>
      </c>
      <c r="J175" s="7">
        <f t="shared" si="41"/>
        <v>85.06611646584129</v>
      </c>
      <c r="K175" s="7">
        <f t="shared" si="50"/>
        <v>3.2303526685846999</v>
      </c>
      <c r="L175" s="7">
        <f t="shared" si="42"/>
        <v>2.2836886915616156E-3</v>
      </c>
      <c r="M175" s="7">
        <f t="shared" si="43"/>
        <v>159.86744722265379</v>
      </c>
      <c r="N175" s="7">
        <f t="shared" si="51"/>
        <v>2.8419520415666284</v>
      </c>
      <c r="O175" s="7">
        <f t="shared" si="44"/>
        <v>2.0091099657331374E-3</v>
      </c>
      <c r="P175" s="7">
        <f t="shared" si="55"/>
        <v>1.0722819530972357E-3</v>
      </c>
      <c r="Q175" s="7">
        <f t="shared" si="45"/>
        <v>32.168458592917069</v>
      </c>
      <c r="R175" s="7">
        <f t="shared" si="54"/>
        <v>1.0722819530972356</v>
      </c>
      <c r="S175" s="7">
        <f t="shared" si="52"/>
        <v>6.2062689297778431E-2</v>
      </c>
      <c r="T175" s="7">
        <f t="shared" si="53"/>
        <v>8.3265835281768776</v>
      </c>
      <c r="U175" s="26">
        <f t="shared" si="46"/>
        <v>116.25600000000027</v>
      </c>
      <c r="V175" s="26">
        <f t="shared" si="47"/>
        <v>241.87199999999987</v>
      </c>
      <c r="W175" s="26">
        <f>IF(E175&gt;t0,0,IF(E175&lt;t0,P0))</f>
        <v>300</v>
      </c>
      <c r="X175" s="26">
        <f>IF(E175&gt;t0,0,IF(E175&lt;t0,P0*SIN(PI()*(E175)/t0)))</f>
        <v>171.54412008507686</v>
      </c>
    </row>
    <row r="176" spans="5:24" x14ac:dyDescent="0.35">
      <c r="E176" s="5">
        <f t="shared" si="48"/>
        <v>4.8720000000000117E-2</v>
      </c>
      <c r="F176" s="6">
        <f t="shared" si="49"/>
        <v>172.40903280391043</v>
      </c>
      <c r="G176" s="6">
        <f t="shared" si="38"/>
        <v>1.0559814469270867</v>
      </c>
      <c r="H176" s="6">
        <f t="shared" si="39"/>
        <v>0.88572324408970249</v>
      </c>
      <c r="I176" s="6">
        <f t="shared" si="40"/>
        <v>0.46421367373141148</v>
      </c>
      <c r="J176" s="7">
        <f t="shared" si="41"/>
        <v>84.515084922180833</v>
      </c>
      <c r="K176" s="7">
        <f t="shared" si="50"/>
        <v>3.2540940367790232</v>
      </c>
      <c r="L176" s="7">
        <f t="shared" si="42"/>
        <v>2.2997525356046006E-3</v>
      </c>
      <c r="M176" s="7">
        <f t="shared" si="43"/>
        <v>161.25542918647861</v>
      </c>
      <c r="N176" s="7">
        <f t="shared" si="51"/>
        <v>2.886909244263907</v>
      </c>
      <c r="O176" s="7">
        <f t="shared" si="44"/>
        <v>2.0402535327860068E-3</v>
      </c>
      <c r="P176" s="7">
        <f t="shared" si="55"/>
        <v>1.0898306886411428E-3</v>
      </c>
      <c r="Q176" s="7">
        <f t="shared" si="45"/>
        <v>32.694920659234285</v>
      </c>
      <c r="R176" s="7">
        <f t="shared" si="54"/>
        <v>1.0898306886411429</v>
      </c>
      <c r="S176" s="7">
        <f t="shared" si="52"/>
        <v>6.2674055513953844E-2</v>
      </c>
      <c r="T176" s="7">
        <f t="shared" si="53"/>
        <v>8.4086069132877803</v>
      </c>
      <c r="U176" s="26">
        <f t="shared" si="46"/>
        <v>116.92800000000028</v>
      </c>
      <c r="V176" s="26">
        <f t="shared" si="47"/>
        <v>241.53599999999986</v>
      </c>
      <c r="W176" s="26">
        <f>IF(E176&gt;t0,0,IF(E176&lt;t0,P0))</f>
        <v>300</v>
      </c>
      <c r="X176" s="26">
        <f>IF(E176&gt;t0,0,IF(E176&lt;t0,P0*SIN(PI()*(E176)/t0)))</f>
        <v>172.40903280391043</v>
      </c>
    </row>
    <row r="177" spans="5:24" x14ac:dyDescent="0.35">
      <c r="E177" s="5">
        <f t="shared" si="48"/>
        <v>4.900000000000012E-2</v>
      </c>
      <c r="F177" s="6">
        <f t="shared" si="49"/>
        <v>173.27181102668067</v>
      </c>
      <c r="G177" s="6">
        <f t="shared" si="38"/>
        <v>1.0563120731573405</v>
      </c>
      <c r="H177" s="6">
        <f t="shared" si="39"/>
        <v>0.88860871045884171</v>
      </c>
      <c r="I177" s="6">
        <f t="shared" si="40"/>
        <v>0.45866606556041883</v>
      </c>
      <c r="J177" s="7">
        <f t="shared" si="41"/>
        <v>83.949239897807658</v>
      </c>
      <c r="K177" s="7">
        <f t="shared" si="50"/>
        <v>3.2776790422538218</v>
      </c>
      <c r="L177" s="7">
        <f t="shared" si="42"/>
        <v>2.3156956289376827E-3</v>
      </c>
      <c r="M177" s="7">
        <f t="shared" si="43"/>
        <v>162.64125779273334</v>
      </c>
      <c r="N177" s="7">
        <f t="shared" si="51"/>
        <v>2.9322547804409966</v>
      </c>
      <c r="O177" s="7">
        <f t="shared" si="44"/>
        <v>2.0716517665285822E-3</v>
      </c>
      <c r="P177" s="7">
        <f t="shared" si="55"/>
        <v>1.1075509416805344E-3</v>
      </c>
      <c r="Q177" s="7">
        <f t="shared" si="45"/>
        <v>33.226528250416031</v>
      </c>
      <c r="R177" s="7">
        <f t="shared" si="54"/>
        <v>1.1075509416805345</v>
      </c>
      <c r="S177" s="7">
        <f t="shared" si="52"/>
        <v>6.3286617997827407E-2</v>
      </c>
      <c r="T177" s="7">
        <f t="shared" si="53"/>
        <v>8.4907907945522254</v>
      </c>
      <c r="U177" s="26">
        <f t="shared" si="46"/>
        <v>117.60000000000029</v>
      </c>
      <c r="V177" s="26">
        <f t="shared" si="47"/>
        <v>241.19999999999985</v>
      </c>
      <c r="W177" s="26">
        <f>IF(E177&gt;t0,0,IF(E177&lt;t0,P0))</f>
        <v>300</v>
      </c>
      <c r="X177" s="26">
        <f>IF(E177&gt;t0,0,IF(E177&lt;t0,P0*SIN(PI()*(E177)/t0)))</f>
        <v>173.27181102668067</v>
      </c>
    </row>
    <row r="178" spans="5:24" x14ac:dyDescent="0.35">
      <c r="E178" s="5">
        <f t="shared" si="48"/>
        <v>4.9280000000000122E-2</v>
      </c>
      <c r="F178" s="6">
        <f t="shared" si="49"/>
        <v>174.13244407183151</v>
      </c>
      <c r="G178" s="6">
        <f t="shared" si="38"/>
        <v>1.0566428029061783</v>
      </c>
      <c r="H178" s="6">
        <f t="shared" si="39"/>
        <v>0.8914594305634056</v>
      </c>
      <c r="I178" s="6">
        <f t="shared" si="40"/>
        <v>0.45310052268737078</v>
      </c>
      <c r="J178" s="7">
        <f t="shared" si="41"/>
        <v>83.368590334432184</v>
      </c>
      <c r="K178" s="7">
        <f t="shared" si="50"/>
        <v>3.3011035384863354</v>
      </c>
      <c r="L178" s="7">
        <f t="shared" si="42"/>
        <v>2.3315151515338013E-3</v>
      </c>
      <c r="M178" s="7">
        <f t="shared" si="43"/>
        <v>164.02478555003941</v>
      </c>
      <c r="N178" s="7">
        <f t="shared" si="51"/>
        <v>2.9779880265089846</v>
      </c>
      <c r="O178" s="7">
        <f t="shared" si="44"/>
        <v>2.1033039781828949E-3</v>
      </c>
      <c r="P178" s="7">
        <f t="shared" si="55"/>
        <v>1.1254430374511789E-3</v>
      </c>
      <c r="Q178" s="7">
        <f t="shared" si="45"/>
        <v>33.763291123535367</v>
      </c>
      <c r="R178" s="7">
        <f t="shared" si="54"/>
        <v>1.125443037451179</v>
      </c>
      <c r="S178" s="7">
        <f t="shared" si="52"/>
        <v>6.3900342038016048E-2</v>
      </c>
      <c r="T178" s="7">
        <f t="shared" si="53"/>
        <v>8.5731305149494812</v>
      </c>
      <c r="U178" s="26">
        <f t="shared" si="46"/>
        <v>118.27200000000029</v>
      </c>
      <c r="V178" s="26">
        <f t="shared" si="47"/>
        <v>240.86399999999986</v>
      </c>
      <c r="W178" s="26">
        <f>IF(E178&gt;t0,0,IF(E178&lt;t0,P0))</f>
        <v>300</v>
      </c>
      <c r="X178" s="26">
        <f>IF(E178&gt;t0,0,IF(E178&lt;t0,P0*SIN(PI()*(E178)/t0)))</f>
        <v>174.13244407183151</v>
      </c>
    </row>
    <row r="179" spans="5:24" x14ac:dyDescent="0.35">
      <c r="E179" s="5">
        <f t="shared" si="48"/>
        <v>4.9560000000000125E-2</v>
      </c>
      <c r="F179" s="6">
        <f t="shared" si="49"/>
        <v>174.99092128436547</v>
      </c>
      <c r="G179" s="6">
        <f t="shared" si="38"/>
        <v>1.0569736362060116</v>
      </c>
      <c r="H179" s="6">
        <f t="shared" si="39"/>
        <v>0.89427529293489971</v>
      </c>
      <c r="I179" s="6">
        <f t="shared" si="40"/>
        <v>0.44751726273541603</v>
      </c>
      <c r="J179" s="7">
        <f t="shared" si="41"/>
        <v>82.773146621093176</v>
      </c>
      <c r="K179" s="7">
        <f t="shared" si="50"/>
        <v>3.3243633816601088</v>
      </c>
      <c r="L179" s="7">
        <f t="shared" si="42"/>
        <v>2.3472082888763815E-3</v>
      </c>
      <c r="M179" s="7">
        <f t="shared" si="43"/>
        <v>165.40586499226342</v>
      </c>
      <c r="N179" s="7">
        <f t="shared" si="51"/>
        <v>3.0241083175849068</v>
      </c>
      <c r="O179" s="7">
        <f t="shared" si="44"/>
        <v>2.1352094505236131E-3</v>
      </c>
      <c r="P179" s="7">
        <f t="shared" si="55"/>
        <v>1.1435072914490318E-3</v>
      </c>
      <c r="Q179" s="7">
        <f t="shared" si="45"/>
        <v>34.305218743470952</v>
      </c>
      <c r="R179" s="7">
        <f t="shared" si="54"/>
        <v>1.1435072914490318</v>
      </c>
      <c r="S179" s="7">
        <f t="shared" si="52"/>
        <v>6.4515192849474448E-2</v>
      </c>
      <c r="T179" s="7">
        <f t="shared" si="53"/>
        <v>8.6556214075759943</v>
      </c>
      <c r="U179" s="26">
        <f t="shared" si="46"/>
        <v>118.9440000000003</v>
      </c>
      <c r="V179" s="26">
        <f t="shared" si="47"/>
        <v>240.52799999999985</v>
      </c>
      <c r="W179" s="26">
        <f>IF(E179&gt;t0,0,IF(E179&lt;t0,P0))</f>
        <v>300</v>
      </c>
      <c r="X179" s="26">
        <f>IF(E179&gt;t0,0,IF(E179&lt;t0,P0*SIN(PI()*(E179)/t0)))</f>
        <v>174.99092128436547</v>
      </c>
    </row>
    <row r="180" spans="5:24" x14ac:dyDescent="0.35">
      <c r="E180" s="5">
        <f t="shared" si="48"/>
        <v>4.9840000000000127E-2</v>
      </c>
      <c r="F180" s="6">
        <f t="shared" si="49"/>
        <v>175.84723203597483</v>
      </c>
      <c r="G180" s="6">
        <f t="shared" si="38"/>
        <v>1.0573045730892621</v>
      </c>
      <c r="H180" s="6">
        <f t="shared" si="39"/>
        <v>0.89705618746783244</v>
      </c>
      <c r="I180" s="6">
        <f t="shared" si="40"/>
        <v>0.44191650402047344</v>
      </c>
      <c r="J180" s="7">
        <f t="shared" si="41"/>
        <v>82.162920594358354</v>
      </c>
      <c r="K180" s="7">
        <f t="shared" si="50"/>
        <v>3.3474544310702719</v>
      </c>
      <c r="L180" s="7">
        <f t="shared" si="42"/>
        <v>2.3627722322395743E-3</v>
      </c>
      <c r="M180" s="7">
        <f t="shared" si="43"/>
        <v>166.7843486926723</v>
      </c>
      <c r="N180" s="7">
        <f t="shared" si="51"/>
        <v>3.0706149475007978</v>
      </c>
      <c r="O180" s="7">
        <f t="shared" si="44"/>
        <v>2.1673674379295406E-3</v>
      </c>
      <c r="P180" s="7">
        <f t="shared" si="55"/>
        <v>1.1617440094100595E-3</v>
      </c>
      <c r="Q180" s="7">
        <f t="shared" si="45"/>
        <v>34.852320282301783</v>
      </c>
      <c r="R180" s="7">
        <f t="shared" si="54"/>
        <v>1.1617440094100595</v>
      </c>
      <c r="S180" s="7">
        <f t="shared" si="52"/>
        <v>6.5131135575098878E-2</v>
      </c>
      <c r="T180" s="7">
        <f t="shared" si="53"/>
        <v>8.738258795860558</v>
      </c>
      <c r="U180" s="26">
        <f t="shared" si="46"/>
        <v>119.61600000000031</v>
      </c>
      <c r="V180" s="26">
        <f t="shared" si="47"/>
        <v>240.19199999999984</v>
      </c>
      <c r="W180" s="26">
        <f>IF(E180&gt;t0,0,IF(E180&lt;t0,P0))</f>
        <v>300</v>
      </c>
      <c r="X180" s="26">
        <f>IF(E180&gt;t0,0,IF(E180&lt;t0,P0*SIN(PI()*(E180)/t0)))</f>
        <v>175.84723203597483</v>
      </c>
    </row>
    <row r="181" spans="5:24" x14ac:dyDescent="0.35">
      <c r="E181" s="5">
        <f t="shared" si="48"/>
        <v>5.012000000000013E-2</v>
      </c>
      <c r="F181" s="6">
        <f t="shared" si="49"/>
        <v>176.70136572517373</v>
      </c>
      <c r="G181" s="6">
        <f t="shared" si="38"/>
        <v>1.0576356135883616</v>
      </c>
      <c r="H181" s="6">
        <f t="shared" si="39"/>
        <v>0.89980200542402</v>
      </c>
      <c r="I181" s="6">
        <f t="shared" si="40"/>
        <v>0.43629846554269686</v>
      </c>
      <c r="J181" s="7">
        <f t="shared" si="41"/>
        <v>81.537925538387896</v>
      </c>
      <c r="K181" s="7">
        <f t="shared" si="50"/>
        <v>3.3703725495288563</v>
      </c>
      <c r="L181" s="7">
        <f t="shared" si="42"/>
        <v>2.3782041789679889E-3</v>
      </c>
      <c r="M181" s="7">
        <f t="shared" si="43"/>
        <v>168.16008927809517</v>
      </c>
      <c r="N181" s="7">
        <f t="shared" si="51"/>
        <v>3.1175071688167053</v>
      </c>
      <c r="O181" s="7">
        <f t="shared" si="44"/>
        <v>2.1997771664378656E-3</v>
      </c>
      <c r="P181" s="7">
        <f t="shared" si="55"/>
        <v>1.1801534872904792E-3</v>
      </c>
      <c r="Q181" s="7">
        <f t="shared" si="45"/>
        <v>35.404604618714373</v>
      </c>
      <c r="R181" s="7">
        <f t="shared" si="54"/>
        <v>1.1801534872904793</v>
      </c>
      <c r="S181" s="7">
        <f t="shared" si="52"/>
        <v>6.5748135287213377E-2</v>
      </c>
      <c r="T181" s="7">
        <f t="shared" si="53"/>
        <v>8.8210379937637082</v>
      </c>
      <c r="U181" s="26">
        <f t="shared" si="46"/>
        <v>120.28800000000031</v>
      </c>
      <c r="V181" s="26">
        <f t="shared" si="47"/>
        <v>239.85599999999985</v>
      </c>
      <c r="W181" s="26">
        <f>IF(E181&gt;t0,0,IF(E181&lt;t0,P0))</f>
        <v>300</v>
      </c>
      <c r="X181" s="26">
        <f>IF(E181&gt;t0,0,IF(E181&lt;t0,P0*SIN(PI()*(E181)/t0)))</f>
        <v>176.70136572517373</v>
      </c>
    </row>
    <row r="182" spans="5:24" x14ac:dyDescent="0.35">
      <c r="E182" s="5">
        <f t="shared" si="48"/>
        <v>5.0400000000000132E-2</v>
      </c>
      <c r="F182" s="6">
        <f t="shared" si="49"/>
        <v>177.55331177742926</v>
      </c>
      <c r="G182" s="6">
        <f t="shared" si="38"/>
        <v>1.0579667577357521</v>
      </c>
      <c r="H182" s="6">
        <f t="shared" si="39"/>
        <v>0.90251263943683857</v>
      </c>
      <c r="I182" s="6">
        <f t="shared" si="40"/>
        <v>0.43066336697791119</v>
      </c>
      <c r="J182" s="7">
        <f t="shared" si="41"/>
        <v>80.898176184858727</v>
      </c>
      <c r="K182" s="7">
        <f t="shared" si="50"/>
        <v>3.3931136037701108</v>
      </c>
      <c r="L182" s="7">
        <f t="shared" si="42"/>
        <v>2.3935013327558903E-3</v>
      </c>
      <c r="M182" s="7">
        <f t="shared" si="43"/>
        <v>169.5329394430895</v>
      </c>
      <c r="N182" s="7">
        <f t="shared" si="51"/>
        <v>3.1647841928376712</v>
      </c>
      <c r="O182" s="7">
        <f t="shared" si="44"/>
        <v>2.2324378338011443E-3</v>
      </c>
      <c r="P182" s="7">
        <f t="shared" si="55"/>
        <v>1.1987360112474341E-3</v>
      </c>
      <c r="Q182" s="7">
        <f t="shared" si="45"/>
        <v>35.962080337423025</v>
      </c>
      <c r="R182" s="7">
        <f t="shared" si="54"/>
        <v>1.1987360112474341</v>
      </c>
      <c r="S182" s="7">
        <f t="shared" si="52"/>
        <v>6.6366156989124736E-2</v>
      </c>
      <c r="T182" s="7">
        <f t="shared" si="53"/>
        <v>8.9039543059863426</v>
      </c>
      <c r="U182" s="26">
        <f t="shared" si="46"/>
        <v>120.96000000000032</v>
      </c>
      <c r="V182" s="26">
        <f t="shared" si="47"/>
        <v>239.51999999999984</v>
      </c>
      <c r="W182" s="26">
        <f>IF(E182&gt;t0,0,IF(E182&lt;t0,P0))</f>
        <v>300</v>
      </c>
      <c r="X182" s="26">
        <f>IF(E182&gt;t0,0,IF(E182&lt;t0,P0*SIN(PI()*(E182)/t0)))</f>
        <v>177.55331177742926</v>
      </c>
    </row>
    <row r="183" spans="5:24" x14ac:dyDescent="0.35">
      <c r="E183" s="5">
        <f t="shared" si="48"/>
        <v>5.0680000000000135E-2</v>
      </c>
      <c r="F183" s="6">
        <f t="shared" si="49"/>
        <v>178.4030596452923</v>
      </c>
      <c r="G183" s="6">
        <f t="shared" si="38"/>
        <v>1.0582980055638858</v>
      </c>
      <c r="H183" s="6">
        <f t="shared" si="39"/>
        <v>0.9051879835154224</v>
      </c>
      <c r="I183" s="6">
        <f t="shared" si="40"/>
        <v>0.4250114286690222</v>
      </c>
      <c r="J183" s="7">
        <f t="shared" si="41"/>
        <v>80.243688712750654</v>
      </c>
      <c r="K183" s="7">
        <f t="shared" si="50"/>
        <v>3.4156734648557761</v>
      </c>
      <c r="L183" s="7">
        <f t="shared" si="42"/>
        <v>2.4086609039258378E-3</v>
      </c>
      <c r="M183" s="7">
        <f t="shared" si="43"/>
        <v>170.90275196411022</v>
      </c>
      <c r="N183" s="7">
        <f t="shared" si="51"/>
        <v>3.2124451896346793</v>
      </c>
      <c r="O183" s="7">
        <f t="shared" si="44"/>
        <v>2.2653486095470178E-3</v>
      </c>
      <c r="P183" s="7">
        <f t="shared" si="55"/>
        <v>1.2174918576201026E-3</v>
      </c>
      <c r="Q183" s="7">
        <f t="shared" si="45"/>
        <v>36.524755728603076</v>
      </c>
      <c r="R183" s="7">
        <f t="shared" si="54"/>
        <v>1.2174918576201026</v>
      </c>
      <c r="S183" s="7">
        <f t="shared" si="52"/>
        <v>6.6985165616672934E-2</v>
      </c>
      <c r="T183" s="7">
        <f t="shared" si="53"/>
        <v>8.9870030281777389</v>
      </c>
      <c r="U183" s="26">
        <f t="shared" si="46"/>
        <v>121.63200000000032</v>
      </c>
      <c r="V183" s="26">
        <f t="shared" si="47"/>
        <v>239.18399999999986</v>
      </c>
      <c r="W183" s="26">
        <f>IF(E183&gt;t0,0,IF(E183&lt;t0,P0))</f>
        <v>300</v>
      </c>
      <c r="X183" s="26">
        <f>IF(E183&gt;t0,0,IF(E183&lt;t0,P0*SIN(PI()*(E183)/t0)))</f>
        <v>178.4030596452923</v>
      </c>
    </row>
    <row r="184" spans="5:24" x14ac:dyDescent="0.35">
      <c r="E184" s="5">
        <f t="shared" si="48"/>
        <v>5.0960000000000137E-2</v>
      </c>
      <c r="F184" s="6">
        <f t="shared" si="49"/>
        <v>179.2505988085282</v>
      </c>
      <c r="G184" s="6">
        <f t="shared" si="38"/>
        <v>1.0586293571052248</v>
      </c>
      <c r="H184" s="6">
        <f t="shared" si="39"/>
        <v>0.90782793304880827</v>
      </c>
      <c r="I184" s="6">
        <f t="shared" si="40"/>
        <v>0.41934287161740164</v>
      </c>
      <c r="J184" s="7">
        <f t="shared" si="41"/>
        <v>79.574480747993974</v>
      </c>
      <c r="K184" s="7">
        <f t="shared" si="50"/>
        <v>3.4380480085802803</v>
      </c>
      <c r="L184" s="7">
        <f t="shared" si="42"/>
        <v>2.423680109706739E-3</v>
      </c>
      <c r="M184" s="7">
        <f t="shared" si="43"/>
        <v>172.26937971368105</v>
      </c>
      <c r="N184" s="7">
        <f t="shared" si="51"/>
        <v>3.2604892880695702</v>
      </c>
      <c r="O184" s="7">
        <f t="shared" si="44"/>
        <v>2.2985086350406554E-3</v>
      </c>
      <c r="P184" s="7">
        <f t="shared" si="55"/>
        <v>1.2364212929112353E-3</v>
      </c>
      <c r="Q184" s="7">
        <f t="shared" si="45"/>
        <v>37.092638787337059</v>
      </c>
      <c r="R184" s="7">
        <f t="shared" si="54"/>
        <v>1.2364212929112353</v>
      </c>
      <c r="S184" s="7">
        <f t="shared" si="52"/>
        <v>6.7605126039759919E-2</v>
      </c>
      <c r="T184" s="7">
        <f t="shared" si="53"/>
        <v>9.0701794471406618</v>
      </c>
      <c r="U184" s="26">
        <f t="shared" si="46"/>
        <v>122.30400000000033</v>
      </c>
      <c r="V184" s="26">
        <f t="shared" si="47"/>
        <v>238.84799999999984</v>
      </c>
      <c r="W184" s="26">
        <f>IF(E184&gt;t0,0,IF(E184&lt;t0,P0))</f>
        <v>300</v>
      </c>
      <c r="X184" s="26">
        <f>IF(E184&gt;t0,0,IF(E184&lt;t0,P0*SIN(PI()*(E184)/t0)))</f>
        <v>179.2505988085282</v>
      </c>
    </row>
    <row r="185" spans="5:24" x14ac:dyDescent="0.35">
      <c r="E185" s="5">
        <f t="shared" si="48"/>
        <v>5.124000000000014E-2</v>
      </c>
      <c r="F185" s="6">
        <f t="shared" si="49"/>
        <v>180.09591877424705</v>
      </c>
      <c r="G185" s="6">
        <f t="shared" si="38"/>
        <v>1.0589608123922416</v>
      </c>
      <c r="H185" s="6">
        <f t="shared" si="39"/>
        <v>0.91043238481002553</v>
      </c>
      <c r="I185" s="6">
        <f t="shared" si="40"/>
        <v>0.41365791747424535</v>
      </c>
      <c r="J185" s="7">
        <f t="shared" si="41"/>
        <v>78.890571362978491</v>
      </c>
      <c r="K185" s="7">
        <f t="shared" si="50"/>
        <v>3.4602331158758166</v>
      </c>
      <c r="L185" s="7">
        <f t="shared" si="42"/>
        <v>2.4385561745112845E-3</v>
      </c>
      <c r="M185" s="7">
        <f t="shared" si="43"/>
        <v>173.63267567456595</v>
      </c>
      <c r="N185" s="7">
        <f t="shared" si="51"/>
        <v>3.3089155758239248</v>
      </c>
      <c r="O185" s="7">
        <f t="shared" si="44"/>
        <v>2.3319170235499183E-3</v>
      </c>
      <c r="P185" s="7">
        <f t="shared" si="55"/>
        <v>1.2555245737691217E-3</v>
      </c>
      <c r="Q185" s="7">
        <f t="shared" si="45"/>
        <v>37.665737213073648</v>
      </c>
      <c r="R185" s="7">
        <f t="shared" si="54"/>
        <v>1.2555245737691216</v>
      </c>
      <c r="S185" s="7">
        <f t="shared" si="52"/>
        <v>6.8226003063879798E-2</v>
      </c>
      <c r="T185" s="7">
        <f t="shared" si="53"/>
        <v>9.1534788410366499</v>
      </c>
      <c r="U185" s="26">
        <f t="shared" si="46"/>
        <v>122.97600000000034</v>
      </c>
      <c r="V185" s="26">
        <f t="shared" si="47"/>
        <v>238.51199999999983</v>
      </c>
      <c r="W185" s="26">
        <f>IF(E185&gt;t0,0,IF(E185&lt;t0,P0))</f>
        <v>300</v>
      </c>
      <c r="X185" s="26">
        <f>IF(E185&gt;t0,0,IF(E185&lt;t0,P0*SIN(PI()*(E185)/t0)))</f>
        <v>180.09591877424705</v>
      </c>
    </row>
    <row r="186" spans="5:24" x14ac:dyDescent="0.35">
      <c r="E186" s="5">
        <f t="shared" si="48"/>
        <v>5.1520000000000142E-2</v>
      </c>
      <c r="F186" s="6">
        <f t="shared" si="49"/>
        <v>180.93900907703352</v>
      </c>
      <c r="G186" s="6">
        <f t="shared" si="38"/>
        <v>1.0592923714574187</v>
      </c>
      <c r="H186" s="6">
        <f t="shared" si="39"/>
        <v>0.91300123696013369</v>
      </c>
      <c r="I186" s="6">
        <f t="shared" si="40"/>
        <v>0.40795678853190542</v>
      </c>
      <c r="J186" s="7">
        <f t="shared" si="41"/>
        <v>78.19198107592355</v>
      </c>
      <c r="K186" s="7">
        <f t="shared" si="50"/>
        <v>3.4822246732172628</v>
      </c>
      <c r="L186" s="7">
        <f t="shared" si="42"/>
        <v>2.4532863302127502E-3</v>
      </c>
      <c r="M186" s="7">
        <f t="shared" si="43"/>
        <v>174.99249295394029</v>
      </c>
      <c r="N186" s="7">
        <f t="shared" si="51"/>
        <v>3.3577230994319156</v>
      </c>
      <c r="O186" s="7">
        <f t="shared" si="44"/>
        <v>2.3655728603132423E-3</v>
      </c>
      <c r="P186" s="7">
        <f t="shared" si="55"/>
        <v>1.2748019469700036E-3</v>
      </c>
      <c r="Q186" s="7">
        <f t="shared" si="45"/>
        <v>38.244058409100106</v>
      </c>
      <c r="R186" s="7">
        <f t="shared" si="54"/>
        <v>1.2748019469700036</v>
      </c>
      <c r="S186" s="7">
        <f t="shared" si="52"/>
        <v>6.8847761431721166E-2</v>
      </c>
      <c r="T186" s="7">
        <f t="shared" si="53"/>
        <v>9.2368964796010076</v>
      </c>
      <c r="U186" s="26">
        <f t="shared" si="46"/>
        <v>123.64800000000034</v>
      </c>
      <c r="V186" s="26">
        <f t="shared" si="47"/>
        <v>238.17599999999982</v>
      </c>
      <c r="W186" s="26">
        <f>IF(E186&gt;t0,0,IF(E186&lt;t0,P0))</f>
        <v>300</v>
      </c>
      <c r="X186" s="26">
        <f>IF(E186&gt;t0,0,IF(E186&lt;t0,P0*SIN(PI()*(E186)/t0)))</f>
        <v>180.93900907703352</v>
      </c>
    </row>
    <row r="187" spans="5:24" x14ac:dyDescent="0.35">
      <c r="E187" s="5">
        <f t="shared" si="48"/>
        <v>5.1800000000000145E-2</v>
      </c>
      <c r="F187" s="6">
        <f t="shared" si="49"/>
        <v>181.77985927907631</v>
      </c>
      <c r="G187" s="6">
        <f t="shared" si="38"/>
        <v>1.0596240343332493</v>
      </c>
      <c r="H187" s="6">
        <f t="shared" si="39"/>
        <v>0.91553438905220297</v>
      </c>
      <c r="I187" s="6">
        <f t="shared" si="40"/>
        <v>0.40223970771519985</v>
      </c>
      <c r="J187" s="7">
        <f t="shared" si="41"/>
        <v>77.478731850110051</v>
      </c>
      <c r="K187" s="7">
        <f t="shared" si="50"/>
        <v>3.5040185730269076</v>
      </c>
      <c r="L187" s="7">
        <f t="shared" si="42"/>
        <v>2.4678678164211263E-3</v>
      </c>
      <c r="M187" s="7">
        <f t="shared" si="43"/>
        <v>176.34868479755883</v>
      </c>
      <c r="N187" s="7">
        <f t="shared" si="51"/>
        <v>3.4069108643171253</v>
      </c>
      <c r="O187" s="7">
        <f t="shared" si="44"/>
        <v>2.399475202610221E-3</v>
      </c>
      <c r="P187" s="7">
        <f t="shared" si="55"/>
        <v>1.294253649400905E-3</v>
      </c>
      <c r="Q187" s="7">
        <f t="shared" si="45"/>
        <v>38.82760948202715</v>
      </c>
      <c r="R187" s="7">
        <f t="shared" si="54"/>
        <v>1.2942536494009049</v>
      </c>
      <c r="S187" s="7">
        <f t="shared" si="52"/>
        <v>6.9470365824647842E-2</v>
      </c>
      <c r="T187" s="7">
        <f t="shared" si="53"/>
        <v>9.3204276243414501</v>
      </c>
      <c r="U187" s="26">
        <f t="shared" si="46"/>
        <v>124.32000000000035</v>
      </c>
      <c r="V187" s="26">
        <f t="shared" si="47"/>
        <v>237.83999999999983</v>
      </c>
      <c r="W187" s="26">
        <f>IF(E187&gt;t0,0,IF(E187&lt;t0,P0))</f>
        <v>300</v>
      </c>
      <c r="X187" s="26">
        <f>IF(E187&gt;t0,0,IF(E187&lt;t0,P0*SIN(PI()*(E187)/t0)))</f>
        <v>181.77985927907631</v>
      </c>
    </row>
    <row r="188" spans="5:24" x14ac:dyDescent="0.35">
      <c r="E188" s="5">
        <f t="shared" si="48"/>
        <v>5.2080000000000147E-2</v>
      </c>
      <c r="F188" s="6">
        <f t="shared" si="49"/>
        <v>182.61845897029772</v>
      </c>
      <c r="G188" s="6">
        <f t="shared" si="38"/>
        <v>1.0599558010522361</v>
      </c>
      <c r="H188" s="6">
        <f t="shared" si="39"/>
        <v>0.91803174203524329</v>
      </c>
      <c r="I188" s="6">
        <f t="shared" si="40"/>
        <v>0.39650689857269383</v>
      </c>
      <c r="J188" s="7">
        <f t="shared" si="41"/>
        <v>76.750847092973146</v>
      </c>
      <c r="K188" s="7">
        <f t="shared" si="50"/>
        <v>3.525610714078939</v>
      </c>
      <c r="L188" s="7">
        <f t="shared" si="42"/>
        <v>2.4822978807585573E-3</v>
      </c>
      <c r="M188" s="7">
        <f t="shared" si="43"/>
        <v>177.70110460392144</v>
      </c>
      <c r="N188" s="7">
        <f t="shared" si="51"/>
        <v>3.4564778348333327</v>
      </c>
      <c r="O188" s="7">
        <f t="shared" si="44"/>
        <v>2.4336230798348998E-3</v>
      </c>
      <c r="P188" s="7">
        <f t="shared" si="55"/>
        <v>1.3138799080429078E-3</v>
      </c>
      <c r="Q188" s="7">
        <f t="shared" si="45"/>
        <v>39.416397241287235</v>
      </c>
      <c r="R188" s="7">
        <f t="shared" si="54"/>
        <v>1.3138799080429078</v>
      </c>
      <c r="S188" s="7">
        <f t="shared" si="52"/>
        <v>7.0093780864295713E-2</v>
      </c>
      <c r="T188" s="7">
        <f t="shared" si="53"/>
        <v>9.4040675287523516</v>
      </c>
      <c r="U188" s="26">
        <f t="shared" si="46"/>
        <v>124.99200000000036</v>
      </c>
      <c r="V188" s="26">
        <f t="shared" si="47"/>
        <v>237.50399999999982</v>
      </c>
      <c r="W188" s="26">
        <f>IF(E188&gt;t0,0,IF(E188&lt;t0,P0))</f>
        <v>300</v>
      </c>
      <c r="X188" s="26">
        <f>IF(E188&gt;t0,0,IF(E188&lt;t0,P0*SIN(PI()*(E188)/t0)))</f>
        <v>182.61845897029772</v>
      </c>
    </row>
    <row r="189" spans="5:24" x14ac:dyDescent="0.35">
      <c r="E189" s="5">
        <f t="shared" si="48"/>
        <v>5.2360000000000149E-2</v>
      </c>
      <c r="F189" s="6">
        <f t="shared" si="49"/>
        <v>183.45479776848214</v>
      </c>
      <c r="G189" s="6">
        <f t="shared" si="38"/>
        <v>1.0602876716468923</v>
      </c>
      <c r="H189" s="6">
        <f t="shared" si="39"/>
        <v>0.9204931982580763</v>
      </c>
      <c r="I189" s="6">
        <f t="shared" si="40"/>
        <v>0.39075858526796026</v>
      </c>
      <c r="J189" s="7">
        <f t="shared" si="41"/>
        <v>76.008351655056615</v>
      </c>
      <c r="K189" s="7">
        <f t="shared" si="50"/>
        <v>3.5469970019036632</v>
      </c>
      <c r="L189" s="7">
        <f t="shared" si="42"/>
        <v>2.4965737791340617E-3</v>
      </c>
      <c r="M189" s="7">
        <f t="shared" si="43"/>
        <v>179.04960593843236</v>
      </c>
      <c r="N189" s="7">
        <f t="shared" si="51"/>
        <v>3.5064229343092621</v>
      </c>
      <c r="O189" s="7">
        <f t="shared" si="44"/>
        <v>2.4680154935717595E-3</v>
      </c>
      <c r="P189" s="7">
        <f t="shared" si="55"/>
        <v>1.3336809399548573E-3</v>
      </c>
      <c r="Q189" s="7">
        <f t="shared" si="45"/>
        <v>40.01042819864572</v>
      </c>
      <c r="R189" s="7">
        <f t="shared" si="54"/>
        <v>1.3336809399548573</v>
      </c>
      <c r="S189" s="7">
        <f t="shared" si="52"/>
        <v>7.0717971114105341E-2</v>
      </c>
      <c r="T189" s="7">
        <f t="shared" si="53"/>
        <v>9.4878114385203656</v>
      </c>
      <c r="U189" s="26">
        <f t="shared" si="46"/>
        <v>125.66400000000036</v>
      </c>
      <c r="V189" s="26">
        <f t="shared" si="47"/>
        <v>237.16799999999984</v>
      </c>
      <c r="W189" s="26">
        <f>IF(E189&gt;t0,0,IF(E189&lt;t0,P0))</f>
        <v>300</v>
      </c>
      <c r="X189" s="26">
        <f>IF(E189&gt;t0,0,IF(E189&lt;t0,P0*SIN(PI()*(E189)/t0)))</f>
        <v>183.45479776848214</v>
      </c>
    </row>
    <row r="190" spans="5:24" x14ac:dyDescent="0.35">
      <c r="E190" s="5">
        <f t="shared" si="48"/>
        <v>5.2640000000000152E-2</v>
      </c>
      <c r="F190" s="6">
        <f t="shared" si="49"/>
        <v>184.28886531940489</v>
      </c>
      <c r="G190" s="6">
        <f t="shared" si="38"/>
        <v>1.060619646149741</v>
      </c>
      <c r="H190" s="6">
        <f t="shared" si="39"/>
        <v>0.92291866147315449</v>
      </c>
      <c r="I190" s="6">
        <f t="shared" si="40"/>
        <v>0.38499499257081371</v>
      </c>
      <c r="J190" s="7">
        <f t="shared" si="41"/>
        <v>75.25127182882845</v>
      </c>
      <c r="K190" s="7">
        <f t="shared" si="50"/>
        <v>3.5681733491914072</v>
      </c>
      <c r="L190" s="7">
        <f t="shared" si="42"/>
        <v>2.5106927760175073E-3</v>
      </c>
      <c r="M190" s="7">
        <f t="shared" si="43"/>
        <v>180.39404254755465</v>
      </c>
      <c r="N190" s="7">
        <f t="shared" si="51"/>
        <v>3.5567450450973004</v>
      </c>
      <c r="O190" s="7">
        <f t="shared" si="44"/>
        <v>2.5026514176743914E-3</v>
      </c>
      <c r="P190" s="7">
        <f t="shared" si="55"/>
        <v>1.3536569522575076E-3</v>
      </c>
      <c r="Q190" s="7">
        <f t="shared" si="45"/>
        <v>40.609708567725228</v>
      </c>
      <c r="R190" s="7">
        <f t="shared" si="54"/>
        <v>1.3536569522575077</v>
      </c>
      <c r="S190" s="7">
        <f t="shared" si="52"/>
        <v>7.1342901080894028E-2</v>
      </c>
      <c r="T190" s="7">
        <f t="shared" si="53"/>
        <v>9.5716545917353368</v>
      </c>
      <c r="U190" s="26">
        <f t="shared" si="46"/>
        <v>126.33600000000037</v>
      </c>
      <c r="V190" s="26">
        <f t="shared" si="47"/>
        <v>236.83199999999982</v>
      </c>
      <c r="W190" s="26">
        <f>IF(E190&gt;t0,0,IF(E190&lt;t0,P0))</f>
        <v>300</v>
      </c>
      <c r="X190" s="26">
        <f>IF(E190&gt;t0,0,IF(E190&lt;t0,P0*SIN(PI()*(E190)/t0)))</f>
        <v>184.28886531940489</v>
      </c>
    </row>
    <row r="191" spans="5:24" x14ac:dyDescent="0.35">
      <c r="E191" s="5">
        <f t="shared" si="48"/>
        <v>5.2920000000000154E-2</v>
      </c>
      <c r="F191" s="6">
        <f t="shared" si="49"/>
        <v>185.1206512969602</v>
      </c>
      <c r="G191" s="6">
        <f t="shared" si="38"/>
        <v>1.060951724593316</v>
      </c>
      <c r="H191" s="6">
        <f t="shared" si="39"/>
        <v>0.92530803684032426</v>
      </c>
      <c r="I191" s="6">
        <f t="shared" si="40"/>
        <v>0.3792163458485211</v>
      </c>
      <c r="J191" s="7">
        <f t="shared" si="41"/>
        <v>74.479635347357728</v>
      </c>
      <c r="K191" s="7">
        <f t="shared" si="50"/>
        <v>3.5891356761960731</v>
      </c>
      <c r="L191" s="7">
        <f t="shared" si="42"/>
        <v>2.5246521447128099E-3</v>
      </c>
      <c r="M191" s="7">
        <f t="shared" si="43"/>
        <v>181.73426837295591</v>
      </c>
      <c r="N191" s="7">
        <f t="shared" si="51"/>
        <v>3.6074430086261717</v>
      </c>
      <c r="O191" s="7">
        <f t="shared" si="44"/>
        <v>2.5375297983468471E-3</v>
      </c>
      <c r="P191" s="7">
        <f t="shared" si="55"/>
        <v>1.3738081421180983E-3</v>
      </c>
      <c r="Q191" s="7">
        <f t="shared" si="45"/>
        <v>41.214244263542952</v>
      </c>
      <c r="R191" s="7">
        <f t="shared" si="54"/>
        <v>1.3738081421180983</v>
      </c>
      <c r="S191" s="7">
        <f t="shared" si="52"/>
        <v>7.1968535216395457E-2</v>
      </c>
      <c r="T191" s="7">
        <f t="shared" si="53"/>
        <v>9.655592219096869</v>
      </c>
      <c r="U191" s="26">
        <f t="shared" si="46"/>
        <v>127.00800000000037</v>
      </c>
      <c r="V191" s="26">
        <f t="shared" si="47"/>
        <v>236.49599999999981</v>
      </c>
      <c r="W191" s="26">
        <f>IF(E191&gt;t0,0,IF(E191&lt;t0,P0))</f>
        <v>300</v>
      </c>
      <c r="X191" s="26">
        <f>IF(E191&gt;t0,0,IF(E191&lt;t0,P0*SIN(PI()*(E191)/t0)))</f>
        <v>185.1206512969602</v>
      </c>
    </row>
    <row r="192" spans="5:24" x14ac:dyDescent="0.35">
      <c r="E192" s="5">
        <f t="shared" si="48"/>
        <v>5.3200000000000157E-2</v>
      </c>
      <c r="F192" s="6">
        <f t="shared" si="49"/>
        <v>185.95014540328916</v>
      </c>
      <c r="G192" s="6">
        <f t="shared" si="38"/>
        <v>1.0612839070101607</v>
      </c>
      <c r="H192" s="6">
        <f t="shared" si="39"/>
        <v>0.92766123093053443</v>
      </c>
      <c r="I192" s="6">
        <f t="shared" si="40"/>
        <v>0.37342287105699051</v>
      </c>
      <c r="J192" s="7">
        <f t="shared" si="41"/>
        <v>73.693471382853062</v>
      </c>
      <c r="K192" s="7">
        <f t="shared" si="50"/>
        <v>3.6098799111383024</v>
      </c>
      <c r="L192" s="7">
        <f t="shared" si="42"/>
        <v>2.5384491676303388E-3</v>
      </c>
      <c r="M192" s="7">
        <f t="shared" si="43"/>
        <v>183.07013756564558</v>
      </c>
      <c r="N192" s="7">
        <f t="shared" si="51"/>
        <v>3.6585156254575759</v>
      </c>
      <c r="O192" s="7">
        <f t="shared" si="44"/>
        <v>2.5726495542276692E-3</v>
      </c>
      <c r="P192" s="7">
        <f t="shared" si="55"/>
        <v>1.3941346967353673E-3</v>
      </c>
      <c r="Q192" s="7">
        <f t="shared" si="45"/>
        <v>41.824040902061022</v>
      </c>
      <c r="R192" s="7">
        <f t="shared" si="54"/>
        <v>1.3941346967353674</v>
      </c>
      <c r="S192" s="7">
        <f t="shared" si="52"/>
        <v>7.2594837918817781E-2</v>
      </c>
      <c r="T192" s="7">
        <f t="shared" si="53"/>
        <v>9.7396195441233573</v>
      </c>
      <c r="U192" s="26">
        <f t="shared" si="46"/>
        <v>127.68000000000038</v>
      </c>
      <c r="V192" s="26">
        <f t="shared" si="47"/>
        <v>236.1599999999998</v>
      </c>
      <c r="W192" s="26">
        <f>IF(E192&gt;t0,0,IF(E192&lt;t0,P0))</f>
        <v>300</v>
      </c>
      <c r="X192" s="26">
        <f>IF(E192&gt;t0,0,IF(E192&lt;t0,P0*SIN(PI()*(E192)/t0)))</f>
        <v>185.95014540328916</v>
      </c>
    </row>
    <row r="193" spans="5:24" x14ac:dyDescent="0.35">
      <c r="E193" s="5">
        <f t="shared" si="48"/>
        <v>5.3480000000000159E-2</v>
      </c>
      <c r="F193" s="6">
        <f t="shared" si="49"/>
        <v>186.77733736890718</v>
      </c>
      <c r="G193" s="6">
        <f t="shared" si="38"/>
        <v>1.0616161934328292</v>
      </c>
      <c r="H193" s="6">
        <f t="shared" si="39"/>
        <v>0.92997815172948939</v>
      </c>
      <c r="I193" s="6">
        <f t="shared" si="40"/>
        <v>0.3676147947319352</v>
      </c>
      <c r="J193" s="7">
        <f t="shared" si="41"/>
        <v>72.892810545062318</v>
      </c>
      <c r="K193" s="7">
        <f t="shared" si="50"/>
        <v>3.6304019906082106</v>
      </c>
      <c r="L193" s="7">
        <f t="shared" si="42"/>
        <v>2.5520811365584983E-3</v>
      </c>
      <c r="M193" s="7">
        <f t="shared" si="43"/>
        <v>184.40150450010162</v>
      </c>
      <c r="N193" s="7">
        <f t="shared" si="51"/>
        <v>3.7099616553467807</v>
      </c>
      <c r="O193" s="7">
        <f t="shared" si="44"/>
        <v>2.6080095764765823E-3</v>
      </c>
      <c r="P193" s="7">
        <f t="shared" si="55"/>
        <v>1.4146367933250067E-3</v>
      </c>
      <c r="Q193" s="7">
        <f t="shared" si="45"/>
        <v>42.4391037997502</v>
      </c>
      <c r="R193" s="7">
        <f t="shared" si="54"/>
        <v>1.4146367933250068</v>
      </c>
      <c r="S193" s="7">
        <f t="shared" si="52"/>
        <v>7.3221773534426549E-2</v>
      </c>
      <c r="T193" s="7">
        <f t="shared" si="53"/>
        <v>9.8237317833643694</v>
      </c>
      <c r="U193" s="26">
        <f t="shared" si="46"/>
        <v>128.35200000000037</v>
      </c>
      <c r="V193" s="26">
        <f t="shared" si="47"/>
        <v>235.82399999999981</v>
      </c>
      <c r="W193" s="26">
        <f>IF(E193&gt;t0,0,IF(E193&lt;t0,P0))</f>
        <v>300</v>
      </c>
      <c r="X193" s="26">
        <f>IF(E193&gt;t0,0,IF(E193&lt;t0,P0*SIN(PI()*(E193)/t0)))</f>
        <v>186.77733736890718</v>
      </c>
    </row>
    <row r="194" spans="5:24" x14ac:dyDescent="0.35">
      <c r="E194" s="5">
        <f t="shared" si="48"/>
        <v>5.3760000000000162E-2</v>
      </c>
      <c r="F194" s="6">
        <f t="shared" si="49"/>
        <v>187.60221695283113</v>
      </c>
      <c r="G194" s="6">
        <f t="shared" ref="G194:G257" si="56">EXP(E194*w*qsi)</f>
        <v>1.0619485838938856</v>
      </c>
      <c r="H194" s="6">
        <f t="shared" ref="H194:H257" si="57">SIN(wd*E194)</f>
        <v>0.93225870864124749</v>
      </c>
      <c r="I194" s="6">
        <f t="shared" ref="I194:I257" si="58">COS(wd*E194)</f>
        <v>0.36179234398001525</v>
      </c>
      <c r="J194" s="7">
        <f t="shared" ref="J194:J257" si="59">F194*G194*I194</f>
        <v>72.077684879533749</v>
      </c>
      <c r="K194" s="7">
        <f t="shared" si="50"/>
        <v>3.6506978599676541</v>
      </c>
      <c r="L194" s="7">
        <f t="shared" ref="L194:L257" si="60">1/(m*wd*G194)*K194</f>
        <v>2.5655453529344549E-3</v>
      </c>
      <c r="M194" s="7">
        <f t="shared" ref="M194:M257" si="61">F194*G194*H194</f>
        <v>185.72822378838575</v>
      </c>
      <c r="N194" s="7">
        <f t="shared" si="51"/>
        <v>3.7617798173071688</v>
      </c>
      <c r="O194" s="7">
        <f t="shared" ref="O194:O257" si="62">1/(m*wd*G194)*N194</f>
        <v>2.6436087288638395E-3</v>
      </c>
      <c r="P194" s="7">
        <f t="shared" si="55"/>
        <v>1.4353145991055514E-3</v>
      </c>
      <c r="Q194" s="7">
        <f t="shared" ref="Q194:Q257" si="63">k*P194</f>
        <v>43.059437973166546</v>
      </c>
      <c r="R194" s="7">
        <f t="shared" si="54"/>
        <v>1.4353145991055514</v>
      </c>
      <c r="S194" s="7">
        <f t="shared" si="52"/>
        <v>7.3849306359088207E-2</v>
      </c>
      <c r="T194" s="7">
        <f t="shared" si="53"/>
        <v>9.9079241466077246</v>
      </c>
      <c r="U194" s="26">
        <f t="shared" ref="U194:U257" si="64">IF(E194&gt;$B$16,0,IF(E194&lt;$B$14,P0*E194/$B$14,IF(E194&lt;$B$16,P0-(E194-B$14)*P0/$B$14)))</f>
        <v>129.0240000000004</v>
      </c>
      <c r="V194" s="26">
        <f t="shared" ref="V194:V257" si="65">IF(E194&gt;t0,0,IF(E194&lt;t0,P0-(E194)*P0/t0))</f>
        <v>235.4879999999998</v>
      </c>
      <c r="W194" s="26">
        <f>IF(E194&gt;t0,0,IF(E194&lt;t0,P0))</f>
        <v>300</v>
      </c>
      <c r="X194" s="26">
        <f>IF(E194&gt;t0,0,IF(E194&lt;t0,P0*SIN(PI()*(E194)/t0)))</f>
        <v>187.60221695283113</v>
      </c>
    </row>
    <row r="195" spans="5:24" x14ac:dyDescent="0.35">
      <c r="E195" s="5">
        <f t="shared" ref="E195:E258" si="66">E194+dt</f>
        <v>5.4040000000000164E-2</v>
      </c>
      <c r="F195" s="6">
        <f t="shared" ref="F195:F258" si="67">X195</f>
        <v>188.42477394270617</v>
      </c>
      <c r="G195" s="6">
        <f t="shared" si="56"/>
        <v>1.062281078425904</v>
      </c>
      <c r="H195" s="6">
        <f t="shared" si="57"/>
        <v>0.93450281249176281</v>
      </c>
      <c r="I195" s="6">
        <f t="shared" si="58"/>
        <v>0.35595574646995831</v>
      </c>
      <c r="J195" s="7">
        <f t="shared" si="59"/>
        <v>71.24812786573905</v>
      </c>
      <c r="K195" s="7">
        <f t="shared" ref="K195:K258" si="68">0.5*dt*(J194+J195)+K194</f>
        <v>3.6707634737519923</v>
      </c>
      <c r="L195" s="7">
        <f t="shared" si="60"/>
        <v>2.5788391281139898E-3</v>
      </c>
      <c r="M195" s="7">
        <f t="shared" si="61"/>
        <v>187.05015029424504</v>
      </c>
      <c r="N195" s="7">
        <f t="shared" ref="N195:N258" si="69">0.5*dt*(M195+M194)+N194</f>
        <v>3.8139687896787371</v>
      </c>
      <c r="O195" s="7">
        <f t="shared" si="62"/>
        <v>2.6794458478622222E-3</v>
      </c>
      <c r="P195" s="7">
        <f t="shared" si="55"/>
        <v>1.4561682712847012E-3</v>
      </c>
      <c r="Q195" s="7">
        <f t="shared" si="63"/>
        <v>43.685048138541035</v>
      </c>
      <c r="R195" s="7">
        <f t="shared" si="54"/>
        <v>1.4561682712847013</v>
      </c>
      <c r="S195" s="7">
        <f t="shared" ref="S195:S258" si="70">(P195-P194)/dt</f>
        <v>7.447740063982046E-2</v>
      </c>
      <c r="T195" s="7">
        <f t="shared" ref="T195:T258" si="71">2*qsi*m*w*S195</f>
        <v>9.9921918370874945</v>
      </c>
      <c r="U195" s="26">
        <f t="shared" si="64"/>
        <v>129.6960000000004</v>
      </c>
      <c r="V195" s="26">
        <f t="shared" si="65"/>
        <v>235.15199999999982</v>
      </c>
      <c r="W195" s="26">
        <f>IF(E195&gt;t0,0,IF(E195&lt;t0,P0))</f>
        <v>300</v>
      </c>
      <c r="X195" s="26">
        <f>IF(E195&gt;t0,0,IF(E195&lt;t0,P0*SIN(PI()*(E195)/t0)))</f>
        <v>188.42477394270617</v>
      </c>
    </row>
    <row r="196" spans="5:24" x14ac:dyDescent="0.35">
      <c r="E196" s="5">
        <f t="shared" si="66"/>
        <v>5.4320000000000167E-2</v>
      </c>
      <c r="F196" s="6">
        <f t="shared" si="67"/>
        <v>189.24499815493215</v>
      </c>
      <c r="G196" s="6">
        <f t="shared" si="56"/>
        <v>1.0626136770614691</v>
      </c>
      <c r="H196" s="6">
        <f t="shared" si="57"/>
        <v>0.93671037553237246</v>
      </c>
      <c r="I196" s="6">
        <f t="shared" si="58"/>
        <v>0.35010523042365671</v>
      </c>
      <c r="J196" s="7">
        <f t="shared" si="59"/>
        <v>70.404174415057781</v>
      </c>
      <c r="K196" s="7">
        <f t="shared" si="68"/>
        <v>3.6905947960713039</v>
      </c>
      <c r="L196" s="7">
        <f t="shared" si="60"/>
        <v>2.5919597836404546E-3</v>
      </c>
      <c r="M196" s="7">
        <f t="shared" si="61"/>
        <v>188.36713914719991</v>
      </c>
      <c r="N196" s="7">
        <f t="shared" si="69"/>
        <v>3.8665272102005392</v>
      </c>
      <c r="O196" s="7">
        <f t="shared" si="62"/>
        <v>2.7155197427416772E-3</v>
      </c>
      <c r="P196" s="7">
        <f t="shared" si="55"/>
        <v>1.4771979570460934E-3</v>
      </c>
      <c r="Q196" s="7">
        <f t="shared" si="63"/>
        <v>44.315938711382799</v>
      </c>
      <c r="R196" s="7">
        <f t="shared" ref="R196:R259" si="72">P196*1000</f>
        <v>1.4771979570460934</v>
      </c>
      <c r="S196" s="7">
        <f t="shared" si="70"/>
        <v>7.5106020576400784E-2</v>
      </c>
      <c r="T196" s="7">
        <f t="shared" si="71"/>
        <v>10.076530051699807</v>
      </c>
      <c r="U196" s="26">
        <f t="shared" si="64"/>
        <v>130.36800000000039</v>
      </c>
      <c r="V196" s="26">
        <f t="shared" si="65"/>
        <v>234.8159999999998</v>
      </c>
      <c r="W196" s="26">
        <f>IF(E196&gt;t0,0,IF(E196&lt;t0,P0))</f>
        <v>300</v>
      </c>
      <c r="X196" s="26">
        <f>IF(E196&gt;t0,0,IF(E196&lt;t0,P0*SIN(PI()*(E196)/t0)))</f>
        <v>189.24499815493215</v>
      </c>
    </row>
    <row r="197" spans="5:24" x14ac:dyDescent="0.35">
      <c r="E197" s="5">
        <f t="shared" si="66"/>
        <v>5.4600000000000169E-2</v>
      </c>
      <c r="F197" s="6">
        <f t="shared" si="67"/>
        <v>190.06287943478955</v>
      </c>
      <c r="G197" s="6">
        <f t="shared" si="56"/>
        <v>1.0629463798331751</v>
      </c>
      <c r="H197" s="6">
        <f t="shared" si="57"/>
        <v>0.93888131144322784</v>
      </c>
      <c r="I197" s="6">
        <f t="shared" si="58"/>
        <v>0.3442410246072431</v>
      </c>
      <c r="J197" s="7">
        <f t="shared" si="59"/>
        <v>69.545860868623421</v>
      </c>
      <c r="K197" s="7">
        <f t="shared" si="68"/>
        <v>3.7101878010110192</v>
      </c>
      <c r="L197" s="7">
        <f t="shared" si="60"/>
        <v>2.6049046515127907E-3</v>
      </c>
      <c r="M197" s="7">
        <f t="shared" si="61"/>
        <v>189.67904575661538</v>
      </c>
      <c r="N197" s="7">
        <f t="shared" si="69"/>
        <v>3.9194536760870733</v>
      </c>
      <c r="O197" s="7">
        <f t="shared" si="62"/>
        <v>2.751829195666584E-3</v>
      </c>
      <c r="P197" s="7">
        <f t="shared" si="55"/>
        <v>1.4984037935365027E-3</v>
      </c>
      <c r="Q197" s="7">
        <f t="shared" si="63"/>
        <v>44.952113806095085</v>
      </c>
      <c r="R197" s="7">
        <f t="shared" si="72"/>
        <v>1.4984037935365027</v>
      </c>
      <c r="S197" s="7">
        <f t="shared" si="70"/>
        <v>7.5735130322890462E-2</v>
      </c>
      <c r="T197" s="7">
        <f t="shared" si="71"/>
        <v>10.160933981207322</v>
      </c>
      <c r="U197" s="26">
        <f t="shared" si="64"/>
        <v>131.04000000000042</v>
      </c>
      <c r="V197" s="26">
        <f t="shared" si="65"/>
        <v>234.47999999999979</v>
      </c>
      <c r="W197" s="26">
        <f>IF(E197&gt;t0,0,IF(E197&lt;t0,P0))</f>
        <v>300</v>
      </c>
      <c r="X197" s="26">
        <f>IF(E197&gt;t0,0,IF(E197&lt;t0,P0*SIN(PI()*(E197)/t0)))</f>
        <v>190.06287943478955</v>
      </c>
    </row>
    <row r="198" spans="5:24" x14ac:dyDescent="0.35">
      <c r="E198" s="5">
        <f t="shared" si="66"/>
        <v>5.4880000000000172E-2</v>
      </c>
      <c r="F198" s="6">
        <f t="shared" si="67"/>
        <v>190.87840765656557</v>
      </c>
      <c r="G198" s="6">
        <f t="shared" si="56"/>
        <v>1.0632791867736275</v>
      </c>
      <c r="H198" s="6">
        <f t="shared" si="57"/>
        <v>0.94101553533666948</v>
      </c>
      <c r="I198" s="6">
        <f t="shared" si="58"/>
        <v>0.33836335832214653</v>
      </c>
      <c r="J198" s="7">
        <f t="shared" si="59"/>
        <v>68.673224995032072</v>
      </c>
      <c r="K198" s="7">
        <f t="shared" si="68"/>
        <v>3.7295384730319308</v>
      </c>
      <c r="L198" s="7">
        <f t="shared" si="60"/>
        <v>2.6176710744525984E-3</v>
      </c>
      <c r="M198" s="7">
        <f t="shared" si="61"/>
        <v>190.98572582575642</v>
      </c>
      <c r="N198" s="7">
        <f t="shared" si="69"/>
        <v>3.9727467441086053</v>
      </c>
      <c r="O198" s="7">
        <f t="shared" si="62"/>
        <v>2.7883729617956404E-3</v>
      </c>
      <c r="P198" s="7">
        <f t="shared" si="55"/>
        <v>1.5197859078534834E-3</v>
      </c>
      <c r="Q198" s="7">
        <f t="shared" si="63"/>
        <v>45.593577235604499</v>
      </c>
      <c r="R198" s="7">
        <f t="shared" si="72"/>
        <v>1.5197859078534834</v>
      </c>
      <c r="S198" s="7">
        <f t="shared" si="70"/>
        <v>7.6364693989216817E-2</v>
      </c>
      <c r="T198" s="7">
        <f t="shared" si="71"/>
        <v>10.245398810451505</v>
      </c>
      <c r="U198" s="26">
        <f t="shared" si="64"/>
        <v>131.71200000000042</v>
      </c>
      <c r="V198" s="26">
        <f t="shared" si="65"/>
        <v>234.14399999999978</v>
      </c>
      <c r="W198" s="26">
        <f>IF(E198&gt;t0,0,IF(E198&lt;t0,P0))</f>
        <v>300</v>
      </c>
      <c r="X198" s="26">
        <f>IF(E198&gt;t0,0,IF(E198&lt;t0,P0*SIN(PI()*(E198)/t0)))</f>
        <v>190.87840765656557</v>
      </c>
    </row>
    <row r="199" spans="5:24" x14ac:dyDescent="0.35">
      <c r="E199" s="5">
        <f t="shared" si="66"/>
        <v>5.5160000000000174E-2</v>
      </c>
      <c r="F199" s="6">
        <f t="shared" si="67"/>
        <v>191.69157272367909</v>
      </c>
      <c r="G199" s="6">
        <f t="shared" si="56"/>
        <v>1.0636120979154409</v>
      </c>
      <c r="H199" s="6">
        <f t="shared" si="57"/>
        <v>0.94311296376054676</v>
      </c>
      <c r="I199" s="6">
        <f t="shared" si="58"/>
        <v>0.3324724613961248</v>
      </c>
      <c r="J199" s="7">
        <f t="shared" si="59"/>
        <v>67.786305987911973</v>
      </c>
      <c r="K199" s="7">
        <f t="shared" si="68"/>
        <v>3.748642807369543</v>
      </c>
      <c r="L199" s="7">
        <f t="shared" si="60"/>
        <v>2.6302564061702334E-3</v>
      </c>
      <c r="M199" s="7">
        <f t="shared" si="61"/>
        <v>192.28703536582327</v>
      </c>
      <c r="N199" s="7">
        <f t="shared" si="69"/>
        <v>4.0264049306754268</v>
      </c>
      <c r="O199" s="7">
        <f t="shared" si="62"/>
        <v>2.8251497693843738E-3</v>
      </c>
      <c r="P199" s="7">
        <f t="shared" ref="P199:P262" si="73">L199*H199-O199*I199</f>
        <v>1.5413444170334564E-3</v>
      </c>
      <c r="Q199" s="7">
        <f t="shared" si="63"/>
        <v>46.240332511003693</v>
      </c>
      <c r="R199" s="7">
        <f t="shared" si="72"/>
        <v>1.5413444170334565</v>
      </c>
      <c r="S199" s="7">
        <f t="shared" si="70"/>
        <v>7.6994675642760746E-2</v>
      </c>
      <c r="T199" s="7">
        <f t="shared" si="71"/>
        <v>10.329919718565622</v>
      </c>
      <c r="U199" s="26">
        <f t="shared" si="64"/>
        <v>132.38400000000041</v>
      </c>
      <c r="V199" s="26">
        <f t="shared" si="65"/>
        <v>233.80799999999979</v>
      </c>
      <c r="W199" s="26">
        <f>IF(E199&gt;t0,0,IF(E199&lt;t0,P0))</f>
        <v>300</v>
      </c>
      <c r="X199" s="26">
        <f>IF(E199&gt;t0,0,IF(E199&lt;t0,P0*SIN(PI()*(E199)/t0)))</f>
        <v>191.69157272367909</v>
      </c>
    </row>
    <row r="200" spans="5:24" x14ac:dyDescent="0.35">
      <c r="E200" s="5">
        <f t="shared" si="66"/>
        <v>5.5440000000000177E-2</v>
      </c>
      <c r="F200" s="6">
        <f t="shared" si="67"/>
        <v>192.5023645688058</v>
      </c>
      <c r="G200" s="6">
        <f t="shared" si="56"/>
        <v>1.0639451132912408</v>
      </c>
      <c r="H200" s="6">
        <f t="shared" si="57"/>
        <v>0.94517351470148048</v>
      </c>
      <c r="I200" s="6">
        <f t="shared" si="58"/>
        <v>0.32656856417427904</v>
      </c>
      <c r="J200" s="7">
        <f t="shared" si="59"/>
        <v>66.885144463356397</v>
      </c>
      <c r="K200" s="7">
        <f t="shared" si="68"/>
        <v>3.7674968104327204</v>
      </c>
      <c r="L200" s="7">
        <f t="shared" si="60"/>
        <v>2.6426580116298863E-3</v>
      </c>
      <c r="M200" s="7">
        <f t="shared" si="61"/>
        <v>193.58283070996816</v>
      </c>
      <c r="N200" s="7">
        <f t="shared" si="69"/>
        <v>4.0804267119260373</v>
      </c>
      <c r="O200" s="7">
        <f t="shared" si="62"/>
        <v>2.8621583198902359E-3</v>
      </c>
      <c r="P200" s="7">
        <f t="shared" si="73"/>
        <v>1.5630794280402246E-3</v>
      </c>
      <c r="Q200" s="7">
        <f t="shared" si="63"/>
        <v>46.892382841206739</v>
      </c>
      <c r="R200" s="7">
        <f t="shared" si="72"/>
        <v>1.5630794280402245</v>
      </c>
      <c r="S200" s="7">
        <f t="shared" si="70"/>
        <v>7.7625039309886207E-2</v>
      </c>
      <c r="T200" s="7">
        <f t="shared" si="71"/>
        <v>10.414491879179938</v>
      </c>
      <c r="U200" s="26">
        <f t="shared" si="64"/>
        <v>133.05600000000044</v>
      </c>
      <c r="V200" s="26">
        <f t="shared" si="65"/>
        <v>233.47199999999978</v>
      </c>
      <c r="W200" s="26">
        <f>IF(E200&gt;t0,0,IF(E200&lt;t0,P0))</f>
        <v>300</v>
      </c>
      <c r="X200" s="26">
        <f>IF(E200&gt;t0,0,IF(E200&lt;t0,P0*SIN(PI()*(E200)/t0)))</f>
        <v>192.5023645688058</v>
      </c>
    </row>
    <row r="201" spans="5:24" x14ac:dyDescent="0.35">
      <c r="E201" s="5">
        <f t="shared" si="66"/>
        <v>5.5720000000000179E-2</v>
      </c>
      <c r="F201" s="6">
        <f t="shared" si="67"/>
        <v>193.31077315400307</v>
      </c>
      <c r="G201" s="6">
        <f t="shared" si="56"/>
        <v>1.0642782329336624</v>
      </c>
      <c r="H201" s="6">
        <f t="shared" si="57"/>
        <v>0.94719710758807041</v>
      </c>
      <c r="I201" s="6">
        <f t="shared" si="58"/>
        <v>0.32065189751004647</v>
      </c>
      <c r="J201" s="7">
        <f t="shared" si="59"/>
        <v>65.969782457218102</v>
      </c>
      <c r="K201" s="7">
        <f t="shared" si="68"/>
        <v>3.7860965002016007</v>
      </c>
      <c r="L201" s="7">
        <f t="shared" si="60"/>
        <v>2.6548732673136459E-3</v>
      </c>
      <c r="M201" s="7">
        <f t="shared" si="61"/>
        <v>194.87296852729037</v>
      </c>
      <c r="N201" s="7">
        <f t="shared" si="69"/>
        <v>4.1348105238192536</v>
      </c>
      <c r="O201" s="7">
        <f t="shared" si="62"/>
        <v>2.8993972880803085E-3</v>
      </c>
      <c r="P201" s="7">
        <f t="shared" si="73"/>
        <v>1.5849910377539419E-3</v>
      </c>
      <c r="Q201" s="7">
        <f t="shared" si="63"/>
        <v>47.549731132618255</v>
      </c>
      <c r="R201" s="7">
        <f t="shared" si="72"/>
        <v>1.584991037753942</v>
      </c>
      <c r="S201" s="7">
        <f t="shared" si="70"/>
        <v>7.8255748977561934E-2</v>
      </c>
      <c r="T201" s="7">
        <f t="shared" si="71"/>
        <v>10.49911046063929</v>
      </c>
      <c r="U201" s="26">
        <f t="shared" si="64"/>
        <v>133.72800000000043</v>
      </c>
      <c r="V201" s="26">
        <f t="shared" si="65"/>
        <v>233.1359999999998</v>
      </c>
      <c r="W201" s="26">
        <f>IF(E201&gt;t0,0,IF(E201&lt;t0,P0))</f>
        <v>300</v>
      </c>
      <c r="X201" s="26">
        <f>IF(E201&gt;t0,0,IF(E201&lt;t0,P0*SIN(PI()*(E201)/t0)))</f>
        <v>193.31077315400307</v>
      </c>
    </row>
    <row r="202" spans="5:24" x14ac:dyDescent="0.35">
      <c r="E202" s="5">
        <f t="shared" si="66"/>
        <v>5.6000000000000182E-2</v>
      </c>
      <c r="F202" s="6">
        <f t="shared" si="67"/>
        <v>194.1167884708338</v>
      </c>
      <c r="G202" s="6">
        <f t="shared" si="56"/>
        <v>1.064611456875352</v>
      </c>
      <c r="H202" s="6">
        <f t="shared" si="57"/>
        <v>0.94918366329404535</v>
      </c>
      <c r="I202" s="6">
        <f t="shared" si="58"/>
        <v>0.31472269275617276</v>
      </c>
      <c r="J202" s="7">
        <f t="shared" si="59"/>
        <v>65.040263422266406</v>
      </c>
      <c r="K202" s="7">
        <f t="shared" si="68"/>
        <v>3.8044379066247287</v>
      </c>
      <c r="L202" s="7">
        <f t="shared" si="60"/>
        <v>2.6668995614844929E-3</v>
      </c>
      <c r="M202" s="7">
        <f t="shared" si="61"/>
        <v>196.1573058368086</v>
      </c>
      <c r="N202" s="7">
        <f t="shared" si="69"/>
        <v>4.1895547622302276</v>
      </c>
      <c r="O202" s="7">
        <f t="shared" si="62"/>
        <v>2.9368653221415776E-3</v>
      </c>
      <c r="P202" s="7">
        <f t="shared" si="73"/>
        <v>1.607079332960512E-3</v>
      </c>
      <c r="Q202" s="7">
        <f t="shared" si="63"/>
        <v>48.212379988815357</v>
      </c>
      <c r="R202" s="7">
        <f t="shared" si="72"/>
        <v>1.607079332960512</v>
      </c>
      <c r="S202" s="7">
        <f t="shared" si="70"/>
        <v>7.88867685948932E-2</v>
      </c>
      <c r="T202" s="7">
        <f t="shared" si="71"/>
        <v>10.583770626208608</v>
      </c>
      <c r="U202" s="26">
        <f t="shared" si="64"/>
        <v>134.40000000000043</v>
      </c>
      <c r="V202" s="26">
        <f t="shared" si="65"/>
        <v>232.79999999999978</v>
      </c>
      <c r="W202" s="26">
        <f>IF(E202&gt;t0,0,IF(E202&lt;t0,P0))</f>
        <v>300</v>
      </c>
      <c r="X202" s="26">
        <f>IF(E202&gt;t0,0,IF(E202&lt;t0,P0*SIN(PI()*(E202)/t0)))</f>
        <v>194.1167884708338</v>
      </c>
    </row>
    <row r="203" spans="5:24" x14ac:dyDescent="0.35">
      <c r="E203" s="5">
        <f t="shared" si="66"/>
        <v>5.6280000000000184E-2</v>
      </c>
      <c r="F203" s="6">
        <f t="shared" si="67"/>
        <v>194.9204005404907</v>
      </c>
      <c r="G203" s="6">
        <f t="shared" si="56"/>
        <v>1.0649447851489651</v>
      </c>
      <c r="H203" s="6">
        <f t="shared" si="57"/>
        <v>0.95113310414135721</v>
      </c>
      <c r="I203" s="6">
        <f t="shared" si="58"/>
        <v>0.30878118175566682</v>
      </c>
      <c r="J203" s="7">
        <f t="shared" si="59"/>
        <v>64.096632225207159</v>
      </c>
      <c r="K203" s="7">
        <f t="shared" si="68"/>
        <v>3.8225170720153749</v>
      </c>
      <c r="L203" s="7">
        <f t="shared" si="60"/>
        <v>2.6787342944482278E-3</v>
      </c>
      <c r="M203" s="7">
        <f t="shared" si="61"/>
        <v>197.43570002140976</v>
      </c>
      <c r="N203" s="7">
        <f t="shared" si="69"/>
        <v>4.2446577830503784</v>
      </c>
      <c r="O203" s="7">
        <f t="shared" si="62"/>
        <v>2.9745610437937899E-3</v>
      </c>
      <c r="P203" s="7">
        <f t="shared" si="73"/>
        <v>1.629344390341435E-3</v>
      </c>
      <c r="Q203" s="7">
        <f t="shared" si="63"/>
        <v>48.880331710243048</v>
      </c>
      <c r="R203" s="7">
        <f t="shared" si="72"/>
        <v>1.6293443903414351</v>
      </c>
      <c r="S203" s="7">
        <f t="shared" si="70"/>
        <v>7.9518062074724921E-2</v>
      </c>
      <c r="T203" s="7">
        <f t="shared" si="71"/>
        <v>10.668467534287975</v>
      </c>
      <c r="U203" s="26">
        <f t="shared" si="64"/>
        <v>135.07200000000043</v>
      </c>
      <c r="V203" s="26">
        <f t="shared" si="65"/>
        <v>232.46399999999977</v>
      </c>
      <c r="W203" s="26">
        <f>IF(E203&gt;t0,0,IF(E203&lt;t0,P0))</f>
        <v>300</v>
      </c>
      <c r="X203" s="26">
        <f>IF(E203&gt;t0,0,IF(E203&lt;t0,P0*SIN(PI()*(E203)/t0)))</f>
        <v>194.9204005404907</v>
      </c>
    </row>
    <row r="204" spans="5:24" x14ac:dyDescent="0.35">
      <c r="E204" s="5">
        <f t="shared" si="66"/>
        <v>5.6560000000000187E-2</v>
      </c>
      <c r="F204" s="6">
        <f t="shared" si="67"/>
        <v>195.72159941391962</v>
      </c>
      <c r="G204" s="6">
        <f t="shared" si="56"/>
        <v>1.065278217787168</v>
      </c>
      <c r="H204" s="6">
        <f t="shared" si="57"/>
        <v>0.95304535390321821</v>
      </c>
      <c r="I204" s="6">
        <f t="shared" si="58"/>
        <v>0.30282759683273502</v>
      </c>
      <c r="J204" s="7">
        <f t="shared" si="59"/>
        <v>63.138935143565469</v>
      </c>
      <c r="K204" s="7">
        <f t="shared" si="68"/>
        <v>3.8403300514470029</v>
      </c>
      <c r="L204" s="7">
        <f t="shared" si="60"/>
        <v>2.6903748788142797E-3</v>
      </c>
      <c r="M204" s="7">
        <f t="shared" si="61"/>
        <v>198.70800884177206</v>
      </c>
      <c r="N204" s="7">
        <f t="shared" si="69"/>
        <v>4.3001179022912241</v>
      </c>
      <c r="O204" s="7">
        <f t="shared" si="62"/>
        <v>3.012483048404862E-3</v>
      </c>
      <c r="P204" s="7">
        <f t="shared" si="73"/>
        <v>1.6517862764640868E-3</v>
      </c>
      <c r="Q204" s="7">
        <f t="shared" si="63"/>
        <v>49.553588293922601</v>
      </c>
      <c r="R204" s="7">
        <f t="shared" si="72"/>
        <v>1.6517862764640867</v>
      </c>
      <c r="S204" s="7">
        <f t="shared" si="70"/>
        <v>8.0149593295185062E-2</v>
      </c>
      <c r="T204" s="7">
        <f t="shared" si="71"/>
        <v>10.753196338619711</v>
      </c>
      <c r="U204" s="26">
        <f t="shared" si="64"/>
        <v>135.74400000000045</v>
      </c>
      <c r="V204" s="26">
        <f t="shared" si="65"/>
        <v>232.12799999999976</v>
      </c>
      <c r="W204" s="26">
        <f>IF(E204&gt;t0,0,IF(E204&lt;t0,P0))</f>
        <v>300</v>
      </c>
      <c r="X204" s="26">
        <f>IF(E204&gt;t0,0,IF(E204&lt;t0,P0*SIN(PI()*(E204)/t0)))</f>
        <v>195.72159941391962</v>
      </c>
    </row>
    <row r="205" spans="5:24" x14ac:dyDescent="0.35">
      <c r="E205" s="5">
        <f t="shared" si="66"/>
        <v>5.6840000000000189E-2</v>
      </c>
      <c r="F205" s="6">
        <f t="shared" si="67"/>
        <v>196.52037517194287</v>
      </c>
      <c r="G205" s="6">
        <f t="shared" si="56"/>
        <v>1.0656117548226369</v>
      </c>
      <c r="H205" s="6">
        <f t="shared" si="57"/>
        <v>0.95492033780708208</v>
      </c>
      <c r="I205" s="6">
        <f t="shared" si="58"/>
        <v>0.29686217078369609</v>
      </c>
      <c r="J205" s="7">
        <f t="shared" si="59"/>
        <v>62.167219862431288</v>
      </c>
      <c r="K205" s="7">
        <f t="shared" si="68"/>
        <v>3.8578729131478426</v>
      </c>
      <c r="L205" s="7">
        <f t="shared" si="60"/>
        <v>2.7018187397553979E-3</v>
      </c>
      <c r="M205" s="7">
        <f t="shared" si="61"/>
        <v>199.9740904502622</v>
      </c>
      <c r="N205" s="7">
        <f t="shared" si="69"/>
        <v>4.3559333961921087</v>
      </c>
      <c r="O205" s="7">
        <f t="shared" si="62"/>
        <v>3.050629905108852E-3</v>
      </c>
      <c r="P205" s="7">
        <f t="shared" si="73"/>
        <v>1.6744050477724547E-3</v>
      </c>
      <c r="Q205" s="7">
        <f t="shared" si="63"/>
        <v>50.232151433173641</v>
      </c>
      <c r="R205" s="7">
        <f t="shared" si="72"/>
        <v>1.6744050477724548</v>
      </c>
      <c r="S205" s="7">
        <f t="shared" si="70"/>
        <v>8.0781326101314097E-2</v>
      </c>
      <c r="T205" s="7">
        <f t="shared" si="71"/>
        <v>10.837952188506984</v>
      </c>
      <c r="U205" s="26">
        <f t="shared" si="64"/>
        <v>136.41600000000045</v>
      </c>
      <c r="V205" s="26">
        <f t="shared" si="65"/>
        <v>231.79199999999977</v>
      </c>
      <c r="W205" s="26">
        <f>IF(E205&gt;t0,0,IF(E205&lt;t0,P0))</f>
        <v>300</v>
      </c>
      <c r="X205" s="26">
        <f>IF(E205&gt;t0,0,IF(E205&lt;t0,P0*SIN(PI()*(E205)/t0)))</f>
        <v>196.52037517194287</v>
      </c>
    </row>
    <row r="206" spans="5:24" x14ac:dyDescent="0.35">
      <c r="E206" s="5">
        <f t="shared" si="66"/>
        <v>5.7120000000000191E-2</v>
      </c>
      <c r="F206" s="6">
        <f t="shared" si="67"/>
        <v>197.31671792538188</v>
      </c>
      <c r="G206" s="6">
        <f t="shared" si="56"/>
        <v>1.065945396288059</v>
      </c>
      <c r="H206" s="6">
        <f t="shared" si="57"/>
        <v>0.95675798253756672</v>
      </c>
      <c r="I206" s="6">
        <f t="shared" si="58"/>
        <v>0.2908851368678797</v>
      </c>
      <c r="J206" s="7">
        <f t="shared" si="59"/>
        <v>61.181535471068791</v>
      </c>
      <c r="K206" s="7">
        <f t="shared" si="68"/>
        <v>3.8751417388945328</v>
      </c>
      <c r="L206" s="7">
        <f t="shared" si="60"/>
        <v>2.7130633152661707E-3</v>
      </c>
      <c r="M206" s="7">
        <f t="shared" si="61"/>
        <v>201.23380340480384</v>
      </c>
      <c r="N206" s="7">
        <f t="shared" si="69"/>
        <v>4.4121025013318178</v>
      </c>
      <c r="O206" s="7">
        <f t="shared" si="62"/>
        <v>3.0890001569264546E-3</v>
      </c>
      <c r="P206" s="7">
        <f t="shared" si="73"/>
        <v>1.6972007505782903E-3</v>
      </c>
      <c r="Q206" s="7">
        <f t="shared" si="63"/>
        <v>50.916022517348708</v>
      </c>
      <c r="R206" s="7">
        <f t="shared" si="72"/>
        <v>1.6972007505782902</v>
      </c>
      <c r="S206" s="7">
        <f t="shared" si="70"/>
        <v>8.1413224306555718E-2</v>
      </c>
      <c r="T206" s="7">
        <f t="shared" si="71"/>
        <v>10.922730229013807</v>
      </c>
      <c r="U206" s="26">
        <f t="shared" si="64"/>
        <v>137.08800000000045</v>
      </c>
      <c r="V206" s="26">
        <f t="shared" si="65"/>
        <v>231.45599999999979</v>
      </c>
      <c r="W206" s="26">
        <f>IF(E206&gt;t0,0,IF(E206&lt;t0,P0))</f>
        <v>300</v>
      </c>
      <c r="X206" s="26">
        <f>IF(E206&gt;t0,0,IF(E206&lt;t0,P0*SIN(PI()*(E206)/t0)))</f>
        <v>197.31671792538188</v>
      </c>
    </row>
    <row r="207" spans="5:24" x14ac:dyDescent="0.35">
      <c r="E207" s="5">
        <f t="shared" si="66"/>
        <v>5.7400000000000194E-2</v>
      </c>
      <c r="F207" s="6">
        <f t="shared" si="67"/>
        <v>198.11061781517958</v>
      </c>
      <c r="G207" s="6">
        <f t="shared" si="56"/>
        <v>1.0662791422161306</v>
      </c>
      <c r="H207" s="6">
        <f t="shared" si="57"/>
        <v>0.95855821623932247</v>
      </c>
      <c r="I207" s="6">
        <f t="shared" si="58"/>
        <v>0.28489672879850397</v>
      </c>
      <c r="J207" s="7">
        <f t="shared" si="59"/>
        <v>60.181932459388591</v>
      </c>
      <c r="K207" s="7">
        <f t="shared" si="68"/>
        <v>3.8921326244047969</v>
      </c>
      <c r="L207" s="7">
        <f t="shared" si="60"/>
        <v>2.724106056420384E-3</v>
      </c>
      <c r="M207" s="7">
        <f t="shared" si="61"/>
        <v>202.48700668271709</v>
      </c>
      <c r="N207" s="7">
        <f t="shared" si="69"/>
        <v>4.4686234147440711</v>
      </c>
      <c r="O207" s="7">
        <f t="shared" si="62"/>
        <v>3.1275923208880412E-3</v>
      </c>
      <c r="P207" s="7">
        <f t="shared" si="73"/>
        <v>1.7201734210527345E-3</v>
      </c>
      <c r="Q207" s="7">
        <f t="shared" si="63"/>
        <v>51.605202631582038</v>
      </c>
      <c r="R207" s="7">
        <f t="shared" si="72"/>
        <v>1.7201734210527346</v>
      </c>
      <c r="S207" s="7">
        <f t="shared" si="70"/>
        <v>8.2045251694443586E-2</v>
      </c>
      <c r="T207" s="7">
        <f t="shared" si="71"/>
        <v>11.007525601191341</v>
      </c>
      <c r="U207" s="26">
        <f t="shared" si="64"/>
        <v>137.76000000000047</v>
      </c>
      <c r="V207" s="26">
        <f t="shared" si="65"/>
        <v>231.11999999999978</v>
      </c>
      <c r="W207" s="26">
        <f>IF(E207&gt;t0,0,IF(E207&lt;t0,P0))</f>
        <v>300</v>
      </c>
      <c r="X207" s="26">
        <f>IF(E207&gt;t0,0,IF(E207&lt;t0,P0*SIN(PI()*(E207)/t0)))</f>
        <v>198.11061781517958</v>
      </c>
    </row>
    <row r="208" spans="5:24" x14ac:dyDescent="0.35">
      <c r="E208" s="5">
        <f t="shared" si="66"/>
        <v>5.7680000000000196E-2</v>
      </c>
      <c r="F208" s="6">
        <f t="shared" si="67"/>
        <v>198.90206501252285</v>
      </c>
      <c r="G208" s="6">
        <f t="shared" si="56"/>
        <v>1.0666129926395589</v>
      </c>
      <c r="H208" s="6">
        <f t="shared" si="57"/>
        <v>0.96032096851984017</v>
      </c>
      <c r="I208" s="6">
        <f t="shared" si="58"/>
        <v>0.27889718073353859</v>
      </c>
      <c r="J208" s="7">
        <f t="shared" si="59"/>
        <v>59.168462714284651</v>
      </c>
      <c r="K208" s="7">
        <f t="shared" si="68"/>
        <v>3.908841679729111</v>
      </c>
      <c r="L208" s="7">
        <f t="shared" si="60"/>
        <v>2.7349444276271598E-3</v>
      </c>
      <c r="M208" s="7">
        <f t="shared" si="61"/>
        <v>203.73355969452777</v>
      </c>
      <c r="N208" s="7">
        <f t="shared" si="69"/>
        <v>4.5254942940368856</v>
      </c>
      <c r="O208" s="7">
        <f t="shared" si="62"/>
        <v>3.1664048881592031E-3</v>
      </c>
      <c r="P208" s="7">
        <f t="shared" si="73"/>
        <v>1.7433230852183569E-3</v>
      </c>
      <c r="Q208" s="7">
        <f t="shared" si="63"/>
        <v>52.299692556550703</v>
      </c>
      <c r="R208" s="7">
        <f t="shared" si="72"/>
        <v>1.7433230852183568</v>
      </c>
      <c r="S208" s="7">
        <f t="shared" si="70"/>
        <v>8.2677372020079742E-2</v>
      </c>
      <c r="T208" s="7">
        <f t="shared" si="71"/>
        <v>11.092333442276246</v>
      </c>
      <c r="U208" s="26">
        <f t="shared" si="64"/>
        <v>138.43200000000047</v>
      </c>
      <c r="V208" s="26">
        <f t="shared" si="65"/>
        <v>230.78399999999976</v>
      </c>
      <c r="W208" s="26">
        <f>IF(E208&gt;t0,0,IF(E208&lt;t0,P0))</f>
        <v>300</v>
      </c>
      <c r="X208" s="26">
        <f>IF(E208&gt;t0,0,IF(E208&lt;t0,P0*SIN(PI()*(E208)/t0)))</f>
        <v>198.90206501252285</v>
      </c>
    </row>
    <row r="209" spans="5:24" x14ac:dyDescent="0.35">
      <c r="E209" s="5">
        <f t="shared" si="66"/>
        <v>5.7960000000000199E-2</v>
      </c>
      <c r="F209" s="6">
        <f t="shared" si="67"/>
        <v>199.69104971896371</v>
      </c>
      <c r="G209" s="6">
        <f t="shared" si="56"/>
        <v>1.0669469475910613</v>
      </c>
      <c r="H209" s="6">
        <f t="shared" si="57"/>
        <v>0.96204617045220486</v>
      </c>
      <c r="I209" s="6">
        <f t="shared" si="58"/>
        <v>0.27288672726654767</v>
      </c>
      <c r="J209" s="7">
        <f t="shared" si="59"/>
        <v>58.141179515834423</v>
      </c>
      <c r="K209" s="7">
        <f t="shared" si="68"/>
        <v>3.9252650296413276</v>
      </c>
      <c r="L209" s="7">
        <f t="shared" si="60"/>
        <v>2.7455759068858721E-3</v>
      </c>
      <c r="M209" s="7">
        <f t="shared" si="61"/>
        <v>204.97332229774415</v>
      </c>
      <c r="N209" s="7">
        <f t="shared" si="69"/>
        <v>4.5827132575158034</v>
      </c>
      <c r="O209" s="7">
        <f t="shared" si="62"/>
        <v>3.2054363241688067E-3</v>
      </c>
      <c r="P209" s="7">
        <f t="shared" si="73"/>
        <v>1.7666497589416542E-3</v>
      </c>
      <c r="Q209" s="7">
        <f t="shared" si="63"/>
        <v>52.999492768249624</v>
      </c>
      <c r="R209" s="7">
        <f t="shared" si="72"/>
        <v>1.7666497589416543</v>
      </c>
      <c r="S209" s="7">
        <f t="shared" si="70"/>
        <v>8.3309549011776313E-2</v>
      </c>
      <c r="T209" s="7">
        <f t="shared" si="71"/>
        <v>11.177148885910938</v>
      </c>
      <c r="U209" s="26">
        <f t="shared" si="64"/>
        <v>139.10400000000047</v>
      </c>
      <c r="V209" s="26">
        <f t="shared" si="65"/>
        <v>230.44799999999975</v>
      </c>
      <c r="W209" s="26">
        <f>IF(E209&gt;t0,0,IF(E209&lt;t0,P0))</f>
        <v>300</v>
      </c>
      <c r="X209" s="26">
        <f>IF(E209&gt;t0,0,IF(E209&lt;t0,P0*SIN(PI()*(E209)/t0)))</f>
        <v>199.69104971896371</v>
      </c>
    </row>
    <row r="210" spans="5:24" x14ac:dyDescent="0.35">
      <c r="E210" s="5">
        <f t="shared" si="66"/>
        <v>5.8240000000000201E-2</v>
      </c>
      <c r="F210" s="6">
        <f t="shared" si="67"/>
        <v>200.47756216654093</v>
      </c>
      <c r="G210" s="6">
        <f t="shared" si="56"/>
        <v>1.0672810071033656</v>
      </c>
      <c r="H210" s="6">
        <f t="shared" si="57"/>
        <v>0.96373375457779042</v>
      </c>
      <c r="I210" s="6">
        <f t="shared" si="58"/>
        <v>0.26686560341751647</v>
      </c>
      <c r="J210" s="7">
        <f t="shared" si="59"/>
        <v>57.100137533363608</v>
      </c>
      <c r="K210" s="7">
        <f t="shared" si="68"/>
        <v>3.9413988140282155</v>
      </c>
      <c r="L210" s="7">
        <f t="shared" si="60"/>
        <v>2.7559979860398054E-3</v>
      </c>
      <c r="M210" s="7">
        <f t="shared" si="61"/>
        <v>206.20615481060051</v>
      </c>
      <c r="N210" s="7">
        <f t="shared" si="69"/>
        <v>4.6402783843109718</v>
      </c>
      <c r="O210" s="7">
        <f t="shared" si="62"/>
        <v>3.2446850687395394E-3</v>
      </c>
      <c r="P210" s="7">
        <f t="shared" si="73"/>
        <v>1.7901534479259876E-3</v>
      </c>
      <c r="Q210" s="7">
        <f t="shared" si="63"/>
        <v>53.704603437779625</v>
      </c>
      <c r="R210" s="7">
        <f t="shared" si="72"/>
        <v>1.7901534479259875</v>
      </c>
      <c r="S210" s="7">
        <f t="shared" si="70"/>
        <v>8.3941746372619169E-2</v>
      </c>
      <c r="T210" s="7">
        <f t="shared" si="71"/>
        <v>11.261967062353373</v>
      </c>
      <c r="U210" s="26">
        <f t="shared" si="64"/>
        <v>139.77600000000049</v>
      </c>
      <c r="V210" s="26">
        <f t="shared" si="65"/>
        <v>230.11199999999974</v>
      </c>
      <c r="W210" s="26">
        <f>IF(E210&gt;t0,0,IF(E210&lt;t0,P0))</f>
        <v>300</v>
      </c>
      <c r="X210" s="26">
        <f>IF(E210&gt;t0,0,IF(E210&lt;t0,P0*SIN(PI()*(E210)/t0)))</f>
        <v>200.47756216654093</v>
      </c>
    </row>
    <row r="211" spans="5:24" x14ac:dyDescent="0.35">
      <c r="E211" s="5">
        <f t="shared" si="66"/>
        <v>5.8520000000000204E-2</v>
      </c>
      <c r="F211" s="6">
        <f t="shared" si="67"/>
        <v>201.2615926179009</v>
      </c>
      <c r="G211" s="6">
        <f t="shared" si="56"/>
        <v>1.0676151712092095</v>
      </c>
      <c r="H211" s="6">
        <f t="shared" si="57"/>
        <v>0.96538365490889744</v>
      </c>
      <c r="I211" s="6">
        <f t="shared" si="58"/>
        <v>0.26083404462366278</v>
      </c>
      <c r="J211" s="7">
        <f t="shared" si="59"/>
        <v>56.045392821375813</v>
      </c>
      <c r="K211" s="7">
        <f t="shared" si="68"/>
        <v>3.957239188277879</v>
      </c>
      <c r="L211" s="7">
        <f t="shared" si="60"/>
        <v>2.7662081710285399E-3</v>
      </c>
      <c r="M211" s="7">
        <f t="shared" si="61"/>
        <v>207.43191802576624</v>
      </c>
      <c r="N211" s="7">
        <f t="shared" si="69"/>
        <v>4.6981877145080633</v>
      </c>
      <c r="O211" s="7">
        <f t="shared" si="62"/>
        <v>3.2841495362209349E-3</v>
      </c>
      <c r="P211" s="7">
        <f t="shared" si="73"/>
        <v>1.8138341477049558E-3</v>
      </c>
      <c r="Q211" s="7">
        <f t="shared" si="63"/>
        <v>54.415024431148673</v>
      </c>
      <c r="R211" s="7">
        <f t="shared" si="72"/>
        <v>1.8138341477049558</v>
      </c>
      <c r="S211" s="7">
        <f t="shared" si="70"/>
        <v>8.4573927782029157E-2</v>
      </c>
      <c r="T211" s="7">
        <f t="shared" si="71"/>
        <v>11.346783098686515</v>
      </c>
      <c r="U211" s="26">
        <f t="shared" si="64"/>
        <v>140.44800000000049</v>
      </c>
      <c r="V211" s="26">
        <f t="shared" si="65"/>
        <v>229.77599999999975</v>
      </c>
      <c r="W211" s="26">
        <f>IF(E211&gt;t0,0,IF(E211&lt;t0,P0))</f>
        <v>300</v>
      </c>
      <c r="X211" s="26">
        <f>IF(E211&gt;t0,0,IF(E211&lt;t0,P0*SIN(PI()*(E211)/t0)))</f>
        <v>201.2615926179009</v>
      </c>
    </row>
    <row r="212" spans="5:24" x14ac:dyDescent="0.35">
      <c r="E212" s="5">
        <f t="shared" si="66"/>
        <v>5.8800000000000206E-2</v>
      </c>
      <c r="F212" s="6">
        <f t="shared" si="67"/>
        <v>202.04313136641809</v>
      </c>
      <c r="G212" s="6">
        <f t="shared" si="56"/>
        <v>1.0679494399413409</v>
      </c>
      <c r="H212" s="6">
        <f t="shared" si="57"/>
        <v>0.96699580693133314</v>
      </c>
      <c r="I212" s="6">
        <f t="shared" si="58"/>
        <v>0.25479228673023019</v>
      </c>
      <c r="J212" s="7">
        <f t="shared" si="59"/>
        <v>54.977002815346729</v>
      </c>
      <c r="K212" s="7">
        <f t="shared" si="68"/>
        <v>3.9727823236670203</v>
      </c>
      <c r="L212" s="7">
        <f t="shared" si="60"/>
        <v>2.7762039821390282E-3</v>
      </c>
      <c r="M212" s="7">
        <f t="shared" si="61"/>
        <v>208.65047322401867</v>
      </c>
      <c r="N212" s="7">
        <f t="shared" si="69"/>
        <v>4.7564392492830327</v>
      </c>
      <c r="O212" s="7">
        <f t="shared" si="62"/>
        <v>3.3238281156248652E-3</v>
      </c>
      <c r="P212" s="7">
        <f t="shared" si="73"/>
        <v>1.8376918436362186E-3</v>
      </c>
      <c r="Q212" s="7">
        <f t="shared" si="63"/>
        <v>55.13075530908656</v>
      </c>
      <c r="R212" s="7">
        <f t="shared" si="72"/>
        <v>1.8376918436362186</v>
      </c>
      <c r="S212" s="7">
        <f t="shared" si="70"/>
        <v>8.5206056897367433E-2</v>
      </c>
      <c r="T212" s="7">
        <f t="shared" si="71"/>
        <v>11.431592119033706</v>
      </c>
      <c r="U212" s="26">
        <f t="shared" si="64"/>
        <v>141.12000000000049</v>
      </c>
      <c r="V212" s="26">
        <f t="shared" si="65"/>
        <v>229.43999999999977</v>
      </c>
      <c r="W212" s="26">
        <f>IF(E212&gt;t0,0,IF(E212&lt;t0,P0))</f>
        <v>300</v>
      </c>
      <c r="X212" s="26">
        <f>IF(E212&gt;t0,0,IF(E212&lt;t0,P0*SIN(PI()*(E212)/t0)))</f>
        <v>202.04313136641809</v>
      </c>
    </row>
    <row r="213" spans="5:24" x14ac:dyDescent="0.35">
      <c r="E213" s="5">
        <f t="shared" si="66"/>
        <v>5.9080000000000209E-2</v>
      </c>
      <c r="F213" s="6">
        <f t="shared" si="67"/>
        <v>202.82216873631535</v>
      </c>
      <c r="G213" s="6">
        <f t="shared" si="56"/>
        <v>1.0682838133325183</v>
      </c>
      <c r="H213" s="6">
        <f t="shared" si="57"/>
        <v>0.96857014760693483</v>
      </c>
      <c r="I213" s="6">
        <f t="shared" si="58"/>
        <v>0.24874056598126576</v>
      </c>
      <c r="J213" s="7">
        <f t="shared" si="59"/>
        <v>53.895026327383626</v>
      </c>
      <c r="K213" s="7">
        <f t="shared" si="68"/>
        <v>3.9880244077470026</v>
      </c>
      <c r="L213" s="7">
        <f t="shared" si="60"/>
        <v>2.7859829542553516E-3</v>
      </c>
      <c r="M213" s="7">
        <f t="shared" si="61"/>
        <v>209.86168218787921</v>
      </c>
      <c r="N213" s="7">
        <f t="shared" si="69"/>
        <v>4.8150309510406988</v>
      </c>
      <c r="O213" s="7">
        <f t="shared" si="62"/>
        <v>3.3637191707634939E-3</v>
      </c>
      <c r="P213" s="7">
        <f t="shared" si="73"/>
        <v>1.8617265108957647E-3</v>
      </c>
      <c r="Q213" s="7">
        <f t="shared" si="63"/>
        <v>55.851795326872939</v>
      </c>
      <c r="R213" s="7">
        <f t="shared" si="72"/>
        <v>1.8617265108957646</v>
      </c>
      <c r="S213" s="7">
        <f t="shared" si="70"/>
        <v>8.58380973555216E-2</v>
      </c>
      <c r="T213" s="7">
        <f t="shared" si="71"/>
        <v>11.516389244771476</v>
      </c>
      <c r="U213" s="26">
        <f t="shared" si="64"/>
        <v>141.79200000000051</v>
      </c>
      <c r="V213" s="26">
        <f t="shared" si="65"/>
        <v>229.10399999999976</v>
      </c>
      <c r="W213" s="26">
        <f>IF(E213&gt;t0,0,IF(E213&lt;t0,P0))</f>
        <v>300</v>
      </c>
      <c r="X213" s="26">
        <f>IF(E213&gt;t0,0,IF(E213&lt;t0,P0*SIN(PI()*(E213)/t0)))</f>
        <v>202.82216873631535</v>
      </c>
    </row>
    <row r="214" spans="5:24" x14ac:dyDescent="0.35">
      <c r="E214" s="5">
        <f t="shared" si="66"/>
        <v>5.9360000000000211E-2</v>
      </c>
      <c r="F214" s="6">
        <f t="shared" si="67"/>
        <v>203.59869508278365</v>
      </c>
      <c r="G214" s="6">
        <f t="shared" si="56"/>
        <v>1.0686182914155102</v>
      </c>
      <c r="H214" s="6">
        <f t="shared" si="57"/>
        <v>0.97010661537603393</v>
      </c>
      <c r="I214" s="6">
        <f t="shared" si="58"/>
        <v>0.24267911901038328</v>
      </c>
      <c r="J214" s="7">
        <f t="shared" si="59"/>
        <v>52.799523541750652</v>
      </c>
      <c r="K214" s="7">
        <f t="shared" si="68"/>
        <v>4.0029616447286811</v>
      </c>
      <c r="L214" s="7">
        <f t="shared" si="60"/>
        <v>2.7955426371071186E-3</v>
      </c>
      <c r="M214" s="7">
        <f t="shared" si="61"/>
        <v>211.06540721520994</v>
      </c>
      <c r="N214" s="7">
        <f t="shared" si="69"/>
        <v>4.8739607435571308</v>
      </c>
      <c r="O214" s="7">
        <f t="shared" si="62"/>
        <v>3.4038210403896573E-3</v>
      </c>
      <c r="P214" s="7">
        <f t="shared" si="73"/>
        <v>1.8859381144726108E-3</v>
      </c>
      <c r="Q214" s="7">
        <f t="shared" si="63"/>
        <v>56.578143434178322</v>
      </c>
      <c r="R214" s="7">
        <f t="shared" si="72"/>
        <v>1.8859381144726108</v>
      </c>
      <c r="S214" s="7">
        <f t="shared" si="70"/>
        <v>8.64700127744506E-2</v>
      </c>
      <c r="T214" s="7">
        <f t="shared" si="71"/>
        <v>11.601169594736806</v>
      </c>
      <c r="U214" s="26">
        <f t="shared" si="64"/>
        <v>142.46400000000051</v>
      </c>
      <c r="V214" s="26">
        <f t="shared" si="65"/>
        <v>228.76799999999974</v>
      </c>
      <c r="W214" s="26">
        <f>IF(E214&gt;t0,0,IF(E214&lt;t0,P0))</f>
        <v>300</v>
      </c>
      <c r="X214" s="26">
        <f>IF(E214&gt;t0,0,IF(E214&lt;t0,P0*SIN(PI()*(E214)/t0)))</f>
        <v>203.59869508278365</v>
      </c>
    </row>
    <row r="215" spans="5:24" x14ac:dyDescent="0.35">
      <c r="E215" s="5">
        <f t="shared" si="66"/>
        <v>5.9640000000000214E-2</v>
      </c>
      <c r="F215" s="6">
        <f t="shared" si="67"/>
        <v>204.37270079210143</v>
      </c>
      <c r="G215" s="6">
        <f t="shared" si="56"/>
        <v>1.0689528742230956</v>
      </c>
      <c r="H215" s="6">
        <f t="shared" si="57"/>
        <v>0.97160515015986337</v>
      </c>
      <c r="I215" s="6">
        <f t="shared" si="58"/>
        <v>0.23660818283151011</v>
      </c>
      <c r="J215" s="7">
        <f t="shared" si="59"/>
        <v>51.690556010259819</v>
      </c>
      <c r="K215" s="7">
        <f t="shared" si="68"/>
        <v>4.0175902558659624</v>
      </c>
      <c r="L215" s="7">
        <f t="shared" si="60"/>
        <v>2.8048805955164964E-3</v>
      </c>
      <c r="M215" s="7">
        <f t="shared" si="61"/>
        <v>212.26151113277109</v>
      </c>
      <c r="N215" s="7">
        <f t="shared" si="69"/>
        <v>4.9332265121258478</v>
      </c>
      <c r="O215" s="7">
        <f t="shared" si="62"/>
        <v>3.4441320383396907E-3</v>
      </c>
      <c r="P215" s="7">
        <f t="shared" si="73"/>
        <v>1.9103266091639536E-3</v>
      </c>
      <c r="Q215" s="7">
        <f t="shared" si="63"/>
        <v>57.309798274918606</v>
      </c>
      <c r="R215" s="7">
        <f t="shared" si="72"/>
        <v>1.9103266091639537</v>
      </c>
      <c r="S215" s="7">
        <f t="shared" si="70"/>
        <v>8.7101766754795598E-2</v>
      </c>
      <c r="T215" s="7">
        <f t="shared" si="71"/>
        <v>11.685928285443255</v>
      </c>
      <c r="U215" s="26">
        <f t="shared" si="64"/>
        <v>143.13600000000051</v>
      </c>
      <c r="V215" s="26">
        <f t="shared" si="65"/>
        <v>228.43199999999973</v>
      </c>
      <c r="W215" s="26">
        <f>IF(E215&gt;t0,0,IF(E215&lt;t0,P0))</f>
        <v>300</v>
      </c>
      <c r="X215" s="26">
        <f>IF(E215&gt;t0,0,IF(E215&lt;t0,P0*SIN(PI()*(E215)/t0)))</f>
        <v>204.37270079210143</v>
      </c>
    </row>
    <row r="216" spans="5:24" x14ac:dyDescent="0.35">
      <c r="E216" s="5">
        <f t="shared" si="66"/>
        <v>5.9920000000000216E-2</v>
      </c>
      <c r="F216" s="6">
        <f t="shared" si="67"/>
        <v>205.14417628175374</v>
      </c>
      <c r="G216" s="6">
        <f t="shared" si="56"/>
        <v>1.0692875617880635</v>
      </c>
      <c r="H216" s="6">
        <f t="shared" si="57"/>
        <v>0.97306569336290716</v>
      </c>
      <c r="I216" s="6">
        <f t="shared" si="58"/>
        <v>0.23052799482961878</v>
      </c>
      <c r="J216" s="7">
        <f t="shared" si="59"/>
        <v>50.568186647528123</v>
      </c>
      <c r="K216" s="7">
        <f t="shared" si="68"/>
        <v>4.0319064798380531</v>
      </c>
      <c r="L216" s="7">
        <f t="shared" si="60"/>
        <v>2.8139944096438438E-3</v>
      </c>
      <c r="M216" s="7">
        <f t="shared" si="61"/>
        <v>213.44985730973676</v>
      </c>
      <c r="N216" s="7">
        <f t="shared" si="69"/>
        <v>4.9928261037077988</v>
      </c>
      <c r="O216" s="7">
        <f t="shared" si="62"/>
        <v>3.4846504536786599E-3</v>
      </c>
      <c r="P216" s="7">
        <f t="shared" si="73"/>
        <v>1.9348919395707688E-3</v>
      </c>
      <c r="Q216" s="7">
        <f t="shared" si="63"/>
        <v>58.046758187123068</v>
      </c>
      <c r="R216" s="7">
        <f t="shared" si="72"/>
        <v>1.9348919395707689</v>
      </c>
      <c r="S216" s="7">
        <f t="shared" si="70"/>
        <v>8.7733322881482986E-2</v>
      </c>
      <c r="T216" s="7">
        <f t="shared" si="71"/>
        <v>11.770660431296022</v>
      </c>
      <c r="U216" s="26">
        <f t="shared" si="64"/>
        <v>143.80800000000053</v>
      </c>
      <c r="V216" s="26">
        <f t="shared" si="65"/>
        <v>228.09599999999972</v>
      </c>
      <c r="W216" s="26">
        <f>IF(E216&gt;t0,0,IF(E216&lt;t0,P0))</f>
        <v>300</v>
      </c>
      <c r="X216" s="26">
        <f>IF(E216&gt;t0,0,IF(E216&lt;t0,P0*SIN(PI()*(E216)/t0)))</f>
        <v>205.14417628175374</v>
      </c>
    </row>
    <row r="217" spans="5:24" x14ac:dyDescent="0.35">
      <c r="E217" s="5">
        <f t="shared" si="66"/>
        <v>6.0200000000000219E-2</v>
      </c>
      <c r="F217" s="6">
        <f t="shared" si="67"/>
        <v>205.91311200055083</v>
      </c>
      <c r="G217" s="6">
        <f t="shared" si="56"/>
        <v>1.0696223541432133</v>
      </c>
      <c r="H217" s="6">
        <f t="shared" si="57"/>
        <v>0.97448818787519087</v>
      </c>
      <c r="I217" s="6">
        <f t="shared" si="58"/>
        <v>0.22443879275144624</v>
      </c>
      <c r="J217" s="7">
        <f t="shared" si="59"/>
        <v>49.432479726101775</v>
      </c>
      <c r="K217" s="7">
        <f t="shared" si="68"/>
        <v>4.0459065731303614</v>
      </c>
      <c r="L217" s="7">
        <f t="shared" si="60"/>
        <v>2.8228816752319127E-3</v>
      </c>
      <c r="M217" s="7">
        <f t="shared" si="61"/>
        <v>214.63030967116813</v>
      </c>
      <c r="N217" s="7">
        <f t="shared" si="69"/>
        <v>5.0527573270851258</v>
      </c>
      <c r="O217" s="7">
        <f t="shared" si="62"/>
        <v>3.5253745508479909E-3</v>
      </c>
      <c r="P217" s="7">
        <f t="shared" si="73"/>
        <v>1.9596340400938345E-3</v>
      </c>
      <c r="Q217" s="7">
        <f t="shared" si="63"/>
        <v>58.789021202815036</v>
      </c>
      <c r="R217" s="7">
        <f t="shared" si="72"/>
        <v>1.9596340400938346</v>
      </c>
      <c r="S217" s="7">
        <f t="shared" si="70"/>
        <v>8.8364644725234615E-2</v>
      </c>
      <c r="T217" s="7">
        <f t="shared" si="71"/>
        <v>11.855361144794571</v>
      </c>
      <c r="U217" s="26">
        <f t="shared" si="64"/>
        <v>144.48000000000053</v>
      </c>
      <c r="V217" s="26">
        <f t="shared" si="65"/>
        <v>227.75999999999974</v>
      </c>
      <c r="W217" s="26">
        <f>IF(E217&gt;t0,0,IF(E217&lt;t0,P0))</f>
        <v>300</v>
      </c>
      <c r="X217" s="26">
        <f>IF(E217&gt;t0,0,IF(E217&lt;t0,P0*SIN(PI()*(E217)/t0)))</f>
        <v>205.91311200055083</v>
      </c>
    </row>
    <row r="218" spans="5:24" x14ac:dyDescent="0.35">
      <c r="E218" s="5">
        <f t="shared" si="66"/>
        <v>6.0480000000000221E-2</v>
      </c>
      <c r="F218" s="6">
        <f t="shared" si="67"/>
        <v>206.67949842874623</v>
      </c>
      <c r="G218" s="6">
        <f t="shared" si="56"/>
        <v>1.0699572513213547</v>
      </c>
      <c r="H218" s="6">
        <f t="shared" si="57"/>
        <v>0.97587257807451555</v>
      </c>
      <c r="I218" s="6">
        <f t="shared" si="58"/>
        <v>0.2183408146961959</v>
      </c>
      <c r="J218" s="7">
        <f t="shared" si="59"/>
        <v>48.283500871446741</v>
      </c>
      <c r="K218" s="7">
        <f t="shared" si="68"/>
        <v>4.059586810414018</v>
      </c>
      <c r="L218" s="7">
        <f t="shared" si="60"/>
        <v>2.8315400038486198E-3</v>
      </c>
      <c r="M218" s="7">
        <f t="shared" si="61"/>
        <v>215.8027327114429</v>
      </c>
      <c r="N218" s="7">
        <f t="shared" si="69"/>
        <v>5.1130179530186917</v>
      </c>
      <c r="O218" s="7">
        <f t="shared" si="62"/>
        <v>3.5663025698154968E-3</v>
      </c>
      <c r="P218" s="7">
        <f t="shared" si="73"/>
        <v>1.9845528349302236E-3</v>
      </c>
      <c r="Q218" s="7">
        <f t="shared" si="63"/>
        <v>59.536585047906705</v>
      </c>
      <c r="R218" s="7">
        <f t="shared" si="72"/>
        <v>1.9845528349302235</v>
      </c>
      <c r="S218" s="7">
        <f t="shared" si="70"/>
        <v>8.8995695844246631E-2</v>
      </c>
      <c r="T218" s="7">
        <f t="shared" si="71"/>
        <v>11.940025536757862</v>
      </c>
      <c r="U218" s="26">
        <f t="shared" si="64"/>
        <v>145.15200000000053</v>
      </c>
      <c r="V218" s="26">
        <f t="shared" si="65"/>
        <v>227.42399999999975</v>
      </c>
      <c r="W218" s="26">
        <f>IF(E218&gt;t0,0,IF(E218&lt;t0,P0))</f>
        <v>300</v>
      </c>
      <c r="X218" s="26">
        <f>IF(E218&gt;t0,0,IF(E218&lt;t0,P0*SIN(PI()*(E218)/t0)))</f>
        <v>206.67949842874623</v>
      </c>
    </row>
    <row r="219" spans="5:24" x14ac:dyDescent="0.35">
      <c r="E219" s="5">
        <f t="shared" si="66"/>
        <v>6.0760000000000224E-2</v>
      </c>
      <c r="F219" s="6">
        <f t="shared" si="67"/>
        <v>207.44332607815485</v>
      </c>
      <c r="G219" s="6">
        <f t="shared" si="56"/>
        <v>1.0702922533553076</v>
      </c>
      <c r="H219" s="6">
        <f t="shared" si="57"/>
        <v>0.97721880982863185</v>
      </c>
      <c r="I219" s="6">
        <f t="shared" si="58"/>
        <v>0.21223429910622893</v>
      </c>
      <c r="J219" s="7">
        <f t="shared" si="59"/>
        <v>47.121317056807442</v>
      </c>
      <c r="K219" s="7">
        <f t="shared" si="68"/>
        <v>4.0729434849239734</v>
      </c>
      <c r="L219" s="7">
        <f t="shared" si="60"/>
        <v>2.839967023128337E-3</v>
      </c>
      <c r="M219" s="7">
        <f t="shared" si="61"/>
        <v>216.96699150763942</v>
      </c>
      <c r="N219" s="7">
        <f t="shared" si="69"/>
        <v>5.173605714409363</v>
      </c>
      <c r="O219" s="7">
        <f t="shared" si="62"/>
        <v>3.6074327262277674E-3</v>
      </c>
      <c r="P219" s="7">
        <f t="shared" si="73"/>
        <v>2.009648238070213E-3</v>
      </c>
      <c r="Q219" s="7">
        <f t="shared" si="63"/>
        <v>60.28944714210639</v>
      </c>
      <c r="R219" s="7">
        <f t="shared" si="72"/>
        <v>2.0096482380702132</v>
      </c>
      <c r="S219" s="7">
        <f t="shared" si="70"/>
        <v>8.9626439785676526E-2</v>
      </c>
      <c r="T219" s="7">
        <f t="shared" si="71"/>
        <v>12.024648716523865</v>
      </c>
      <c r="U219" s="26">
        <f t="shared" si="64"/>
        <v>145.82400000000052</v>
      </c>
      <c r="V219" s="26">
        <f t="shared" si="65"/>
        <v>227.08799999999974</v>
      </c>
      <c r="W219" s="26">
        <f>IF(E219&gt;t0,0,IF(E219&lt;t0,P0))</f>
        <v>300</v>
      </c>
      <c r="X219" s="26">
        <f>IF(E219&gt;t0,0,IF(E219&lt;t0,P0*SIN(PI()*(E219)/t0)))</f>
        <v>207.44332607815485</v>
      </c>
    </row>
    <row r="220" spans="5:24" x14ac:dyDescent="0.35">
      <c r="E220" s="5">
        <f t="shared" si="66"/>
        <v>6.1040000000000226E-2</v>
      </c>
      <c r="F220" s="6">
        <f t="shared" si="67"/>
        <v>208.20458549227044</v>
      </c>
      <c r="G220" s="6">
        <f t="shared" si="56"/>
        <v>1.0706273602779022</v>
      </c>
      <c r="H220" s="6">
        <f t="shared" si="57"/>
        <v>0.97852683049735723</v>
      </c>
      <c r="I220" s="6">
        <f t="shared" si="58"/>
        <v>0.20611948475774006</v>
      </c>
      <c r="J220" s="7">
        <f t="shared" si="59"/>
        <v>45.945996597932712</v>
      </c>
      <c r="K220" s="7">
        <f t="shared" si="68"/>
        <v>4.0859729088356369</v>
      </c>
      <c r="L220" s="7">
        <f t="shared" si="60"/>
        <v>2.848160377011702E-3</v>
      </c>
      <c r="M220" s="7">
        <f t="shared" si="61"/>
        <v>218.1229517328743</v>
      </c>
      <c r="N220" s="7">
        <f t="shared" si="69"/>
        <v>5.234518306463035</v>
      </c>
      <c r="O220" s="7">
        <f t="shared" si="62"/>
        <v>3.648763211564929E-3</v>
      </c>
      <c r="P220" s="7">
        <f t="shared" si="73"/>
        <v>2.0349201532946586E-3</v>
      </c>
      <c r="Q220" s="7">
        <f t="shared" si="63"/>
        <v>61.047604598839762</v>
      </c>
      <c r="R220" s="7">
        <f t="shared" si="72"/>
        <v>2.0349201532946588</v>
      </c>
      <c r="S220" s="7">
        <f t="shared" si="70"/>
        <v>9.0256840087305709E-2</v>
      </c>
      <c r="T220" s="7">
        <f t="shared" si="71"/>
        <v>12.109225792172619</v>
      </c>
      <c r="U220" s="26">
        <f t="shared" si="64"/>
        <v>146.49600000000055</v>
      </c>
      <c r="V220" s="26">
        <f t="shared" si="65"/>
        <v>226.75199999999973</v>
      </c>
      <c r="W220" s="26">
        <f>IF(E220&gt;t0,0,IF(E220&lt;t0,P0))</f>
        <v>300</v>
      </c>
      <c r="X220" s="26">
        <f>IF(E220&gt;t0,0,IF(E220&lt;t0,P0*SIN(PI()*(E220)/t0)))</f>
        <v>208.20458549227044</v>
      </c>
    </row>
    <row r="221" spans="5:24" x14ac:dyDescent="0.35">
      <c r="E221" s="5">
        <f t="shared" si="66"/>
        <v>6.1320000000000228E-2</v>
      </c>
      <c r="F221" s="6">
        <f t="shared" si="67"/>
        <v>208.96326724638249</v>
      </c>
      <c r="G221" s="6">
        <f t="shared" si="56"/>
        <v>1.0709625721219789</v>
      </c>
      <c r="H221" s="6">
        <f t="shared" si="57"/>
        <v>0.97979658893463428</v>
      </c>
      <c r="I221" s="6">
        <f t="shared" si="58"/>
        <v>0.19999661075142044</v>
      </c>
      <c r="J221" s="7">
        <f t="shared" si="59"/>
        <v>44.757609147670017</v>
      </c>
      <c r="K221" s="7">
        <f t="shared" si="68"/>
        <v>4.0986714136400213</v>
      </c>
      <c r="L221" s="7">
        <f t="shared" si="60"/>
        <v>2.8561177259839015E-3</v>
      </c>
      <c r="M221" s="7">
        <f t="shared" si="61"/>
        <v>219.27047966959213</v>
      </c>
      <c r="N221" s="7">
        <f t="shared" si="69"/>
        <v>5.2957533868593805</v>
      </c>
      <c r="O221" s="7">
        <f t="shared" si="62"/>
        <v>3.6902921932977341E-3</v>
      </c>
      <c r="P221" s="7">
        <f t="shared" si="73"/>
        <v>2.0603684741727986E-3</v>
      </c>
      <c r="Q221" s="7">
        <f t="shared" si="63"/>
        <v>61.811054225183959</v>
      </c>
      <c r="R221" s="7">
        <f t="shared" si="72"/>
        <v>2.0603684741727988</v>
      </c>
      <c r="S221" s="7">
        <f t="shared" si="70"/>
        <v>9.0886860279071419E-2</v>
      </c>
      <c r="T221" s="7">
        <f t="shared" si="71"/>
        <v>12.193751870731754</v>
      </c>
      <c r="U221" s="26">
        <f t="shared" si="64"/>
        <v>147.16800000000055</v>
      </c>
      <c r="V221" s="26">
        <f t="shared" si="65"/>
        <v>226.41599999999971</v>
      </c>
      <c r="W221" s="26">
        <f>IF(E221&gt;t0,0,IF(E221&lt;t0,P0))</f>
        <v>300</v>
      </c>
      <c r="X221" s="26">
        <f>IF(E221&gt;t0,0,IF(E221&lt;t0,P0*SIN(PI()*(E221)/t0)))</f>
        <v>208.96326724638249</v>
      </c>
    </row>
    <row r="222" spans="5:24" x14ac:dyDescent="0.35">
      <c r="E222" s="5">
        <f t="shared" si="66"/>
        <v>6.1600000000000231E-2</v>
      </c>
      <c r="F222" s="6">
        <f t="shared" si="67"/>
        <v>209.7193619476929</v>
      </c>
      <c r="G222" s="6">
        <f t="shared" si="56"/>
        <v>1.0712978889203886</v>
      </c>
      <c r="H222" s="6">
        <f t="shared" si="57"/>
        <v>0.98102803549053041</v>
      </c>
      <c r="I222" s="6">
        <f t="shared" si="58"/>
        <v>0.19386591650310953</v>
      </c>
      <c r="J222" s="7">
        <f t="shared" si="59"/>
        <v>43.556225690428732</v>
      </c>
      <c r="K222" s="7">
        <f t="shared" si="68"/>
        <v>4.1110353505173549</v>
      </c>
      <c r="L222" s="7">
        <f t="shared" si="60"/>
        <v>2.8638367473114287E-3</v>
      </c>
      <c r="M222" s="7">
        <f t="shared" si="61"/>
        <v>220.40944222280609</v>
      </c>
      <c r="N222" s="7">
        <f t="shared" si="69"/>
        <v>5.357308575924316</v>
      </c>
      <c r="O222" s="7">
        <f t="shared" si="62"/>
        <v>3.7320178150469902E-3</v>
      </c>
      <c r="P222" s="7">
        <f t="shared" si="73"/>
        <v>2.0859930840605042E-3</v>
      </c>
      <c r="Q222" s="7">
        <f t="shared" si="63"/>
        <v>62.579792521815122</v>
      </c>
      <c r="R222" s="7">
        <f t="shared" si="72"/>
        <v>2.0859930840605041</v>
      </c>
      <c r="S222" s="7">
        <f t="shared" si="70"/>
        <v>9.151646388466278E-2</v>
      </c>
      <c r="T222" s="7">
        <f t="shared" si="71"/>
        <v>12.278222058390629</v>
      </c>
      <c r="U222" s="26">
        <f t="shared" si="64"/>
        <v>147.84000000000054</v>
      </c>
      <c r="V222" s="26">
        <f t="shared" si="65"/>
        <v>226.07999999999973</v>
      </c>
      <c r="W222" s="26">
        <f>IF(E222&gt;t0,0,IF(E222&lt;t0,P0))</f>
        <v>300</v>
      </c>
      <c r="X222" s="26">
        <f>IF(E222&gt;t0,0,IF(E222&lt;t0,P0*SIN(PI()*(E222)/t0)))</f>
        <v>209.7193619476929</v>
      </c>
    </row>
    <row r="223" spans="5:24" x14ac:dyDescent="0.35">
      <c r="E223" s="5">
        <f t="shared" si="66"/>
        <v>6.1880000000000233E-2</v>
      </c>
      <c r="F223" s="6">
        <f t="shared" si="67"/>
        <v>210.47286023543256</v>
      </c>
      <c r="G223" s="6">
        <f t="shared" si="56"/>
        <v>1.0716333107059921</v>
      </c>
      <c r="H223" s="6">
        <f t="shared" si="57"/>
        <v>0.98222112201317902</v>
      </c>
      <c r="I223" s="6">
        <f t="shared" si="58"/>
        <v>0.1877276417344329</v>
      </c>
      <c r="J223" s="7">
        <f t="shared" si="59"/>
        <v>42.341918536512161</v>
      </c>
      <c r="K223" s="7">
        <f t="shared" si="68"/>
        <v>4.1230610907091263</v>
      </c>
      <c r="L223" s="7">
        <f t="shared" si="60"/>
        <v>2.8713151352772769E-3</v>
      </c>
      <c r="M223" s="7">
        <f t="shared" si="61"/>
        <v>221.53970693328824</v>
      </c>
      <c r="N223" s="7">
        <f t="shared" si="69"/>
        <v>5.4191814568061689</v>
      </c>
      <c r="O223" s="7">
        <f t="shared" si="62"/>
        <v>3.7739381967453016E-3</v>
      </c>
      <c r="P223" s="7">
        <f t="shared" si="73"/>
        <v>2.1117938560989763E-3</v>
      </c>
      <c r="Q223" s="7">
        <f t="shared" si="63"/>
        <v>63.353815682969291</v>
      </c>
      <c r="R223" s="7">
        <f t="shared" si="72"/>
        <v>2.1117938560989762</v>
      </c>
      <c r="S223" s="7">
        <f t="shared" si="70"/>
        <v>9.2145614423114586E-2</v>
      </c>
      <c r="T223" s="7">
        <f t="shared" si="71"/>
        <v>12.362631460714159</v>
      </c>
      <c r="U223" s="26">
        <f t="shared" si="64"/>
        <v>148.51200000000057</v>
      </c>
      <c r="V223" s="26">
        <f t="shared" si="65"/>
        <v>225.74399999999972</v>
      </c>
      <c r="W223" s="26">
        <f>IF(E223&gt;t0,0,IF(E223&lt;t0,P0))</f>
        <v>300</v>
      </c>
      <c r="X223" s="26">
        <f>IF(E223&gt;t0,0,IF(E223&lt;t0,P0*SIN(PI()*(E223)/t0)))</f>
        <v>210.47286023543256</v>
      </c>
    </row>
    <row r="224" spans="5:24" x14ac:dyDescent="0.35">
      <c r="E224" s="5">
        <f t="shared" si="66"/>
        <v>6.2160000000000236E-2</v>
      </c>
      <c r="F224" s="6">
        <f t="shared" si="67"/>
        <v>211.22375278097695</v>
      </c>
      <c r="G224" s="6">
        <f t="shared" si="56"/>
        <v>1.0719688375116609</v>
      </c>
      <c r="H224" s="6">
        <f t="shared" si="57"/>
        <v>0.9833758018506632</v>
      </c>
      <c r="I224" s="6">
        <f t="shared" si="58"/>
        <v>0.18158202646342803</v>
      </c>
      <c r="J224" s="7">
        <f t="shared" si="59"/>
        <v>41.114761316319033</v>
      </c>
      <c r="K224" s="7">
        <f t="shared" si="68"/>
        <v>4.134745025888523</v>
      </c>
      <c r="L224" s="7">
        <f t="shared" si="60"/>
        <v>2.8785506014145468E-3</v>
      </c>
      <c r="M224" s="7">
        <f t="shared" si="61"/>
        <v>222.66114199070807</v>
      </c>
      <c r="N224" s="7">
        <f t="shared" si="69"/>
        <v>5.4813695756555285</v>
      </c>
      <c r="O224" s="7">
        <f t="shared" si="62"/>
        <v>3.8160514348011031E-3</v>
      </c>
      <c r="P224" s="7">
        <f t="shared" si="73"/>
        <v>2.1377706532138821E-3</v>
      </c>
      <c r="Q224" s="7">
        <f t="shared" si="63"/>
        <v>64.133119596416464</v>
      </c>
      <c r="R224" s="7">
        <f t="shared" si="72"/>
        <v>2.1377706532138823</v>
      </c>
      <c r="S224" s="7">
        <f t="shared" si="70"/>
        <v>9.2774275410377874E-2</v>
      </c>
      <c r="T224" s="7">
        <f t="shared" si="71"/>
        <v>12.44697518285353</v>
      </c>
      <c r="U224" s="26">
        <f t="shared" si="64"/>
        <v>149.18400000000057</v>
      </c>
      <c r="V224" s="26">
        <f t="shared" si="65"/>
        <v>225.40799999999973</v>
      </c>
      <c r="W224" s="26">
        <f>IF(E224&gt;t0,0,IF(E224&lt;t0,P0))</f>
        <v>300</v>
      </c>
      <c r="X224" s="26">
        <f>IF(E224&gt;t0,0,IF(E224&lt;t0,P0*SIN(PI()*(E224)/t0)))</f>
        <v>211.22375278097695</v>
      </c>
    </row>
    <row r="225" spans="5:24" x14ac:dyDescent="0.35">
      <c r="E225" s="5">
        <f t="shared" si="66"/>
        <v>6.2440000000000238E-2</v>
      </c>
      <c r="F225" s="6">
        <f t="shared" si="67"/>
        <v>211.97203028796176</v>
      </c>
      <c r="G225" s="6">
        <f t="shared" si="56"/>
        <v>1.0723044693702768</v>
      </c>
      <c r="H225" s="6">
        <f t="shared" si="57"/>
        <v>0.98449202985283901</v>
      </c>
      <c r="I225" s="6">
        <f t="shared" si="58"/>
        <v>0.17542931099516065</v>
      </c>
      <c r="J225" s="7">
        <f t="shared" si="59"/>
        <v>39.874828974415585</v>
      </c>
      <c r="K225" s="7">
        <f t="shared" si="68"/>
        <v>4.1460835685292254</v>
      </c>
      <c r="L225" s="7">
        <f t="shared" si="60"/>
        <v>2.8855408747384542E-3</v>
      </c>
      <c r="M225" s="7">
        <f t="shared" si="61"/>
        <v>223.77361624671786</v>
      </c>
      <c r="N225" s="7">
        <f t="shared" si="69"/>
        <v>5.5438704418087683</v>
      </c>
      <c r="O225" s="7">
        <f t="shared" si="62"/>
        <v>3.8583556022649844E-3</v>
      </c>
      <c r="P225" s="7">
        <f t="shared" si="73"/>
        <v>2.1639233281149335E-3</v>
      </c>
      <c r="Q225" s="7">
        <f t="shared" si="63"/>
        <v>64.917699843448005</v>
      </c>
      <c r="R225" s="7">
        <f t="shared" si="72"/>
        <v>2.1639233281149335</v>
      </c>
      <c r="S225" s="7">
        <f t="shared" si="70"/>
        <v>9.3402410360898164E-2</v>
      </c>
      <c r="T225" s="7">
        <f t="shared" si="71"/>
        <v>12.53124832975794</v>
      </c>
      <c r="U225" s="26">
        <f t="shared" si="64"/>
        <v>149.85600000000056</v>
      </c>
      <c r="V225" s="26">
        <f t="shared" si="65"/>
        <v>225.07199999999972</v>
      </c>
      <c r="W225" s="26">
        <f>IF(E225&gt;t0,0,IF(E225&lt;t0,P0))</f>
        <v>300</v>
      </c>
      <c r="X225" s="26">
        <f>IF(E225&gt;t0,0,IF(E225&lt;t0,P0*SIN(PI()*(E225)/t0)))</f>
        <v>211.97203028796176</v>
      </c>
    </row>
    <row r="226" spans="5:24" x14ac:dyDescent="0.35">
      <c r="E226" s="5">
        <f t="shared" si="66"/>
        <v>6.2720000000000234E-2</v>
      </c>
      <c r="F226" s="6">
        <f t="shared" si="67"/>
        <v>212.71768349239784</v>
      </c>
      <c r="G226" s="6">
        <f t="shared" si="56"/>
        <v>1.0726402063147316</v>
      </c>
      <c r="H226" s="6">
        <f t="shared" si="57"/>
        <v>0.98556976237310123</v>
      </c>
      <c r="I226" s="6">
        <f t="shared" si="58"/>
        <v>0.16926973591232683</v>
      </c>
      <c r="J226" s="7">
        <f t="shared" si="59"/>
        <v>38.622197763477374</v>
      </c>
      <c r="K226" s="7">
        <f t="shared" si="68"/>
        <v>4.1570731522725302</v>
      </c>
      <c r="L226" s="7">
        <f t="shared" si="60"/>
        <v>2.8922837019767097E-3</v>
      </c>
      <c r="M226" s="7">
        <f t="shared" si="61"/>
        <v>224.87699922798367</v>
      </c>
      <c r="N226" s="7">
        <f t="shared" si="69"/>
        <v>5.6066815279752262</v>
      </c>
      <c r="O226" s="7">
        <f t="shared" si="62"/>
        <v>3.9008487489982768E-3</v>
      </c>
      <c r="P226" s="7">
        <f t="shared" si="73"/>
        <v>2.1902517232959104E-3</v>
      </c>
      <c r="Q226" s="7">
        <f t="shared" si="63"/>
        <v>65.70755169887731</v>
      </c>
      <c r="R226" s="7">
        <f t="shared" si="72"/>
        <v>2.1902517232959102</v>
      </c>
      <c r="S226" s="7">
        <f t="shared" si="70"/>
        <v>9.4029982789203076E-2</v>
      </c>
      <c r="T226" s="7">
        <f t="shared" si="71"/>
        <v>12.615446006387604</v>
      </c>
      <c r="U226" s="26">
        <f t="shared" si="64"/>
        <v>150.52800000000056</v>
      </c>
      <c r="V226" s="26">
        <f t="shared" si="65"/>
        <v>224.73599999999971</v>
      </c>
      <c r="W226" s="26">
        <f>IF(E226&gt;t0,0,IF(E226&lt;t0,P0))</f>
        <v>300</v>
      </c>
      <c r="X226" s="26">
        <f>IF(E226&gt;t0,0,IF(E226&lt;t0,P0*SIN(PI()*(E226)/t0)))</f>
        <v>212.71768349239784</v>
      </c>
    </row>
    <row r="227" spans="5:24" x14ac:dyDescent="0.35">
      <c r="E227" s="5">
        <f t="shared" si="66"/>
        <v>6.3000000000000236E-2</v>
      </c>
      <c r="F227" s="6">
        <f t="shared" si="67"/>
        <v>213.46070316278622</v>
      </c>
      <c r="G227" s="6">
        <f t="shared" si="56"/>
        <v>1.0729760483779274</v>
      </c>
      <c r="H227" s="6">
        <f t="shared" si="57"/>
        <v>0.98660895727009024</v>
      </c>
      <c r="I227" s="6">
        <f t="shared" si="58"/>
        <v>0.16310354206584643</v>
      </c>
      <c r="J227" s="7">
        <f t="shared" si="59"/>
        <v>37.356945238102753</v>
      </c>
      <c r="K227" s="7">
        <f t="shared" si="68"/>
        <v>4.1677102322927517</v>
      </c>
      <c r="L227" s="7">
        <f t="shared" si="60"/>
        <v>2.8987768477982474E-3</v>
      </c>
      <c r="M227" s="7">
        <f t="shared" si="61"/>
        <v>225.97116114916147</v>
      </c>
      <c r="N227" s="7">
        <f t="shared" si="69"/>
        <v>5.6698002704280261</v>
      </c>
      <c r="O227" s="7">
        <f t="shared" si="62"/>
        <v>3.9435289018438964E-3</v>
      </c>
      <c r="P227" s="7">
        <f t="shared" si="73"/>
        <v>2.216755671035131E-3</v>
      </c>
      <c r="Q227" s="7">
        <f t="shared" si="63"/>
        <v>66.502670131053932</v>
      </c>
      <c r="R227" s="7">
        <f t="shared" si="72"/>
        <v>2.216755671035131</v>
      </c>
      <c r="S227" s="7">
        <f t="shared" si="70"/>
        <v>9.4656956211502288E-2</v>
      </c>
      <c r="T227" s="7">
        <f t="shared" si="71"/>
        <v>12.699563317928407</v>
      </c>
      <c r="U227" s="26">
        <f t="shared" si="64"/>
        <v>151.20000000000056</v>
      </c>
      <c r="V227" s="26">
        <f t="shared" si="65"/>
        <v>224.39999999999972</v>
      </c>
      <c r="W227" s="26">
        <f>IF(E227&gt;t0,0,IF(E227&lt;t0,P0))</f>
        <v>300</v>
      </c>
      <c r="X227" s="26">
        <f>IF(E227&gt;t0,0,IF(E227&lt;t0,P0*SIN(PI()*(E227)/t0)))</f>
        <v>213.46070316278622</v>
      </c>
    </row>
    <row r="228" spans="5:24" x14ac:dyDescent="0.35">
      <c r="E228" s="5">
        <f t="shared" si="66"/>
        <v>6.3280000000000239E-2</v>
      </c>
      <c r="F228" s="6">
        <f t="shared" si="67"/>
        <v>214.20108010023202</v>
      </c>
      <c r="G228" s="6">
        <f t="shared" si="56"/>
        <v>1.0733119955927768</v>
      </c>
      <c r="H228" s="6">
        <f t="shared" si="57"/>
        <v>0.98760957390933957</v>
      </c>
      <c r="I228" s="6">
        <f t="shared" si="58"/>
        <v>0.15693097056544578</v>
      </c>
      <c r="J228" s="7">
        <f t="shared" si="59"/>
        <v>36.079150248497619</v>
      </c>
      <c r="K228" s="7">
        <f t="shared" si="68"/>
        <v>4.1779912856608759</v>
      </c>
      <c r="L228" s="7">
        <f t="shared" si="60"/>
        <v>2.9050180950402826E-3</v>
      </c>
      <c r="M228" s="7">
        <f t="shared" si="61"/>
        <v>227.0559729258153</v>
      </c>
      <c r="N228" s="7">
        <f t="shared" si="69"/>
        <v>5.7332240691985232</v>
      </c>
      <c r="O228" s="7">
        <f t="shared" si="62"/>
        <v>3.9863940647994148E-3</v>
      </c>
      <c r="P228" s="7">
        <f t="shared" si="73"/>
        <v>2.2434349933963503E-3</v>
      </c>
      <c r="Q228" s="7">
        <f t="shared" si="63"/>
        <v>67.303049801890509</v>
      </c>
      <c r="R228" s="7">
        <f t="shared" si="72"/>
        <v>2.2434349933963502</v>
      </c>
      <c r="S228" s="7">
        <f t="shared" si="70"/>
        <v>9.5283294147211636E-2</v>
      </c>
      <c r="T228" s="7">
        <f t="shared" si="71"/>
        <v>12.783595369996386</v>
      </c>
      <c r="U228" s="26">
        <f t="shared" si="64"/>
        <v>151.87200000000058</v>
      </c>
      <c r="V228" s="26">
        <f t="shared" si="65"/>
        <v>224.06399999999971</v>
      </c>
      <c r="W228" s="26">
        <f>IF(E228&gt;t0,0,IF(E228&lt;t0,P0))</f>
        <v>300</v>
      </c>
      <c r="X228" s="26">
        <f>IF(E228&gt;t0,0,IF(E228&lt;t0,P0*SIN(PI()*(E228)/t0)))</f>
        <v>214.20108010023202</v>
      </c>
    </row>
    <row r="229" spans="5:24" x14ac:dyDescent="0.35">
      <c r="E229" s="5">
        <f t="shared" si="66"/>
        <v>6.3560000000000241E-2</v>
      </c>
      <c r="F229" s="6">
        <f t="shared" si="67"/>
        <v>214.93880513855851</v>
      </c>
      <c r="G229" s="6">
        <f t="shared" si="56"/>
        <v>1.0736480479922026</v>
      </c>
      <c r="H229" s="6">
        <f t="shared" si="57"/>
        <v>0.98857157316486477</v>
      </c>
      <c r="I229" s="6">
        <f t="shared" si="58"/>
        <v>0.15075226277022946</v>
      </c>
      <c r="J229" s="7">
        <f t="shared" si="59"/>
        <v>34.788892934032184</v>
      </c>
      <c r="K229" s="7">
        <f t="shared" si="68"/>
        <v>4.1879128117064299</v>
      </c>
      <c r="L229" s="7">
        <f t="shared" si="60"/>
        <v>2.9110052449336783E-3</v>
      </c>
      <c r="M229" s="7">
        <f t="shared" si="61"/>
        <v>228.13130618727826</v>
      </c>
      <c r="N229" s="7">
        <f t="shared" si="69"/>
        <v>5.7969502882743562</v>
      </c>
      <c r="O229" s="7">
        <f t="shared" si="62"/>
        <v>4.0294422191923546E-3</v>
      </c>
      <c r="P229" s="7">
        <f t="shared" si="73"/>
        <v>2.2702895022301169E-3</v>
      </c>
      <c r="Q229" s="7">
        <f t="shared" si="63"/>
        <v>68.108685066903504</v>
      </c>
      <c r="R229" s="7">
        <f t="shared" si="72"/>
        <v>2.2702895022301171</v>
      </c>
      <c r="S229" s="7">
        <f t="shared" si="70"/>
        <v>9.5908960120594841E-2</v>
      </c>
      <c r="T229" s="7">
        <f t="shared" si="71"/>
        <v>12.867537268857992</v>
      </c>
      <c r="U229" s="26">
        <f t="shared" si="64"/>
        <v>152.54400000000058</v>
      </c>
      <c r="V229" s="26">
        <f t="shared" si="65"/>
        <v>223.72799999999972</v>
      </c>
      <c r="W229" s="26">
        <f>IF(E229&gt;t0,0,IF(E229&lt;t0,P0))</f>
        <v>300</v>
      </c>
      <c r="X229" s="26">
        <f>IF(E229&gt;t0,0,IF(E229&lt;t0,P0*SIN(PI()*(E229)/t0)))</f>
        <v>214.93880513855851</v>
      </c>
    </row>
    <row r="230" spans="5:24" x14ac:dyDescent="0.35">
      <c r="E230" s="5">
        <f t="shared" si="66"/>
        <v>6.3840000000000244E-2</v>
      </c>
      <c r="F230" s="6">
        <f t="shared" si="67"/>
        <v>215.67386914442065</v>
      </c>
      <c r="G230" s="6">
        <f t="shared" si="56"/>
        <v>1.073984205609138</v>
      </c>
      <c r="H230" s="6">
        <f t="shared" si="57"/>
        <v>0.98949491742069384</v>
      </c>
      <c r="I230" s="6">
        <f t="shared" si="58"/>
        <v>0.14456766027924201</v>
      </c>
      <c r="J230" s="7">
        <f t="shared" si="59"/>
        <v>33.486254716670167</v>
      </c>
      <c r="K230" s="7">
        <f t="shared" si="68"/>
        <v>4.1974713323775283</v>
      </c>
      <c r="L230" s="7">
        <f t="shared" si="60"/>
        <v>2.9167361173265947E-3</v>
      </c>
      <c r="M230" s="7">
        <f t="shared" si="61"/>
        <v>229.19703328945374</v>
      </c>
      <c r="N230" s="7">
        <f t="shared" si="69"/>
        <v>5.8609762558010985</v>
      </c>
      <c r="O230" s="7">
        <f t="shared" si="62"/>
        <v>4.0726713238576819E-3</v>
      </c>
      <c r="P230" s="7">
        <f t="shared" si="73"/>
        <v>2.2973189991755657E-3</v>
      </c>
      <c r="Q230" s="7">
        <f t="shared" si="63"/>
        <v>68.919569975266967</v>
      </c>
      <c r="R230" s="7">
        <f t="shared" si="72"/>
        <v>2.2973189991755656</v>
      </c>
      <c r="S230" s="7">
        <f t="shared" si="70"/>
        <v>9.6533917662317142E-2</v>
      </c>
      <c r="T230" s="7">
        <f t="shared" si="71"/>
        <v>12.951384121638526</v>
      </c>
      <c r="U230" s="26">
        <f t="shared" si="64"/>
        <v>153.21600000000058</v>
      </c>
      <c r="V230" s="26">
        <f t="shared" si="65"/>
        <v>223.39199999999971</v>
      </c>
      <c r="W230" s="26">
        <f>IF(E230&gt;t0,0,IF(E230&lt;t0,P0))</f>
        <v>300</v>
      </c>
      <c r="X230" s="26">
        <f>IF(E230&gt;t0,0,IF(E230&lt;t0,P0*SIN(PI()*(E230)/t0)))</f>
        <v>215.67386914442065</v>
      </c>
    </row>
    <row r="231" spans="5:24" x14ac:dyDescent="0.35">
      <c r="E231" s="5">
        <f t="shared" si="66"/>
        <v>6.4120000000000246E-2</v>
      </c>
      <c r="F231" s="6">
        <f t="shared" si="67"/>
        <v>216.40626301741807</v>
      </c>
      <c r="G231" s="6">
        <f t="shared" si="56"/>
        <v>1.0743204684765264</v>
      </c>
      <c r="H231" s="6">
        <f t="shared" si="57"/>
        <v>0.99037957057233705</v>
      </c>
      <c r="I231" s="6">
        <f t="shared" si="58"/>
        <v>0.13837740492202219</v>
      </c>
      <c r="J231" s="7">
        <f t="shared" si="59"/>
        <v>32.171318294271551</v>
      </c>
      <c r="K231" s="7">
        <f t="shared" si="68"/>
        <v>4.2066633925990597</v>
      </c>
      <c r="L231" s="7">
        <f t="shared" si="60"/>
        <v>2.9222085509064051E-3</v>
      </c>
      <c r="M231" s="7">
        <f t="shared" si="61"/>
        <v>230.25302732755583</v>
      </c>
      <c r="N231" s="7">
        <f t="shared" si="69"/>
        <v>5.9252992642874798</v>
      </c>
      <c r="O231" s="7">
        <f t="shared" si="62"/>
        <v>4.1160793153174943E-3</v>
      </c>
      <c r="P231" s="7">
        <f t="shared" si="73"/>
        <v>2.3245232756626479E-3</v>
      </c>
      <c r="Q231" s="7">
        <f t="shared" si="63"/>
        <v>69.735698269879435</v>
      </c>
      <c r="R231" s="7">
        <f t="shared" si="72"/>
        <v>2.3245232756626479</v>
      </c>
      <c r="S231" s="7">
        <f t="shared" si="70"/>
        <v>9.7158130311007923E-2</v>
      </c>
      <c r="T231" s="7">
        <f t="shared" si="71"/>
        <v>13.035131036531793</v>
      </c>
      <c r="U231" s="26">
        <f t="shared" si="64"/>
        <v>153.8880000000006</v>
      </c>
      <c r="V231" s="26">
        <f t="shared" si="65"/>
        <v>223.0559999999997</v>
      </c>
      <c r="W231" s="26">
        <f>IF(E231&gt;t0,0,IF(E231&lt;t0,P0))</f>
        <v>300</v>
      </c>
      <c r="X231" s="26">
        <f>IF(E231&gt;t0,0,IF(E231&lt;t0,P0*SIN(PI()*(E231)/t0)))</f>
        <v>216.40626301741807</v>
      </c>
    </row>
    <row r="232" spans="5:24" x14ac:dyDescent="0.35">
      <c r="E232" s="5">
        <f t="shared" si="66"/>
        <v>6.4400000000000249E-2</v>
      </c>
      <c r="F232" s="6">
        <f t="shared" si="67"/>
        <v>217.13597769020777</v>
      </c>
      <c r="G232" s="6">
        <f t="shared" si="56"/>
        <v>1.0746568366273215</v>
      </c>
      <c r="H232" s="6">
        <f t="shared" si="57"/>
        <v>0.99122549802819959</v>
      </c>
      <c r="I232" s="6">
        <f t="shared" si="58"/>
        <v>0.13218173874914652</v>
      </c>
      <c r="J232" s="7">
        <f t="shared" si="59"/>
        <v>30.844167633768613</v>
      </c>
      <c r="K232" s="7">
        <f t="shared" si="68"/>
        <v>4.2154855606289852</v>
      </c>
      <c r="L232" s="7">
        <f t="shared" si="60"/>
        <v>2.9274204034198544E-3</v>
      </c>
      <c r="M232" s="7">
        <f t="shared" si="61"/>
        <v>231.29916214878796</v>
      </c>
      <c r="N232" s="7">
        <f t="shared" si="69"/>
        <v>5.9899165708141675</v>
      </c>
      <c r="O232" s="7">
        <f t="shared" si="62"/>
        <v>4.1596641079628596E-3</v>
      </c>
      <c r="P232" s="7">
        <f t="shared" si="73"/>
        <v>2.3519021129148098E-3</v>
      </c>
      <c r="Q232" s="7">
        <f t="shared" si="63"/>
        <v>70.557063387444288</v>
      </c>
      <c r="R232" s="7">
        <f t="shared" si="72"/>
        <v>2.3519021129148099</v>
      </c>
      <c r="S232" s="7">
        <f t="shared" si="70"/>
        <v>9.7781561614863968E-2</v>
      </c>
      <c r="T232" s="7">
        <f t="shared" si="71"/>
        <v>13.118773123015199</v>
      </c>
      <c r="U232" s="26">
        <f t="shared" si="64"/>
        <v>154.5600000000006</v>
      </c>
      <c r="V232" s="26">
        <f t="shared" si="65"/>
        <v>222.71999999999969</v>
      </c>
      <c r="W232" s="26">
        <f>IF(E232&gt;t0,0,IF(E232&lt;t0,P0))</f>
        <v>300</v>
      </c>
      <c r="X232" s="26">
        <f>IF(E232&gt;t0,0,IF(E232&lt;t0,P0*SIN(PI()*(E232)/t0)))</f>
        <v>217.13597769020777</v>
      </c>
    </row>
    <row r="233" spans="5:24" x14ac:dyDescent="0.35">
      <c r="E233" s="5">
        <f t="shared" si="66"/>
        <v>6.4680000000000251E-2</v>
      </c>
      <c r="F233" s="6">
        <f t="shared" si="67"/>
        <v>217.8630041286163</v>
      </c>
      <c r="G233" s="6">
        <f t="shared" si="56"/>
        <v>1.0749933100944875</v>
      </c>
      <c r="H233" s="6">
        <f t="shared" si="57"/>
        <v>0.99203266671093404</v>
      </c>
      <c r="I233" s="6">
        <f t="shared" si="58"/>
        <v>0.12598090402276382</v>
      </c>
      <c r="J233" s="7">
        <f t="shared" si="59"/>
        <v>29.504887964216184</v>
      </c>
      <c r="K233" s="7">
        <f t="shared" si="68"/>
        <v>4.2239344284127034</v>
      </c>
      <c r="L233" s="7">
        <f t="shared" si="60"/>
        <v>2.9323695518914355E-3</v>
      </c>
      <c r="M233" s="7">
        <f t="shared" si="61"/>
        <v>232.33531236495878</v>
      </c>
      <c r="N233" s="7">
        <f t="shared" si="69"/>
        <v>6.0548253972460921</v>
      </c>
      <c r="O233" s="7">
        <f t="shared" si="62"/>
        <v>4.2034235942378225E-3</v>
      </c>
      <c r="P233" s="7">
        <f t="shared" si="73"/>
        <v>2.3794552819521113E-3</v>
      </c>
      <c r="Q233" s="7">
        <f t="shared" si="63"/>
        <v>71.383658458563346</v>
      </c>
      <c r="R233" s="7">
        <f t="shared" si="72"/>
        <v>2.3794552819521115</v>
      </c>
      <c r="S233" s="7">
        <f t="shared" si="70"/>
        <v>9.8404175133219848E-2</v>
      </c>
      <c r="T233" s="7">
        <f t="shared" si="71"/>
        <v>13.202305492060443</v>
      </c>
      <c r="U233" s="26">
        <f t="shared" si="64"/>
        <v>155.2320000000006</v>
      </c>
      <c r="V233" s="26">
        <f t="shared" si="65"/>
        <v>222.3839999999997</v>
      </c>
      <c r="W233" s="26">
        <f>IF(E233&gt;t0,0,IF(E233&lt;t0,P0))</f>
        <v>300</v>
      </c>
      <c r="X233" s="26">
        <f>IF(E233&gt;t0,0,IF(E233&lt;t0,P0*SIN(PI()*(E233)/t0)))</f>
        <v>217.8630041286163</v>
      </c>
    </row>
    <row r="234" spans="5:24" x14ac:dyDescent="0.35">
      <c r="E234" s="5">
        <f t="shared" si="66"/>
        <v>6.4960000000000254E-2</v>
      </c>
      <c r="F234" s="6">
        <f t="shared" si="67"/>
        <v>218.58733333175178</v>
      </c>
      <c r="G234" s="6">
        <f t="shared" si="56"/>
        <v>1.0753298889109988</v>
      </c>
      <c r="H234" s="6">
        <f t="shared" si="57"/>
        <v>0.99280104505873323</v>
      </c>
      <c r="I234" s="6">
        <f t="shared" si="58"/>
        <v>0.11977514320712396</v>
      </c>
      <c r="J234" s="7">
        <f t="shared" si="59"/>
        <v>28.153565769717261</v>
      </c>
      <c r="K234" s="7">
        <f t="shared" si="68"/>
        <v>4.2320066119354545</v>
      </c>
      <c r="L234" s="7">
        <f t="shared" si="60"/>
        <v>2.9370538928399719E-3</v>
      </c>
      <c r="M234" s="7">
        <f t="shared" si="61"/>
        <v>233.36135336503293</v>
      </c>
      <c r="N234" s="7">
        <f t="shared" si="69"/>
        <v>6.1200229304482914</v>
      </c>
      <c r="O234" s="7">
        <f t="shared" si="62"/>
        <v>4.2473556448255371E-3</v>
      </c>
      <c r="P234" s="7">
        <f t="shared" si="73"/>
        <v>2.4071825435947798E-3</v>
      </c>
      <c r="Q234" s="7">
        <f t="shared" si="63"/>
        <v>72.215476307843389</v>
      </c>
      <c r="R234" s="7">
        <f t="shared" si="72"/>
        <v>2.4071825435947796</v>
      </c>
      <c r="S234" s="7">
        <f t="shared" si="70"/>
        <v>9.9025934438101537E-2</v>
      </c>
      <c r="T234" s="7">
        <f t="shared" si="71"/>
        <v>13.285723256341951</v>
      </c>
      <c r="U234" s="26">
        <f t="shared" si="64"/>
        <v>155.90400000000062</v>
      </c>
      <c r="V234" s="26">
        <f t="shared" si="65"/>
        <v>222.04799999999969</v>
      </c>
      <c r="W234" s="26">
        <f>IF(E234&gt;t0,0,IF(E234&lt;t0,P0))</f>
        <v>300</v>
      </c>
      <c r="X234" s="26">
        <f>IF(E234&gt;t0,0,IF(E234&lt;t0,P0*SIN(PI()*(E234)/t0)))</f>
        <v>218.58733333175178</v>
      </c>
    </row>
    <row r="235" spans="5:24" x14ac:dyDescent="0.35">
      <c r="E235" s="5">
        <f t="shared" si="66"/>
        <v>6.5240000000000256E-2</v>
      </c>
      <c r="F235" s="6">
        <f t="shared" si="67"/>
        <v>219.3089563321152</v>
      </c>
      <c r="G235" s="6">
        <f t="shared" si="56"/>
        <v>1.07566657310984</v>
      </c>
      <c r="H235" s="6">
        <f t="shared" si="57"/>
        <v>0.99353060302656515</v>
      </c>
      <c r="I235" s="6">
        <f t="shared" si="58"/>
        <v>0.11356469895909516</v>
      </c>
      <c r="J235" s="7">
        <f t="shared" si="59"/>
        <v>26.790288782223225</v>
      </c>
      <c r="K235" s="7">
        <f t="shared" si="68"/>
        <v>4.2396987515727265</v>
      </c>
      <c r="L235" s="7">
        <f t="shared" si="60"/>
        <v>2.941471342493375E-3</v>
      </c>
      <c r="M235" s="7">
        <f t="shared" si="61"/>
        <v>234.37716132761665</v>
      </c>
      <c r="N235" s="7">
        <f t="shared" si="69"/>
        <v>6.1855063225052627</v>
      </c>
      <c r="O235" s="7">
        <f t="shared" si="62"/>
        <v>4.2914581088365125E-3</v>
      </c>
      <c r="P235" s="7">
        <f t="shared" si="73"/>
        <v>2.4350836484672168E-3</v>
      </c>
      <c r="Q235" s="7">
        <f t="shared" si="63"/>
        <v>73.052509454016501</v>
      </c>
      <c r="R235" s="7">
        <f t="shared" si="72"/>
        <v>2.4350836484672169</v>
      </c>
      <c r="S235" s="7">
        <f t="shared" si="70"/>
        <v>9.964680311584645E-2</v>
      </c>
      <c r="T235" s="7">
        <f t="shared" si="71"/>
        <v>13.369021530454233</v>
      </c>
      <c r="U235" s="26">
        <f t="shared" si="64"/>
        <v>156.57600000000062</v>
      </c>
      <c r="V235" s="26">
        <f t="shared" si="65"/>
        <v>221.7119999999997</v>
      </c>
      <c r="W235" s="26">
        <f>IF(E235&gt;t0,0,IF(E235&lt;t0,P0))</f>
        <v>300</v>
      </c>
      <c r="X235" s="26">
        <f>IF(E235&gt;t0,0,IF(E235&lt;t0,P0*SIN(PI()*(E235)/t0)))</f>
        <v>219.3089563321152</v>
      </c>
    </row>
    <row r="236" spans="5:24" x14ac:dyDescent="0.35">
      <c r="E236" s="5">
        <f t="shared" si="66"/>
        <v>6.5520000000000259E-2</v>
      </c>
      <c r="F236" s="6">
        <f t="shared" si="67"/>
        <v>220.02786419571146</v>
      </c>
      <c r="G236" s="6">
        <f t="shared" si="56"/>
        <v>1.0760033627240062</v>
      </c>
      <c r="H236" s="6">
        <f t="shared" si="57"/>
        <v>0.99422131208734676</v>
      </c>
      <c r="I236" s="6">
        <f t="shared" si="58"/>
        <v>0.10734981411867738</v>
      </c>
      <c r="J236" s="7">
        <f t="shared" si="59"/>
        <v>25.415145974210969</v>
      </c>
      <c r="K236" s="7">
        <f t="shared" si="68"/>
        <v>4.2470075124386275</v>
      </c>
      <c r="L236" s="7">
        <f t="shared" si="60"/>
        <v>2.945619837001564E-3</v>
      </c>
      <c r="M236" s="7">
        <f t="shared" si="61"/>
        <v>235.38261323337633</v>
      </c>
      <c r="N236" s="7">
        <f t="shared" si="69"/>
        <v>6.2512726909438019</v>
      </c>
      <c r="O236" s="7">
        <f t="shared" si="62"/>
        <v>4.3357288139989616E-3</v>
      </c>
      <c r="P236" s="7">
        <f t="shared" si="73"/>
        <v>2.4631583370024294E-3</v>
      </c>
      <c r="Q236" s="7">
        <f t="shared" si="63"/>
        <v>73.894750110072877</v>
      </c>
      <c r="R236" s="7">
        <f t="shared" si="72"/>
        <v>2.4631583370024295</v>
      </c>
      <c r="S236" s="7">
        <f t="shared" si="70"/>
        <v>0.10026674476861672</v>
      </c>
      <c r="T236" s="7">
        <f t="shared" si="71"/>
        <v>13.452195431114907</v>
      </c>
      <c r="U236" s="26">
        <f t="shared" si="64"/>
        <v>157.24800000000062</v>
      </c>
      <c r="V236" s="26">
        <f t="shared" si="65"/>
        <v>221.37599999999969</v>
      </c>
      <c r="W236" s="26">
        <f>IF(E236&gt;t0,0,IF(E236&lt;t0,P0))</f>
        <v>300</v>
      </c>
      <c r="X236" s="26">
        <f>IF(E236&gt;t0,0,IF(E236&lt;t0,P0*SIN(PI()*(E236)/t0)))</f>
        <v>220.02786419571146</v>
      </c>
    </row>
    <row r="237" spans="5:24" x14ac:dyDescent="0.35">
      <c r="E237" s="5">
        <f t="shared" si="66"/>
        <v>6.5800000000000261E-2</v>
      </c>
      <c r="F237" s="6">
        <f t="shared" si="67"/>
        <v>220.74404802215997</v>
      </c>
      <c r="G237" s="6">
        <f t="shared" si="56"/>
        <v>1.0763402577865029</v>
      </c>
      <c r="H237" s="6">
        <f t="shared" si="57"/>
        <v>0.99487314523306059</v>
      </c>
      <c r="I237" s="6">
        <f t="shared" si="58"/>
        <v>0.10113073169950597</v>
      </c>
      <c r="J237" s="7">
        <f t="shared" si="59"/>
        <v>24.028227551236057</v>
      </c>
      <c r="K237" s="7">
        <f t="shared" si="68"/>
        <v>4.2539295847321901</v>
      </c>
      <c r="L237" s="7">
        <f t="shared" si="60"/>
        <v>2.949497332647523E-3</v>
      </c>
      <c r="M237" s="7">
        <f t="shared" si="61"/>
        <v>236.37758687738906</v>
      </c>
      <c r="N237" s="7">
        <f t="shared" si="69"/>
        <v>6.3173191189593094</v>
      </c>
      <c r="O237" s="7">
        <f t="shared" si="62"/>
        <v>4.3801655668512284E-3</v>
      </c>
      <c r="P237" s="7">
        <f t="shared" si="73"/>
        <v>2.4914063394469175E-3</v>
      </c>
      <c r="Q237" s="7">
        <f t="shared" si="63"/>
        <v>74.74219018340753</v>
      </c>
      <c r="R237" s="7">
        <f t="shared" si="72"/>
        <v>2.4914063394469173</v>
      </c>
      <c r="S237" s="7">
        <f t="shared" si="70"/>
        <v>0.10088572301602859</v>
      </c>
      <c r="T237" s="7">
        <f t="shared" si="71"/>
        <v>13.535240077383305</v>
      </c>
      <c r="U237" s="26">
        <f t="shared" si="64"/>
        <v>157.92000000000061</v>
      </c>
      <c r="V237" s="26">
        <f t="shared" si="65"/>
        <v>221.03999999999968</v>
      </c>
      <c r="W237" s="26">
        <f>IF(E237&gt;t0,0,IF(E237&lt;t0,P0))</f>
        <v>300</v>
      </c>
      <c r="X237" s="26">
        <f>IF(E237&gt;t0,0,IF(E237&lt;t0,P0*SIN(PI()*(E237)/t0)))</f>
        <v>220.74404802215997</v>
      </c>
    </row>
    <row r="238" spans="5:24" x14ac:dyDescent="0.35">
      <c r="E238" s="5">
        <f t="shared" si="66"/>
        <v>6.6080000000000264E-2</v>
      </c>
      <c r="F238" s="6">
        <f t="shared" si="67"/>
        <v>221.45749894480491</v>
      </c>
      <c r="G238" s="6">
        <f t="shared" si="56"/>
        <v>1.0766772583303457</v>
      </c>
      <c r="H238" s="6">
        <f t="shared" si="57"/>
        <v>0.99548607697581004</v>
      </c>
      <c r="I238" s="6">
        <f t="shared" si="58"/>
        <v>9.4907694879348872E-2</v>
      </c>
      <c r="J238" s="7">
        <f t="shared" si="59"/>
        <v>22.629624944363254</v>
      </c>
      <c r="K238" s="7">
        <f t="shared" si="68"/>
        <v>4.2604616840815739</v>
      </c>
      <c r="L238" s="7">
        <f t="shared" si="60"/>
        <v>2.9531018060564782E-3</v>
      </c>
      <c r="M238" s="7">
        <f t="shared" si="61"/>
        <v>237.36196088142378</v>
      </c>
      <c r="N238" s="7">
        <f t="shared" si="69"/>
        <v>6.3836426556455432</v>
      </c>
      <c r="O238" s="7">
        <f t="shared" si="62"/>
        <v>4.4247661529362749E-3</v>
      </c>
      <c r="P238" s="7">
        <f t="shared" si="73"/>
        <v>2.5198273758659968E-3</v>
      </c>
      <c r="Q238" s="7">
        <f t="shared" si="63"/>
        <v>75.594821275979911</v>
      </c>
      <c r="R238" s="7">
        <f t="shared" si="72"/>
        <v>2.5198273758659968</v>
      </c>
      <c r="S238" s="7">
        <f t="shared" si="70"/>
        <v>0.1015037014967121</v>
      </c>
      <c r="T238" s="7">
        <f t="shared" si="71"/>
        <v>13.618150590869726</v>
      </c>
      <c r="U238" s="26">
        <f t="shared" si="64"/>
        <v>158.59200000000064</v>
      </c>
      <c r="V238" s="26">
        <f t="shared" si="65"/>
        <v>220.70399999999967</v>
      </c>
      <c r="W238" s="26">
        <f>IF(E238&gt;t0,0,IF(E238&lt;t0,P0))</f>
        <v>300</v>
      </c>
      <c r="X238" s="26">
        <f>IF(E238&gt;t0,0,IF(E238&lt;t0,P0*SIN(PI()*(E238)/t0)))</f>
        <v>221.45749894480491</v>
      </c>
    </row>
    <row r="239" spans="5:24" x14ac:dyDescent="0.35">
      <c r="E239" s="5">
        <f t="shared" si="66"/>
        <v>6.6360000000000266E-2</v>
      </c>
      <c r="F239" s="6">
        <f t="shared" si="67"/>
        <v>222.16820813082489</v>
      </c>
      <c r="G239" s="6">
        <f t="shared" si="56"/>
        <v>1.0770143643885606</v>
      </c>
      <c r="H239" s="6">
        <f t="shared" si="57"/>
        <v>0.99606008334881613</v>
      </c>
      <c r="I239" s="6">
        <f t="shared" si="58"/>
        <v>8.8680946990599141E-2</v>
      </c>
      <c r="J239" s="7">
        <f t="shared" si="59"/>
        <v>21.219430802475419</v>
      </c>
      <c r="K239" s="7">
        <f t="shared" si="68"/>
        <v>4.266600551886131</v>
      </c>
      <c r="L239" s="7">
        <f t="shared" si="60"/>
        <v>2.9564312544031707E-3</v>
      </c>
      <c r="M239" s="7">
        <f t="shared" si="61"/>
        <v>238.33561470615172</v>
      </c>
      <c r="N239" s="7">
        <f t="shared" si="69"/>
        <v>6.4502403162278039</v>
      </c>
      <c r="O239" s="7">
        <f t="shared" si="62"/>
        <v>4.4695283369982118E-3</v>
      </c>
      <c r="P239" s="7">
        <f t="shared" si="73"/>
        <v>2.5484211561495477E-3</v>
      </c>
      <c r="Q239" s="7">
        <f t="shared" si="63"/>
        <v>76.452634684486426</v>
      </c>
      <c r="R239" s="7">
        <f t="shared" si="72"/>
        <v>2.5484211561495478</v>
      </c>
      <c r="S239" s="7">
        <f t="shared" si="70"/>
        <v>0.10212064386982435</v>
      </c>
      <c r="T239" s="7">
        <f t="shared" si="71"/>
        <v>13.700922095938468</v>
      </c>
      <c r="U239" s="26">
        <f t="shared" si="64"/>
        <v>159.26400000000064</v>
      </c>
      <c r="V239" s="26">
        <f t="shared" si="65"/>
        <v>220.36799999999968</v>
      </c>
      <c r="W239" s="26">
        <f>IF(E239&gt;t0,0,IF(E239&lt;t0,P0))</f>
        <v>300</v>
      </c>
      <c r="X239" s="26">
        <f>IF(E239&gt;t0,0,IF(E239&lt;t0,P0*SIN(PI()*(E239)/t0)))</f>
        <v>222.16820813082489</v>
      </c>
    </row>
    <row r="240" spans="5:24" x14ac:dyDescent="0.35">
      <c r="E240" s="5">
        <f t="shared" si="66"/>
        <v>6.6640000000000268E-2</v>
      </c>
      <c r="F240" s="6">
        <f t="shared" si="67"/>
        <v>222.87616678134248</v>
      </c>
      <c r="G240" s="6">
        <f t="shared" si="56"/>
        <v>1.0773515759941841</v>
      </c>
      <c r="H240" s="6">
        <f t="shared" si="57"/>
        <v>0.99659514190735476</v>
      </c>
      <c r="I240" s="6">
        <f t="shared" si="58"/>
        <v>8.2450731510759573E-2</v>
      </c>
      <c r="J240" s="7">
        <f t="shared" si="59"/>
        <v>19.797738984460526</v>
      </c>
      <c r="K240" s="7">
        <f t="shared" si="68"/>
        <v>4.2723429556563017</v>
      </c>
      <c r="L240" s="7">
        <f t="shared" si="60"/>
        <v>2.9594836956172111E-3</v>
      </c>
      <c r="M240" s="7">
        <f t="shared" si="61"/>
        <v>239.29842866328553</v>
      </c>
      <c r="N240" s="7">
        <f t="shared" si="69"/>
        <v>6.517109082299525</v>
      </c>
      <c r="O240" s="7">
        <f t="shared" si="62"/>
        <v>4.5144498631808569E-3</v>
      </c>
      <c r="P240" s="7">
        <f t="shared" si="73"/>
        <v>2.5771873800182268E-3</v>
      </c>
      <c r="Q240" s="7">
        <f t="shared" si="63"/>
        <v>77.315621400546803</v>
      </c>
      <c r="R240" s="7">
        <f t="shared" si="72"/>
        <v>2.577187380018227</v>
      </c>
      <c r="S240" s="7">
        <f t="shared" si="70"/>
        <v>0.10273651381671138</v>
      </c>
      <c r="T240" s="7">
        <f t="shared" si="71"/>
        <v>13.783549719930782</v>
      </c>
      <c r="U240" s="26">
        <f t="shared" si="64"/>
        <v>159.93600000000063</v>
      </c>
      <c r="V240" s="26">
        <f t="shared" si="65"/>
        <v>220.0319999999997</v>
      </c>
      <c r="W240" s="26">
        <f>IF(E240&gt;t0,0,IF(E240&lt;t0,P0))</f>
        <v>300</v>
      </c>
      <c r="X240" s="26">
        <f>IF(E240&gt;t0,0,IF(E240&lt;t0,P0*SIN(PI()*(E240)/t0)))</f>
        <v>222.87616678134248</v>
      </c>
    </row>
    <row r="241" spans="5:24" x14ac:dyDescent="0.35">
      <c r="E241" s="5">
        <f t="shared" si="66"/>
        <v>6.6920000000000271E-2</v>
      </c>
      <c r="F241" s="6">
        <f t="shared" si="67"/>
        <v>223.58136613153292</v>
      </c>
      <c r="G241" s="6">
        <f t="shared" si="56"/>
        <v>1.0776888931802631</v>
      </c>
      <c r="H241" s="6">
        <f t="shared" si="57"/>
        <v>0.99709123172963443</v>
      </c>
      <c r="I241" s="6">
        <f t="shared" si="58"/>
        <v>7.6217292052921604E-2</v>
      </c>
      <c r="J241" s="7">
        <f t="shared" si="59"/>
        <v>18.364644551277959</v>
      </c>
      <c r="K241" s="7">
        <f t="shared" si="68"/>
        <v>4.2776856893513049</v>
      </c>
      <c r="L241" s="7">
        <f t="shared" si="60"/>
        <v>2.9622571685864914E-3</v>
      </c>
      <c r="M241" s="7">
        <f t="shared" si="61"/>
        <v>240.25028392764503</v>
      </c>
      <c r="N241" s="7">
        <f t="shared" si="69"/>
        <v>6.5842459020622552</v>
      </c>
      <c r="O241" s="7">
        <f t="shared" si="62"/>
        <v>4.5595284552282962E-3</v>
      </c>
      <c r="P241" s="7">
        <f t="shared" si="73"/>
        <v>2.6061257370301027E-3</v>
      </c>
      <c r="Q241" s="7">
        <f t="shared" si="63"/>
        <v>78.183772110903078</v>
      </c>
      <c r="R241" s="7">
        <f t="shared" si="72"/>
        <v>2.6061257370301028</v>
      </c>
      <c r="S241" s="7">
        <f t="shared" si="70"/>
        <v>0.10335127504241375</v>
      </c>
      <c r="T241" s="7">
        <f t="shared" si="71"/>
        <v>13.866028593366877</v>
      </c>
      <c r="U241" s="26">
        <f t="shared" si="64"/>
        <v>160.60800000000066</v>
      </c>
      <c r="V241" s="26">
        <f t="shared" si="65"/>
        <v>219.69599999999969</v>
      </c>
      <c r="W241" s="26">
        <f>IF(E241&gt;t0,0,IF(E241&lt;t0,P0))</f>
        <v>300</v>
      </c>
      <c r="X241" s="26">
        <f>IF(E241&gt;t0,0,IF(E241&lt;t0,P0*SIN(PI()*(E241)/t0)))</f>
        <v>223.58136613153292</v>
      </c>
    </row>
    <row r="242" spans="5:24" x14ac:dyDescent="0.35">
      <c r="E242" s="5">
        <f t="shared" si="66"/>
        <v>6.7200000000000273E-2</v>
      </c>
      <c r="F242" s="6">
        <f t="shared" si="67"/>
        <v>224.28379745073278</v>
      </c>
      <c r="G242" s="6">
        <f t="shared" si="56"/>
        <v>1.0780263159798542</v>
      </c>
      <c r="H242" s="6">
        <f t="shared" si="57"/>
        <v>0.99754833341761417</v>
      </c>
      <c r="I242" s="6">
        <f t="shared" si="58"/>
        <v>6.9980872356240911E-2</v>
      </c>
      <c r="J242" s="7">
        <f t="shared" si="59"/>
        <v>16.920243757905173</v>
      </c>
      <c r="K242" s="7">
        <f t="shared" si="68"/>
        <v>4.2826255737145908</v>
      </c>
      <c r="L242" s="7">
        <f t="shared" si="60"/>
        <v>2.9647497333586343E-3</v>
      </c>
      <c r="M242" s="7">
        <f t="shared" si="61"/>
        <v>241.19106254914871</v>
      </c>
      <c r="N242" s="7">
        <f t="shared" si="69"/>
        <v>6.6516476905690061</v>
      </c>
      <c r="O242" s="7">
        <f t="shared" si="62"/>
        <v>4.6047618166874275E-3</v>
      </c>
      <c r="P242" s="7">
        <f t="shared" si="73"/>
        <v>2.6352359065877269E-3</v>
      </c>
      <c r="Q242" s="7">
        <f t="shared" si="63"/>
        <v>79.057077197631813</v>
      </c>
      <c r="R242" s="7">
        <f t="shared" si="72"/>
        <v>2.6352359065877269</v>
      </c>
      <c r="S242" s="7">
        <f t="shared" si="70"/>
        <v>0.10396489127722922</v>
      </c>
      <c r="T242" s="7">
        <f t="shared" si="71"/>
        <v>13.94835385015557</v>
      </c>
      <c r="U242" s="26">
        <f t="shared" si="64"/>
        <v>161.28000000000065</v>
      </c>
      <c r="V242" s="26">
        <f t="shared" si="65"/>
        <v>219.35999999999967</v>
      </c>
      <c r="W242" s="26">
        <f>IF(E242&gt;t0,0,IF(E242&lt;t0,P0))</f>
        <v>300</v>
      </c>
      <c r="X242" s="26">
        <f>IF(E242&gt;t0,0,IF(E242&lt;t0,P0*SIN(PI()*(E242)/t0)))</f>
        <v>224.28379745073278</v>
      </c>
    </row>
    <row r="243" spans="5:24" x14ac:dyDescent="0.35">
      <c r="E243" s="5">
        <f t="shared" si="66"/>
        <v>6.7480000000000276E-2</v>
      </c>
      <c r="F243" s="6">
        <f t="shared" si="67"/>
        <v>224.98345204254798</v>
      </c>
      <c r="G243" s="6">
        <f t="shared" si="56"/>
        <v>1.0783638444260253</v>
      </c>
      <c r="H243" s="6">
        <f t="shared" si="57"/>
        <v>0.9979664290977619</v>
      </c>
      <c r="I243" s="6">
        <f t="shared" si="58"/>
        <v>6.3741716276406096E-2</v>
      </c>
      <c r="J243" s="7">
        <f t="shared" si="59"/>
        <v>15.464634045164592</v>
      </c>
      <c r="K243" s="7">
        <f t="shared" si="68"/>
        <v>4.2871594566070206</v>
      </c>
      <c r="L243" s="7">
        <f t="shared" si="60"/>
        <v>2.9669594713404661E-3</v>
      </c>
      <c r="M243" s="7">
        <f t="shared" si="61"/>
        <v>242.12064746473035</v>
      </c>
      <c r="N243" s="7">
        <f t="shared" si="69"/>
        <v>6.7193113299709495</v>
      </c>
      <c r="O243" s="7">
        <f t="shared" si="62"/>
        <v>4.650147631112482E-3</v>
      </c>
      <c r="P243" s="7">
        <f t="shared" si="73"/>
        <v>2.6645175579456549E-3</v>
      </c>
      <c r="Q243" s="7">
        <f t="shared" si="63"/>
        <v>79.935526738369646</v>
      </c>
      <c r="R243" s="7">
        <f t="shared" si="72"/>
        <v>2.664517557945655</v>
      </c>
      <c r="S243" s="7">
        <f t="shared" si="70"/>
        <v>0.10457732627831437</v>
      </c>
      <c r="T243" s="7">
        <f t="shared" si="71"/>
        <v>14.030520627809164</v>
      </c>
      <c r="U243" s="26">
        <f t="shared" si="64"/>
        <v>161.95200000000065</v>
      </c>
      <c r="V243" s="26">
        <f t="shared" si="65"/>
        <v>219.02399999999966</v>
      </c>
      <c r="W243" s="26">
        <f>IF(E243&gt;t0,0,IF(E243&lt;t0,P0))</f>
        <v>300</v>
      </c>
      <c r="X243" s="26">
        <f>IF(E243&gt;t0,0,IF(E243&lt;t0,P0*SIN(PI()*(E243)/t0)))</f>
        <v>224.98345204254798</v>
      </c>
    </row>
    <row r="244" spans="5:24" x14ac:dyDescent="0.35">
      <c r="E244" s="5">
        <f t="shared" si="66"/>
        <v>6.7760000000000278E-2</v>
      </c>
      <c r="F244" s="6">
        <f t="shared" si="67"/>
        <v>225.68032124496162</v>
      </c>
      <c r="G244" s="6">
        <f t="shared" si="56"/>
        <v>1.0787014785518541</v>
      </c>
      <c r="H244" s="6">
        <f t="shared" si="57"/>
        <v>0.99834550242175357</v>
      </c>
      <c r="I244" s="6">
        <f t="shared" si="58"/>
        <v>5.7500067776102774E-2</v>
      </c>
      <c r="J244" s="7">
        <f t="shared" si="59"/>
        <v>13.997914031431778</v>
      </c>
      <c r="K244" s="7">
        <f t="shared" si="68"/>
        <v>4.291284213337744</v>
      </c>
      <c r="L244" s="7">
        <f t="shared" si="60"/>
        <v>2.9688844854954878E-3</v>
      </c>
      <c r="M244" s="7">
        <f t="shared" si="61"/>
        <v>243.03892251017882</v>
      </c>
      <c r="N244" s="7">
        <f t="shared" si="69"/>
        <v>6.7872336697674367</v>
      </c>
      <c r="O244" s="7">
        <f t="shared" si="62"/>
        <v>4.6956835622714811E-3</v>
      </c>
      <c r="P244" s="7">
        <f t="shared" si="73"/>
        <v>2.6939703502184002E-3</v>
      </c>
      <c r="Q244" s="7">
        <f t="shared" si="63"/>
        <v>80.819110506552008</v>
      </c>
      <c r="R244" s="7">
        <f t="shared" si="72"/>
        <v>2.6939703502184003</v>
      </c>
      <c r="S244" s="7">
        <f t="shared" si="70"/>
        <v>0.10518854383123345</v>
      </c>
      <c r="T244" s="7">
        <f t="shared" si="71"/>
        <v>14.112524067651252</v>
      </c>
      <c r="U244" s="26">
        <f t="shared" si="64"/>
        <v>162.62400000000068</v>
      </c>
      <c r="V244" s="26">
        <f t="shared" si="65"/>
        <v>218.68799999999965</v>
      </c>
      <c r="W244" s="26">
        <f>IF(E244&gt;t0,0,IF(E244&lt;t0,P0))</f>
        <v>300</v>
      </c>
      <c r="X244" s="26">
        <f>IF(E244&gt;t0,0,IF(E244&lt;t0,P0*SIN(PI()*(E244)/t0)))</f>
        <v>225.68032124496162</v>
      </c>
    </row>
    <row r="245" spans="5:24" x14ac:dyDescent="0.35">
      <c r="E245" s="5">
        <f t="shared" si="66"/>
        <v>6.8040000000000281E-2</v>
      </c>
      <c r="F245" s="6">
        <f t="shared" si="67"/>
        <v>226.37439643044092</v>
      </c>
      <c r="G245" s="6">
        <f t="shared" si="56"/>
        <v>1.0790392183904285</v>
      </c>
      <c r="H245" s="6">
        <f t="shared" si="57"/>
        <v>0.99868553856711251</v>
      </c>
      <c r="I245" s="6">
        <f t="shared" si="58"/>
        <v>5.1256170915475789E-2</v>
      </c>
      <c r="J245" s="7">
        <f t="shared" si="59"/>
        <v>12.520183504226203</v>
      </c>
      <c r="K245" s="7">
        <f t="shared" si="68"/>
        <v>4.2949967469927364</v>
      </c>
      <c r="L245" s="7">
        <f t="shared" si="60"/>
        <v>2.9705229005393317E-3</v>
      </c>
      <c r="M245" s="7">
        <f t="shared" si="61"/>
        <v>243.94577243189991</v>
      </c>
      <c r="N245" s="7">
        <f t="shared" si="69"/>
        <v>6.8554115270593279</v>
      </c>
      <c r="O245" s="7">
        <f t="shared" si="62"/>
        <v>4.7413672543546352E-3</v>
      </c>
      <c r="P245" s="7">
        <f t="shared" si="73"/>
        <v>2.7235939323888222E-3</v>
      </c>
      <c r="Q245" s="7">
        <f t="shared" si="63"/>
        <v>81.707817971664667</v>
      </c>
      <c r="R245" s="7">
        <f t="shared" si="72"/>
        <v>2.7235939323888223</v>
      </c>
      <c r="S245" s="7">
        <f t="shared" si="70"/>
        <v>0.10579850775150716</v>
      </c>
      <c r="T245" s="7">
        <f t="shared" si="71"/>
        <v>14.194359315024508</v>
      </c>
      <c r="U245" s="26">
        <f t="shared" si="64"/>
        <v>163.29600000000067</v>
      </c>
      <c r="V245" s="26">
        <f t="shared" si="65"/>
        <v>218.35199999999966</v>
      </c>
      <c r="W245" s="26">
        <f>IF(E245&gt;t0,0,IF(E245&lt;t0,P0))</f>
        <v>300</v>
      </c>
      <c r="X245" s="26">
        <f>IF(E245&gt;t0,0,IF(E245&lt;t0,P0*SIN(PI()*(E245)/t0)))</f>
        <v>226.37439643044092</v>
      </c>
    </row>
    <row r="246" spans="5:24" x14ac:dyDescent="0.35">
      <c r="E246" s="5">
        <f t="shared" si="66"/>
        <v>6.8320000000000283E-2</v>
      </c>
      <c r="F246" s="6">
        <f t="shared" si="67"/>
        <v>227.06566900604429</v>
      </c>
      <c r="G246" s="6">
        <f t="shared" si="56"/>
        <v>1.079377063974847</v>
      </c>
      <c r="H246" s="6">
        <f t="shared" si="57"/>
        <v>0.99898652423778855</v>
      </c>
      <c r="I246" s="6">
        <f t="shared" si="58"/>
        <v>4.5010269842584189E-2</v>
      </c>
      <c r="J246" s="7">
        <f t="shared" si="59"/>
        <v>11.031543411684025</v>
      </c>
      <c r="K246" s="7">
        <f t="shared" si="68"/>
        <v>4.2982939887609639</v>
      </c>
      <c r="L246" s="7">
        <f t="shared" si="60"/>
        <v>2.9718728631331738E-3</v>
      </c>
      <c r="M246" s="7">
        <f t="shared" si="61"/>
        <v>244.84108289859972</v>
      </c>
      <c r="N246" s="7">
        <f t="shared" si="69"/>
        <v>6.9238416868055976</v>
      </c>
      <c r="O246" s="7">
        <f t="shared" si="62"/>
        <v>4.7871963321846405E-3</v>
      </c>
      <c r="P246" s="7">
        <f t="shared" si="73"/>
        <v>2.7533879433169544E-3</v>
      </c>
      <c r="Q246" s="7">
        <f t="shared" si="63"/>
        <v>82.601638299508636</v>
      </c>
      <c r="R246" s="7">
        <f t="shared" si="72"/>
        <v>2.7533879433169544</v>
      </c>
      <c r="S246" s="7">
        <f t="shared" si="70"/>
        <v>0.10640718188618638</v>
      </c>
      <c r="T246" s="7">
        <f t="shared" si="71"/>
        <v>14.276021519501825</v>
      </c>
      <c r="U246" s="26">
        <f t="shared" si="64"/>
        <v>163.96800000000067</v>
      </c>
      <c r="V246" s="26">
        <f t="shared" si="65"/>
        <v>218.01599999999968</v>
      </c>
      <c r="W246" s="26">
        <f>IF(E246&gt;t0,0,IF(E246&lt;t0,P0))</f>
        <v>300</v>
      </c>
      <c r="X246" s="26">
        <f>IF(E246&gt;t0,0,IF(E246&lt;t0,P0*SIN(PI()*(E246)/t0)))</f>
        <v>227.06566900604429</v>
      </c>
    </row>
    <row r="247" spans="5:24" x14ac:dyDescent="0.35">
      <c r="E247" s="5">
        <f t="shared" si="66"/>
        <v>6.8600000000000286E-2</v>
      </c>
      <c r="F247" s="6">
        <f t="shared" si="67"/>
        <v>227.75413041352763</v>
      </c>
      <c r="G247" s="6">
        <f t="shared" si="56"/>
        <v>1.0797150153382189</v>
      </c>
      <c r="H247" s="6">
        <f t="shared" si="57"/>
        <v>0.99924844766467846</v>
      </c>
      <c r="I247" s="6">
        <f t="shared" si="58"/>
        <v>3.876260878385613E-2</v>
      </c>
      <c r="J247" s="7">
        <f t="shared" si="59"/>
        <v>9.5320958539151555</v>
      </c>
      <c r="K247" s="7">
        <f t="shared" si="68"/>
        <v>4.3011728982581481</v>
      </c>
      <c r="L247" s="7">
        <f t="shared" si="60"/>
        <v>2.9729325420750977E-3</v>
      </c>
      <c r="M247" s="7">
        <f t="shared" si="61"/>
        <v>245.72474051288791</v>
      </c>
      <c r="N247" s="7">
        <f t="shared" si="69"/>
        <v>6.9925209020832062</v>
      </c>
      <c r="O247" s="7">
        <f t="shared" si="62"/>
        <v>4.833168401428862E-3</v>
      </c>
      <c r="P247" s="7">
        <f t="shared" si="73"/>
        <v>2.7833520117492654E-3</v>
      </c>
      <c r="Q247" s="7">
        <f t="shared" si="63"/>
        <v>83.500560352477962</v>
      </c>
      <c r="R247" s="7">
        <f t="shared" si="72"/>
        <v>2.7833520117492654</v>
      </c>
      <c r="S247" s="7">
        <f t="shared" si="70"/>
        <v>0.10701453011539636</v>
      </c>
      <c r="T247" s="7">
        <f t="shared" si="71"/>
        <v>14.357505835093482</v>
      </c>
      <c r="U247" s="26">
        <f t="shared" si="64"/>
        <v>164.6400000000007</v>
      </c>
      <c r="V247" s="26">
        <f t="shared" si="65"/>
        <v>217.67999999999967</v>
      </c>
      <c r="W247" s="26">
        <f>IF(E247&gt;t0,0,IF(E247&lt;t0,P0))</f>
        <v>300</v>
      </c>
      <c r="X247" s="26">
        <f>IF(E247&gt;t0,0,IF(E247&lt;t0,P0*SIN(PI()*(E247)/t0)))</f>
        <v>227.75413041352763</v>
      </c>
    </row>
    <row r="248" spans="5:24" x14ac:dyDescent="0.35">
      <c r="E248" s="5">
        <f t="shared" si="66"/>
        <v>6.8880000000000288E-2</v>
      </c>
      <c r="F248" s="6">
        <f t="shared" si="67"/>
        <v>228.43977212945026</v>
      </c>
      <c r="G248" s="6">
        <f t="shared" si="56"/>
        <v>1.0800530725136632</v>
      </c>
      <c r="H248" s="6">
        <f t="shared" si="57"/>
        <v>0.99947129860608575</v>
      </c>
      <c r="I248" s="6">
        <f t="shared" si="58"/>
        <v>3.2513432034538513E-2</v>
      </c>
      <c r="J248" s="7">
        <f t="shared" si="59"/>
        <v>8.0219440742440806</v>
      </c>
      <c r="K248" s="7">
        <f t="shared" si="68"/>
        <v>4.3036304638480907</v>
      </c>
      <c r="L248" s="7">
        <f t="shared" si="60"/>
        <v>2.9737001284893825E-3</v>
      </c>
      <c r="M248" s="7">
        <f t="shared" si="61"/>
        <v>246.59663282279902</v>
      </c>
      <c r="N248" s="7">
        <f t="shared" si="69"/>
        <v>7.0614458943502028</v>
      </c>
      <c r="O248" s="7">
        <f t="shared" si="62"/>
        <v>4.8792810488134022E-3</v>
      </c>
      <c r="P248" s="7">
        <f t="shared" si="73"/>
        <v>2.8134857563283607E-3</v>
      </c>
      <c r="Q248" s="7">
        <f t="shared" si="63"/>
        <v>84.404572689850824</v>
      </c>
      <c r="R248" s="7">
        <f t="shared" si="72"/>
        <v>2.8134857563283608</v>
      </c>
      <c r="S248" s="7">
        <f t="shared" si="70"/>
        <v>0.10762051635391189</v>
      </c>
      <c r="T248" s="7">
        <f t="shared" si="71"/>
        <v>14.43880742045849</v>
      </c>
      <c r="U248" s="26">
        <f t="shared" si="64"/>
        <v>165.31200000000069</v>
      </c>
      <c r="V248" s="26">
        <f t="shared" si="65"/>
        <v>217.34399999999965</v>
      </c>
      <c r="W248" s="26">
        <f>IF(E248&gt;t0,0,IF(E248&lt;t0,P0))</f>
        <v>300</v>
      </c>
      <c r="X248" s="26">
        <f>IF(E248&gt;t0,0,IF(E248&lt;t0,P0*SIN(PI()*(E248)/t0)))</f>
        <v>228.43977212945026</v>
      </c>
    </row>
    <row r="249" spans="5:24" x14ac:dyDescent="0.35">
      <c r="E249" s="5">
        <f t="shared" si="66"/>
        <v>6.9160000000000291E-2</v>
      </c>
      <c r="F249" s="6">
        <f t="shared" si="67"/>
        <v>229.12258566528044</v>
      </c>
      <c r="G249" s="6">
        <f t="shared" si="56"/>
        <v>1.0803912355343093</v>
      </c>
      <c r="H249" s="6">
        <f t="shared" si="57"/>
        <v>0.99965506834812123</v>
      </c>
      <c r="I249" s="6">
        <f t="shared" si="58"/>
        <v>2.6262983949143913E-2</v>
      </c>
      <c r="J249" s="7">
        <f t="shared" si="59"/>
        <v>6.5011924503357097</v>
      </c>
      <c r="K249" s="7">
        <f t="shared" si="68"/>
        <v>4.3056637029615317</v>
      </c>
      <c r="L249" s="7">
        <f t="shared" si="60"/>
        <v>2.9741738360136993E-3</v>
      </c>
      <c r="M249" s="7">
        <f t="shared" si="61"/>
        <v>247.45664833323244</v>
      </c>
      <c r="N249" s="7">
        <f t="shared" si="69"/>
        <v>7.1306133537120475</v>
      </c>
      <c r="O249" s="7">
        <f t="shared" si="62"/>
        <v>4.9255318423389993E-3</v>
      </c>
      <c r="P249" s="7">
        <f t="shared" si="73"/>
        <v>2.8437887856031224E-3</v>
      </c>
      <c r="Q249" s="7">
        <f t="shared" si="63"/>
        <v>85.313663568093673</v>
      </c>
      <c r="R249" s="7">
        <f t="shared" si="72"/>
        <v>2.8437887856031225</v>
      </c>
      <c r="S249" s="7">
        <f t="shared" si="70"/>
        <v>0.10822510455272009</v>
      </c>
      <c r="T249" s="7">
        <f t="shared" si="71"/>
        <v>14.519921439114249</v>
      </c>
      <c r="U249" s="26">
        <f t="shared" si="64"/>
        <v>165.98400000000069</v>
      </c>
      <c r="V249" s="26">
        <f t="shared" si="65"/>
        <v>217.00799999999964</v>
      </c>
      <c r="W249" s="26">
        <f>IF(E249&gt;t0,0,IF(E249&lt;t0,P0))</f>
        <v>300</v>
      </c>
      <c r="X249" s="26">
        <f>IF(E249&gt;t0,0,IF(E249&lt;t0,P0*SIN(PI()*(E249)/t0)))</f>
        <v>229.12258566528044</v>
      </c>
    </row>
    <row r="250" spans="5:24" x14ac:dyDescent="0.35">
      <c r="E250" s="5">
        <f t="shared" si="66"/>
        <v>6.9440000000000293E-2</v>
      </c>
      <c r="F250" s="6">
        <f t="shared" si="67"/>
        <v>229.80256256750053</v>
      </c>
      <c r="G250" s="6">
        <f t="shared" si="56"/>
        <v>1.0807295044332974</v>
      </c>
      <c r="H250" s="6">
        <f t="shared" si="57"/>
        <v>0.99979974970504404</v>
      </c>
      <c r="I250" s="6">
        <f t="shared" si="58"/>
        <v>2.0011508931897199E-2</v>
      </c>
      <c r="J250" s="7">
        <f t="shared" si="59"/>
        <v>4.969946485207541</v>
      </c>
      <c r="K250" s="7">
        <f t="shared" si="68"/>
        <v>4.3072696624125077</v>
      </c>
      <c r="L250" s="7">
        <f t="shared" si="60"/>
        <v>2.9743519009841927E-3</v>
      </c>
      <c r="M250" s="7">
        <f t="shared" si="61"/>
        <v>248.30467651730845</v>
      </c>
      <c r="N250" s="7">
        <f t="shared" si="69"/>
        <v>7.2000199391911233</v>
      </c>
      <c r="O250" s="7">
        <f t="shared" si="62"/>
        <v>4.9719183314987569E-3</v>
      </c>
      <c r="P250" s="7">
        <f t="shared" si="73"/>
        <v>2.874260698039267E-3</v>
      </c>
      <c r="Q250" s="7">
        <f t="shared" si="63"/>
        <v>86.22782094117801</v>
      </c>
      <c r="R250" s="7">
        <f t="shared" si="72"/>
        <v>2.8742606980392669</v>
      </c>
      <c r="S250" s="7">
        <f t="shared" si="70"/>
        <v>0.10882825870051667</v>
      </c>
      <c r="T250" s="7">
        <f t="shared" si="71"/>
        <v>14.600843059637294</v>
      </c>
      <c r="U250" s="26">
        <f t="shared" si="64"/>
        <v>166.65600000000072</v>
      </c>
      <c r="V250" s="26">
        <f t="shared" si="65"/>
        <v>216.67199999999963</v>
      </c>
      <c r="W250" s="26">
        <f>IF(E250&gt;t0,0,IF(E250&lt;t0,P0))</f>
        <v>300</v>
      </c>
      <c r="X250" s="26">
        <f>IF(E250&gt;t0,0,IF(E250&lt;t0,P0*SIN(PI()*(E250)/t0)))</f>
        <v>229.80256256750053</v>
      </c>
    </row>
    <row r="251" spans="5:24" x14ac:dyDescent="0.35">
      <c r="E251" s="5">
        <f t="shared" si="66"/>
        <v>6.9720000000000296E-2</v>
      </c>
      <c r="F251" s="6">
        <f t="shared" si="67"/>
        <v>230.47969441771156</v>
      </c>
      <c r="G251" s="6">
        <f t="shared" si="56"/>
        <v>1.0810678792437778</v>
      </c>
      <c r="H251" s="6">
        <f t="shared" si="57"/>
        <v>0.99990533701954187</v>
      </c>
      <c r="I251" s="6">
        <f t="shared" si="58"/>
        <v>1.3759251427178192E-2</v>
      </c>
      <c r="J251" s="7">
        <f t="shared" si="59"/>
        <v>3.4283127981278985</v>
      </c>
      <c r="K251" s="7">
        <f t="shared" si="68"/>
        <v>4.308445418712175</v>
      </c>
      <c r="L251" s="7">
        <f t="shared" si="60"/>
        <v>2.9742325826184429E-3</v>
      </c>
      <c r="M251" s="7">
        <f t="shared" si="61"/>
        <v>249.14060782763906</v>
      </c>
      <c r="N251" s="7">
        <f t="shared" si="69"/>
        <v>7.2696622789994159</v>
      </c>
      <c r="O251" s="7">
        <f t="shared" si="62"/>
        <v>5.0184380474976925E-3</v>
      </c>
      <c r="P251" s="7">
        <f t="shared" si="73"/>
        <v>2.9049010820303583E-3</v>
      </c>
      <c r="Q251" s="7">
        <f t="shared" si="63"/>
        <v>87.147032460910751</v>
      </c>
      <c r="R251" s="7">
        <f t="shared" si="72"/>
        <v>2.9049010820303582</v>
      </c>
      <c r="S251" s="7">
        <f t="shared" si="70"/>
        <v>0.10942994282532599</v>
      </c>
      <c r="T251" s="7">
        <f t="shared" si="71"/>
        <v>14.681567455880661</v>
      </c>
      <c r="U251" s="26">
        <f t="shared" si="64"/>
        <v>167.32800000000071</v>
      </c>
      <c r="V251" s="26">
        <f t="shared" si="65"/>
        <v>216.33599999999964</v>
      </c>
      <c r="W251" s="26">
        <f>IF(E251&gt;t0,0,IF(E251&lt;t0,P0))</f>
        <v>300</v>
      </c>
      <c r="X251" s="26">
        <f>IF(E251&gt;t0,0,IF(E251&lt;t0,P0*SIN(PI()*(E251)/t0)))</f>
        <v>230.47969441771156</v>
      </c>
    </row>
    <row r="252" spans="5:24" x14ac:dyDescent="0.35">
      <c r="E252" s="5">
        <f t="shared" si="66"/>
        <v>7.0000000000000298E-2</v>
      </c>
      <c r="F252" s="6">
        <f t="shared" si="67"/>
        <v>231.15397283273748</v>
      </c>
      <c r="G252" s="6">
        <f t="shared" si="56"/>
        <v>1.0814063599989114</v>
      </c>
      <c r="H252" s="6">
        <f t="shared" si="57"/>
        <v>0.99997182616295333</v>
      </c>
      <c r="I252" s="6">
        <f t="shared" si="58"/>
        <v>7.5064559099627766E-3</v>
      </c>
      <c r="J252" s="7">
        <f t="shared" si="59"/>
        <v>1.876399115401588</v>
      </c>
      <c r="K252" s="7">
        <f t="shared" si="68"/>
        <v>4.3091880783800693</v>
      </c>
      <c r="L252" s="7">
        <f t="shared" si="60"/>
        <v>2.9738141631962733E-3</v>
      </c>
      <c r="M252" s="7">
        <f t="shared" si="61"/>
        <v>249.96433370751399</v>
      </c>
      <c r="N252" s="7">
        <f t="shared" si="69"/>
        <v>7.3395369708143372</v>
      </c>
      <c r="O252" s="7">
        <f t="shared" si="62"/>
        <v>5.0650885034740564E-3</v>
      </c>
      <c r="P252" s="7">
        <f t="shared" si="73"/>
        <v>2.9357095159092453E-3</v>
      </c>
      <c r="Q252" s="7">
        <f t="shared" si="63"/>
        <v>88.071285477277357</v>
      </c>
      <c r="R252" s="7">
        <f t="shared" si="72"/>
        <v>2.9357095159092452</v>
      </c>
      <c r="S252" s="7">
        <f t="shared" si="70"/>
        <v>0.11003012099602513</v>
      </c>
      <c r="T252" s="7">
        <f t="shared" si="71"/>
        <v>14.762089807178347</v>
      </c>
      <c r="U252" s="26">
        <f t="shared" si="64"/>
        <v>168.00000000000071</v>
      </c>
      <c r="V252" s="26">
        <f t="shared" si="65"/>
        <v>215.99999999999966</v>
      </c>
      <c r="W252" s="26">
        <f>IF(E252&gt;t0,0,IF(E252&lt;t0,P0))</f>
        <v>300</v>
      </c>
      <c r="X252" s="26">
        <f>IF(E252&gt;t0,0,IF(E252&lt;t0,P0*SIN(PI()*(E252)/t0)))</f>
        <v>231.15397283273748</v>
      </c>
    </row>
    <row r="253" spans="5:24" x14ac:dyDescent="0.35">
      <c r="E253" s="5">
        <f t="shared" si="66"/>
        <v>7.0280000000000301E-2</v>
      </c>
      <c r="F253" s="6">
        <f t="shared" si="67"/>
        <v>231.82538946472906</v>
      </c>
      <c r="G253" s="6">
        <f t="shared" si="56"/>
        <v>1.0817449467318689</v>
      </c>
      <c r="H253" s="6">
        <f t="shared" si="57"/>
        <v>0.99999921453542828</v>
      </c>
      <c r="I253" s="6">
        <f t="shared" si="58"/>
        <v>1.253366876265016E-3</v>
      </c>
      <c r="J253" s="7">
        <f t="shared" si="59"/>
        <v>0.31431426104429111</v>
      </c>
      <c r="K253" s="7">
        <f t="shared" si="68"/>
        <v>4.3094947782527715</v>
      </c>
      <c r="L253" s="7">
        <f t="shared" si="60"/>
        <v>2.9730949482384078E-3</v>
      </c>
      <c r="M253" s="7">
        <f t="shared" si="61"/>
        <v>250.77574660199897</v>
      </c>
      <c r="N253" s="7">
        <f t="shared" si="69"/>
        <v>7.4096405820576692</v>
      </c>
      <c r="O253" s="7">
        <f t="shared" si="62"/>
        <v>5.1118671947224291E-3</v>
      </c>
      <c r="P253" s="7">
        <f t="shared" si="73"/>
        <v>2.9666855679599266E-3</v>
      </c>
      <c r="Q253" s="7">
        <f t="shared" si="63"/>
        <v>89.000567038797797</v>
      </c>
      <c r="R253" s="7">
        <f t="shared" si="72"/>
        <v>2.9666855679599267</v>
      </c>
      <c r="S253" s="7">
        <f t="shared" si="70"/>
        <v>0.11062875732386182</v>
      </c>
      <c r="T253" s="7">
        <f t="shared" si="71"/>
        <v>14.842405298548966</v>
      </c>
      <c r="U253" s="26">
        <f t="shared" si="64"/>
        <v>168.67200000000071</v>
      </c>
      <c r="V253" s="26">
        <f t="shared" si="65"/>
        <v>215.66399999999965</v>
      </c>
      <c r="W253" s="26">
        <f>IF(E253&gt;t0,0,IF(E253&lt;t0,P0))</f>
        <v>300</v>
      </c>
      <c r="X253" s="26">
        <f>IF(E253&gt;t0,0,IF(E253&lt;t0,P0*SIN(PI()*(E253)/t0)))</f>
        <v>231.82538946472906</v>
      </c>
    </row>
    <row r="254" spans="5:24" x14ac:dyDescent="0.35">
      <c r="E254" s="5">
        <f t="shared" si="66"/>
        <v>7.0560000000000303E-2</v>
      </c>
      <c r="F254" s="6">
        <f t="shared" si="67"/>
        <v>232.49393600126706</v>
      </c>
      <c r="G254" s="6">
        <f t="shared" si="56"/>
        <v>1.0820836394758322</v>
      </c>
      <c r="H254" s="6">
        <f t="shared" si="57"/>
        <v>0.99998750106603007</v>
      </c>
      <c r="I254" s="6">
        <f t="shared" si="58"/>
        <v>-4.9997711664248662E-3</v>
      </c>
      <c r="J254" s="7">
        <f t="shared" si="59"/>
        <v>-1.2578318526548438</v>
      </c>
      <c r="K254" s="7">
        <f t="shared" si="68"/>
        <v>4.3093626857899459</v>
      </c>
      <c r="L254" s="7">
        <f t="shared" si="60"/>
        <v>2.9720732666829296E-3</v>
      </c>
      <c r="M254" s="7">
        <f t="shared" si="61"/>
        <v>251.57473996894655</v>
      </c>
      <c r="N254" s="7">
        <f t="shared" si="69"/>
        <v>7.4799696501776012</v>
      </c>
      <c r="O254" s="7">
        <f t="shared" si="62"/>
        <v>5.1587715989185445E-3</v>
      </c>
      <c r="P254" s="7">
        <f t="shared" si="73"/>
        <v>2.9978287964298601E-3</v>
      </c>
      <c r="Q254" s="7">
        <f t="shared" si="63"/>
        <v>89.934863892895805</v>
      </c>
      <c r="R254" s="7">
        <f t="shared" si="72"/>
        <v>2.99782879642986</v>
      </c>
      <c r="S254" s="7">
        <f t="shared" si="70"/>
        <v>0.11122581596404815</v>
      </c>
      <c r="T254" s="7">
        <f t="shared" si="71"/>
        <v>14.922509120909581</v>
      </c>
      <c r="U254" s="26">
        <f t="shared" si="64"/>
        <v>169.34400000000073</v>
      </c>
      <c r="V254" s="26">
        <f t="shared" si="65"/>
        <v>215.32799999999963</v>
      </c>
      <c r="W254" s="26">
        <f>IF(E254&gt;t0,0,IF(E254&lt;t0,P0))</f>
        <v>300</v>
      </c>
      <c r="X254" s="26">
        <f>IF(E254&gt;t0,0,IF(E254&lt;t0,P0*SIN(PI()*(E254)/t0)))</f>
        <v>232.49393600126706</v>
      </c>
    </row>
    <row r="255" spans="5:24" x14ac:dyDescent="0.35">
      <c r="E255" s="5">
        <f t="shared" si="66"/>
        <v>7.0840000000000306E-2</v>
      </c>
      <c r="F255" s="6">
        <f t="shared" si="67"/>
        <v>233.15960416546523</v>
      </c>
      <c r="G255" s="6">
        <f t="shared" si="56"/>
        <v>1.0824224382639931</v>
      </c>
      <c r="H255" s="6">
        <f t="shared" si="57"/>
        <v>0.9999366862127772</v>
      </c>
      <c r="I255" s="6">
        <f t="shared" si="58"/>
        <v>-1.1252713708699638E-2</v>
      </c>
      <c r="J255" s="7">
        <f t="shared" si="59"/>
        <v>-2.8399282346799346</v>
      </c>
      <c r="K255" s="7">
        <f t="shared" si="68"/>
        <v>4.3087889993777191</v>
      </c>
      <c r="L255" s="7">
        <f t="shared" si="60"/>
        <v>2.9707474710595626E-3</v>
      </c>
      <c r="M255" s="7">
        <f t="shared" si="61"/>
        <v>252.36120828991722</v>
      </c>
      <c r="N255" s="7">
        <f t="shared" si="69"/>
        <v>7.5505206829338425</v>
      </c>
      <c r="O255" s="7">
        <f t="shared" si="62"/>
        <v>5.2057991763458603E-3</v>
      </c>
      <c r="P255" s="7">
        <f t="shared" si="73"/>
        <v>3.0291387495426916E-3</v>
      </c>
      <c r="Q255" s="7">
        <f t="shared" si="63"/>
        <v>90.874162486280753</v>
      </c>
      <c r="R255" s="7">
        <f t="shared" si="72"/>
        <v>3.0291387495426916</v>
      </c>
      <c r="S255" s="7">
        <f t="shared" si="70"/>
        <v>0.11182126111725529</v>
      </c>
      <c r="T255" s="7">
        <f t="shared" si="71"/>
        <v>15.002396471276217</v>
      </c>
      <c r="U255" s="26">
        <f t="shared" si="64"/>
        <v>170.01600000000073</v>
      </c>
      <c r="V255" s="26">
        <f t="shared" si="65"/>
        <v>214.99199999999962</v>
      </c>
      <c r="W255" s="26">
        <f>IF(E255&gt;t0,0,IF(E255&lt;t0,P0))</f>
        <v>300</v>
      </c>
      <c r="X255" s="26">
        <f>IF(E255&gt;t0,0,IF(E255&lt;t0,P0*SIN(PI()*(E255)/t0)))</f>
        <v>233.15960416546523</v>
      </c>
    </row>
    <row r="256" spans="5:24" x14ac:dyDescent="0.35">
      <c r="E256" s="5">
        <f t="shared" si="66"/>
        <v>7.1120000000000308E-2</v>
      </c>
      <c r="F256" s="6">
        <f t="shared" si="67"/>
        <v>233.8223857160728</v>
      </c>
      <c r="G256" s="6">
        <f t="shared" si="56"/>
        <v>1.0827613431295535</v>
      </c>
      <c r="H256" s="6">
        <f t="shared" si="57"/>
        <v>0.99984677196262572</v>
      </c>
      <c r="I256" s="6">
        <f t="shared" si="58"/>
        <v>-1.7505216248796501E-2</v>
      </c>
      <c r="J256" s="7">
        <f t="shared" si="59"/>
        <v>-4.4318628249449548</v>
      </c>
      <c r="K256" s="7">
        <f t="shared" si="68"/>
        <v>4.307770948629372</v>
      </c>
      <c r="L256" s="7">
        <f t="shared" si="60"/>
        <v>2.9691159376617282E-3</v>
      </c>
      <c r="M256" s="7">
        <f t="shared" si="61"/>
        <v>253.13504708101073</v>
      </c>
      <c r="N256" s="7">
        <f t="shared" si="69"/>
        <v>7.6212901586857722</v>
      </c>
      <c r="O256" s="7">
        <f t="shared" si="62"/>
        <v>5.2529473701238101E-3</v>
      </c>
      <c r="P256" s="7">
        <f t="shared" si="73"/>
        <v>3.0606149655114279E-3</v>
      </c>
      <c r="Q256" s="7">
        <f t="shared" si="63"/>
        <v>91.818448965342839</v>
      </c>
      <c r="R256" s="7">
        <f t="shared" si="72"/>
        <v>3.0606149655114279</v>
      </c>
      <c r="S256" s="7">
        <f t="shared" si="70"/>
        <v>0.11241505703120103</v>
      </c>
      <c r="T256" s="7">
        <f t="shared" si="71"/>
        <v>15.082062552976874</v>
      </c>
      <c r="U256" s="26">
        <f t="shared" si="64"/>
        <v>170.68800000000073</v>
      </c>
      <c r="V256" s="26">
        <f t="shared" si="65"/>
        <v>214.65599999999964</v>
      </c>
      <c r="W256" s="26">
        <f>IF(E256&gt;t0,0,IF(E256&lt;t0,P0))</f>
        <v>300</v>
      </c>
      <c r="X256" s="26">
        <f>IF(E256&gt;t0,0,IF(E256&lt;t0,P0*SIN(PI()*(E256)/t0)))</f>
        <v>233.8223857160728</v>
      </c>
    </row>
    <row r="257" spans="5:24" x14ac:dyDescent="0.35">
      <c r="E257" s="5">
        <f t="shared" si="66"/>
        <v>7.140000000000031E-2</v>
      </c>
      <c r="F257" s="6">
        <f t="shared" si="67"/>
        <v>234.48227244757646</v>
      </c>
      <c r="G257" s="6">
        <f t="shared" si="56"/>
        <v>1.0831003541057267</v>
      </c>
      <c r="H257" s="6">
        <f t="shared" si="57"/>
        <v>0.99971776183139116</v>
      </c>
      <c r="I257" s="6">
        <f t="shared" si="58"/>
        <v>-2.3757034302158229E-2</v>
      </c>
      <c r="J257" s="7">
        <f t="shared" si="59"/>
        <v>-6.0335225040587872</v>
      </c>
      <c r="K257" s="7">
        <f t="shared" si="68"/>
        <v>4.3063057946833112</v>
      </c>
      <c r="L257" s="7">
        <f t="shared" si="60"/>
        <v>2.9671770667163691E-3</v>
      </c>
      <c r="M257" s="7">
        <f t="shared" si="61"/>
        <v>253.89615290360615</v>
      </c>
      <c r="N257" s="7">
        <f t="shared" si="69"/>
        <v>7.6922745266836188</v>
      </c>
      <c r="O257" s="7">
        <f t="shared" si="62"/>
        <v>5.300213606437734E-3</v>
      </c>
      <c r="P257" s="7">
        <f t="shared" si="73"/>
        <v>3.0922569725520279E-3</v>
      </c>
      <c r="Q257" s="7">
        <f t="shared" si="63"/>
        <v>92.767709176560842</v>
      </c>
      <c r="R257" s="7">
        <f t="shared" si="72"/>
        <v>3.0922569725520277</v>
      </c>
      <c r="S257" s="7">
        <f t="shared" si="70"/>
        <v>0.11300716800214287</v>
      </c>
      <c r="T257" s="7">
        <f t="shared" si="71"/>
        <v>15.161502575851836</v>
      </c>
      <c r="U257" s="26">
        <f t="shared" si="64"/>
        <v>171.36000000000075</v>
      </c>
      <c r="V257" s="26">
        <f t="shared" si="65"/>
        <v>214.31999999999962</v>
      </c>
      <c r="W257" s="26">
        <f>IF(E257&gt;t0,0,IF(E257&lt;t0,P0))</f>
        <v>300</v>
      </c>
      <c r="X257" s="26">
        <f>IF(E257&gt;t0,0,IF(E257&lt;t0,P0*SIN(PI()*(E257)/t0)))</f>
        <v>234.48227244757646</v>
      </c>
    </row>
    <row r="258" spans="5:24" x14ac:dyDescent="0.35">
      <c r="E258" s="5">
        <f t="shared" si="66"/>
        <v>7.1680000000000313E-2</v>
      </c>
      <c r="F258" s="6">
        <f t="shared" si="67"/>
        <v>235.13925619030204</v>
      </c>
      <c r="G258" s="6">
        <f t="shared" ref="G258:G321" si="74">EXP(E258*w*qsi)</f>
        <v>1.0834394712257354</v>
      </c>
      <c r="H258" s="6">
        <f t="shared" ref="H258:H321" si="75">SIN(wd*E258)</f>
        <v>0.99954966086361119</v>
      </c>
      <c r="I258" s="6">
        <f t="shared" ref="I258:I321" si="76">COS(wd*E258)</f>
        <v>-3.0007923410991646E-2</v>
      </c>
      <c r="J258" s="7">
        <f t="shared" ref="J258:J321" si="77">F258*G258*I258</f>
        <v>-7.6447931031973626</v>
      </c>
      <c r="K258" s="7">
        <f t="shared" si="68"/>
        <v>4.3043908304982956</v>
      </c>
      <c r="L258" s="7">
        <f t="shared" ref="L258:L321" si="78">1/(m*wd*G258)*K258</f>
        <v>2.9649292825515389E-3</v>
      </c>
      <c r="M258" s="7">
        <f t="shared" ref="M258:M321" si="79">F258*G258*H258</f>
        <v>254.64442337500887</v>
      </c>
      <c r="N258" s="7">
        <f t="shared" si="69"/>
        <v>7.7634702073626247</v>
      </c>
      <c r="O258" s="7">
        <f t="shared" ref="O258:O321" si="80">1/(m*wd*G258)*N258</f>
        <v>5.3475952947704868E-3</v>
      </c>
      <c r="P258" s="7">
        <f t="shared" si="73"/>
        <v>3.1240642888974326E-3</v>
      </c>
      <c r="Q258" s="7">
        <f t="shared" ref="Q258:Q321" si="81">k*P258</f>
        <v>93.721928666922977</v>
      </c>
      <c r="R258" s="7">
        <f t="shared" si="72"/>
        <v>3.1240642888974328</v>
      </c>
      <c r="S258" s="7">
        <f t="shared" si="70"/>
        <v>0.11359755837644554</v>
      </c>
      <c r="T258" s="7">
        <f t="shared" si="71"/>
        <v>15.240711756463975</v>
      </c>
      <c r="U258" s="26">
        <f t="shared" ref="U258:U321" si="82">IF(E258&gt;$B$16,0,IF(E258&lt;$B$14,P0*E258/$B$14,IF(E258&lt;$B$16,P0-(E258-B$14)*P0/$B$14)))</f>
        <v>172.03200000000075</v>
      </c>
      <c r="V258" s="26">
        <f t="shared" ref="V258:V321" si="83">IF(E258&gt;t0,0,IF(E258&lt;t0,P0-(E258)*P0/t0))</f>
        <v>213.98399999999964</v>
      </c>
      <c r="W258" s="26">
        <f>IF(E258&gt;t0,0,IF(E258&lt;t0,P0))</f>
        <v>300</v>
      </c>
      <c r="X258" s="26">
        <f>IF(E258&gt;t0,0,IF(E258&lt;t0,P0*SIN(PI()*(E258)/t0)))</f>
        <v>235.13925619030204</v>
      </c>
    </row>
    <row r="259" spans="5:24" x14ac:dyDescent="0.35">
      <c r="E259" s="5">
        <f t="shared" ref="E259:E322" si="84">E258+dt</f>
        <v>7.1960000000000315E-2</v>
      </c>
      <c r="F259" s="6">
        <f t="shared" ref="F259:F322" si="85">X259</f>
        <v>235.79332881051548</v>
      </c>
      <c r="G259" s="6">
        <f t="shared" si="74"/>
        <v>1.0837786945228132</v>
      </c>
      <c r="H259" s="6">
        <f t="shared" si="75"/>
        <v>0.99934247563234846</v>
      </c>
      <c r="I259" s="6">
        <f t="shared" si="76"/>
        <v>-3.6257639153827043E-2</v>
      </c>
      <c r="J259" s="7">
        <f t="shared" si="77"/>
        <v>-9.2655594140830129</v>
      </c>
      <c r="K259" s="7">
        <f t="shared" ref="K259:K322" si="86">0.5*dt*(J258+J259)+K258</f>
        <v>4.3020233811458768</v>
      </c>
      <c r="L259" s="7">
        <f t="shared" si="78"/>
        <v>2.9623710337617183E-3</v>
      </c>
      <c r="M259" s="7">
        <f t="shared" si="79"/>
        <v>255.37975717900488</v>
      </c>
      <c r="N259" s="7">
        <f t="shared" ref="N259:N322" si="87">0.5*dt*(M259+M258)+N258</f>
        <v>7.8348735926401867</v>
      </c>
      <c r="O259" s="7">
        <f t="shared" si="80"/>
        <v>5.3950898281356604E-3</v>
      </c>
      <c r="P259" s="7">
        <f t="shared" si="73"/>
        <v>3.1560364228120203E-3</v>
      </c>
      <c r="Q259" s="7">
        <f t="shared" si="81"/>
        <v>94.681092684360607</v>
      </c>
      <c r="R259" s="7">
        <f t="shared" si="72"/>
        <v>3.1560364228120203</v>
      </c>
      <c r="S259" s="7">
        <f t="shared" ref="S259:S322" si="88">(P259-P258)/dt</f>
        <v>0.11418619255209878</v>
      </c>
      <c r="T259" s="7">
        <f t="shared" ref="T259:T322" si="89">2*qsi*m*w*S259</f>
        <v>15.319685318302385</v>
      </c>
      <c r="U259" s="26">
        <f t="shared" si="82"/>
        <v>172.70400000000075</v>
      </c>
      <c r="V259" s="26">
        <f t="shared" si="83"/>
        <v>213.64799999999963</v>
      </c>
      <c r="W259" s="26">
        <f>IF(E259&gt;t0,0,IF(E259&lt;t0,P0))</f>
        <v>300</v>
      </c>
      <c r="X259" s="26">
        <f>IF(E259&gt;t0,0,IF(E259&lt;t0,P0*SIN(PI()*(E259)/t0)))</f>
        <v>235.79332881051548</v>
      </c>
    </row>
    <row r="260" spans="5:24" x14ac:dyDescent="0.35">
      <c r="E260" s="5">
        <f t="shared" si="84"/>
        <v>7.2240000000000318E-2</v>
      </c>
      <c r="F260" s="6">
        <f t="shared" si="85"/>
        <v>236.44448221052372</v>
      </c>
      <c r="G260" s="6">
        <f t="shared" si="74"/>
        <v>1.0841180240302037</v>
      </c>
      <c r="H260" s="6">
        <f t="shared" si="75"/>
        <v>0.99909621423893336</v>
      </c>
      <c r="I260" s="6">
        <f t="shared" si="76"/>
        <v>-4.2505937155076189E-2</v>
      </c>
      <c r="J260" s="7">
        <f t="shared" si="77"/>
        <v>-10.895705199069672</v>
      </c>
      <c r="K260" s="7">
        <f t="shared" si="86"/>
        <v>4.2992008041000354</v>
      </c>
      <c r="L260" s="7">
        <f t="shared" si="78"/>
        <v>2.9595007933708559E-3</v>
      </c>
      <c r="M260" s="7">
        <f t="shared" si="79"/>
        <v>256.1020540763198</v>
      </c>
      <c r="N260" s="7">
        <f t="shared" si="87"/>
        <v>7.9064810462159318</v>
      </c>
      <c r="O260" s="7">
        <f t="shared" si="80"/>
        <v>5.4426945833124249E-3</v>
      </c>
      <c r="P260" s="7">
        <f t="shared" si="73"/>
        <v>3.1881728726064931E-3</v>
      </c>
      <c r="Q260" s="7">
        <f t="shared" si="81"/>
        <v>95.645186178194791</v>
      </c>
      <c r="R260" s="7">
        <f t="shared" ref="R260:R323" si="90">P260*1000</f>
        <v>3.1881728726064931</v>
      </c>
      <c r="S260" s="7">
        <f t="shared" si="88"/>
        <v>0.11477303498026008</v>
      </c>
      <c r="T260" s="7">
        <f t="shared" si="89"/>
        <v>15.398418491989368</v>
      </c>
      <c r="U260" s="26">
        <f t="shared" si="82"/>
        <v>173.37600000000077</v>
      </c>
      <c r="V260" s="26">
        <f t="shared" si="83"/>
        <v>213.31199999999961</v>
      </c>
      <c r="W260" s="26">
        <f>IF(E260&gt;t0,0,IF(E260&lt;t0,P0))</f>
        <v>300</v>
      </c>
      <c r="X260" s="26">
        <f>IF(E260&gt;t0,0,IF(E260&lt;t0,P0*SIN(PI()*(E260)/t0)))</f>
        <v>236.44448221052372</v>
      </c>
    </row>
    <row r="261" spans="5:24" x14ac:dyDescent="0.35">
      <c r="E261" s="5">
        <f t="shared" si="84"/>
        <v>7.252000000000032E-2</v>
      </c>
      <c r="F261" s="6">
        <f t="shared" si="85"/>
        <v>237.09270832877485</v>
      </c>
      <c r="G261" s="6">
        <f t="shared" si="74"/>
        <v>1.0844574597811616</v>
      </c>
      <c r="H261" s="6">
        <f t="shared" si="75"/>
        <v>0.99881088631264781</v>
      </c>
      <c r="I261" s="6">
        <f t="shared" si="76"/>
        <v>-4.875257309458654E-2</v>
      </c>
      <c r="J261" s="7">
        <f t="shared" si="77"/>
        <v>-12.5351132013325</v>
      </c>
      <c r="K261" s="7">
        <f t="shared" si="86"/>
        <v>4.2959204895239793</v>
      </c>
      <c r="L261" s="7">
        <f t="shared" si="78"/>
        <v>2.9563170589931151E-3</v>
      </c>
      <c r="M261" s="7">
        <f t="shared" si="79"/>
        <v>256.81121491498311</v>
      </c>
      <c r="N261" s="7">
        <f t="shared" si="87"/>
        <v>7.9782889038747147</v>
      </c>
      <c r="O261" s="7">
        <f t="shared" si="80"/>
        <v>5.49040692108197E-3</v>
      </c>
      <c r="P261" s="7">
        <f t="shared" si="73"/>
        <v>3.2204731266531859E-3</v>
      </c>
      <c r="Q261" s="7">
        <f t="shared" si="81"/>
        <v>96.614193799595583</v>
      </c>
      <c r="R261" s="7">
        <f t="shared" si="90"/>
        <v>3.2204731266531859</v>
      </c>
      <c r="S261" s="7">
        <f t="shared" si="88"/>
        <v>0.11535805016676014</v>
      </c>
      <c r="T261" s="7">
        <f t="shared" si="89"/>
        <v>15.476906515482399</v>
      </c>
      <c r="U261" s="26">
        <f t="shared" si="82"/>
        <v>174.04800000000077</v>
      </c>
      <c r="V261" s="26">
        <f t="shared" si="83"/>
        <v>212.9759999999996</v>
      </c>
      <c r="W261" s="26">
        <f>IF(E261&gt;t0,0,IF(E261&lt;t0,P0))</f>
        <v>300</v>
      </c>
      <c r="X261" s="26">
        <f>IF(E261&gt;t0,0,IF(E261&lt;t0,P0*SIN(PI()*(E261)/t0)))</f>
        <v>237.09270832877485</v>
      </c>
    </row>
    <row r="262" spans="5:24" x14ac:dyDescent="0.35">
      <c r="E262" s="5">
        <f t="shared" si="84"/>
        <v>7.2800000000000323E-2</v>
      </c>
      <c r="F262" s="6">
        <f t="shared" si="85"/>
        <v>237.73799913995788</v>
      </c>
      <c r="G262" s="6">
        <f t="shared" si="74"/>
        <v>1.0847970018089514</v>
      </c>
      <c r="H262" s="6">
        <f t="shared" si="75"/>
        <v>0.9984865030103478</v>
      </c>
      <c r="I262" s="6">
        <f t="shared" si="76"/>
        <v>-5.4997302717195266E-2</v>
      </c>
      <c r="J262" s="7">
        <f t="shared" si="77"/>
        <v>-14.183665155162032</v>
      </c>
      <c r="K262" s="7">
        <f t="shared" si="86"/>
        <v>4.2921798605540697</v>
      </c>
      <c r="L262" s="7">
        <f t="shared" si="78"/>
        <v>2.9528183529913114E-3</v>
      </c>
      <c r="M262" s="7">
        <f t="shared" si="79"/>
        <v>257.50714164059463</v>
      </c>
      <c r="N262" s="7">
        <f t="shared" si="87"/>
        <v>8.0502934737924949</v>
      </c>
      <c r="O262" s="7">
        <f t="shared" si="80"/>
        <v>5.538224186465498E-3</v>
      </c>
      <c r="P262" s="7">
        <f t="shared" si="73"/>
        <v>3.2529366634018045E-3</v>
      </c>
      <c r="Q262" s="7">
        <f t="shared" si="81"/>
        <v>97.58809990205414</v>
      </c>
      <c r="R262" s="7">
        <f t="shared" si="90"/>
        <v>3.2529366634018047</v>
      </c>
      <c r="S262" s="7">
        <f t="shared" si="88"/>
        <v>0.11594120267363779</v>
      </c>
      <c r="T262" s="7">
        <f t="shared" si="89"/>
        <v>15.555144634280071</v>
      </c>
      <c r="U262" s="26">
        <f t="shared" si="82"/>
        <v>174.72000000000077</v>
      </c>
      <c r="V262" s="26">
        <f t="shared" si="83"/>
        <v>212.63999999999962</v>
      </c>
      <c r="W262" s="26">
        <f>IF(E262&gt;t0,0,IF(E262&lt;t0,P0))</f>
        <v>300</v>
      </c>
      <c r="X262" s="26">
        <f>IF(E262&gt;t0,0,IF(E262&lt;t0,P0*SIN(PI()*(E262)/t0)))</f>
        <v>237.73799913995788</v>
      </c>
    </row>
    <row r="263" spans="5:24" x14ac:dyDescent="0.35">
      <c r="E263" s="5">
        <f t="shared" si="84"/>
        <v>7.3080000000000325E-2</v>
      </c>
      <c r="F263" s="6">
        <f t="shared" si="85"/>
        <v>238.38034665510227</v>
      </c>
      <c r="G263" s="6">
        <f t="shared" si="74"/>
        <v>1.0851366501468482</v>
      </c>
      <c r="H263" s="6">
        <f t="shared" si="75"/>
        <v>0.99812307701602787</v>
      </c>
      <c r="I263" s="6">
        <f t="shared" si="76"/>
        <v>-6.1239881842280783E-2</v>
      </c>
      <c r="J263" s="7">
        <f t="shared" si="77"/>
        <v>-15.841241796361471</v>
      </c>
      <c r="K263" s="7">
        <f t="shared" si="86"/>
        <v>4.2879763735808565</v>
      </c>
      <c r="L263" s="7">
        <f t="shared" si="78"/>
        <v>2.949003222633027E-3</v>
      </c>
      <c r="M263" s="7">
        <f t="shared" si="79"/>
        <v>258.18973730649424</v>
      </c>
      <c r="N263" s="7">
        <f t="shared" si="87"/>
        <v>8.1224910368450871</v>
      </c>
      <c r="O263" s="7">
        <f t="shared" si="80"/>
        <v>5.5861437089637835E-3</v>
      </c>
      <c r="P263" s="7">
        <f t="shared" ref="P263:P326" si="91">L263*H263-O263*I263</f>
        <v>3.2855629513956013E-3</v>
      </c>
      <c r="Q263" s="7">
        <f t="shared" si="81"/>
        <v>98.566888541868039</v>
      </c>
      <c r="R263" s="7">
        <f t="shared" si="90"/>
        <v>3.2855629513956015</v>
      </c>
      <c r="S263" s="7">
        <f t="shared" si="88"/>
        <v>0.11652245712070282</v>
      </c>
      <c r="T263" s="7">
        <f t="shared" si="89"/>
        <v>15.633128101631758</v>
      </c>
      <c r="U263" s="26">
        <f t="shared" si="82"/>
        <v>175.39200000000079</v>
      </c>
      <c r="V263" s="26">
        <f t="shared" si="83"/>
        <v>212.3039999999996</v>
      </c>
      <c r="W263" s="26">
        <f>IF(E263&gt;t0,0,IF(E263&lt;t0,P0))</f>
        <v>300</v>
      </c>
      <c r="X263" s="26">
        <f>IF(E263&gt;t0,0,IF(E263&lt;t0,P0*SIN(PI()*(E263)/t0)))</f>
        <v>238.38034665510227</v>
      </c>
    </row>
    <row r="264" spans="5:24" x14ac:dyDescent="0.35">
      <c r="E264" s="5">
        <f t="shared" si="84"/>
        <v>7.3360000000000328E-2</v>
      </c>
      <c r="F264" s="6">
        <f t="shared" si="85"/>
        <v>239.0197429216766</v>
      </c>
      <c r="G264" s="6">
        <f t="shared" si="74"/>
        <v>1.0854764048281376</v>
      </c>
      <c r="H264" s="6">
        <f t="shared" si="75"/>
        <v>0.99772062254032501</v>
      </c>
      <c r="I264" s="6">
        <f t="shared" si="76"/>
        <v>-6.7480066373309069E-2</v>
      </c>
      <c r="J264" s="7">
        <f t="shared" si="77"/>
        <v>-17.507722872745564</v>
      </c>
      <c r="K264" s="7">
        <f t="shared" si="86"/>
        <v>4.2833075185271818</v>
      </c>
      <c r="L264" s="7">
        <f t="shared" si="78"/>
        <v>2.9448702402443809E-3</v>
      </c>
      <c r="M264" s="7">
        <f t="shared" si="79"/>
        <v>258.85890608383244</v>
      </c>
      <c r="N264" s="7">
        <f t="shared" si="87"/>
        <v>8.1948778469197325</v>
      </c>
      <c r="O264" s="7">
        <f t="shared" si="80"/>
        <v>5.6341628027982366E-3</v>
      </c>
      <c r="P264" s="7">
        <f t="shared" si="91"/>
        <v>3.3183514492879543E-3</v>
      </c>
      <c r="Q264" s="7">
        <f t="shared" si="81"/>
        <v>99.55054347863863</v>
      </c>
      <c r="R264" s="7">
        <f t="shared" si="90"/>
        <v>3.3183514492879542</v>
      </c>
      <c r="S264" s="7">
        <f t="shared" si="88"/>
        <v>0.11710177818697486</v>
      </c>
      <c r="T264" s="7">
        <f t="shared" si="89"/>
        <v>15.710852178730674</v>
      </c>
      <c r="U264" s="26">
        <f t="shared" si="82"/>
        <v>176.06400000000079</v>
      </c>
      <c r="V264" s="26">
        <f t="shared" si="83"/>
        <v>211.96799999999962</v>
      </c>
      <c r="W264" s="26">
        <f>IF(E264&gt;t0,0,IF(E264&lt;t0,P0))</f>
        <v>300</v>
      </c>
      <c r="X264" s="26">
        <f>IF(E264&gt;t0,0,IF(E264&lt;t0,P0*SIN(PI()*(E264)/t0)))</f>
        <v>239.0197429216766</v>
      </c>
    </row>
    <row r="265" spans="5:24" x14ac:dyDescent="0.35">
      <c r="E265" s="5">
        <f t="shared" si="84"/>
        <v>7.364000000000033E-2</v>
      </c>
      <c r="F265" s="6">
        <f t="shared" si="85"/>
        <v>239.65618002368723</v>
      </c>
      <c r="G265" s="6">
        <f t="shared" si="74"/>
        <v>1.0858162658861155</v>
      </c>
      <c r="H265" s="6">
        <f t="shared" si="75"/>
        <v>0.99727915531996292</v>
      </c>
      <c r="I265" s="6">
        <f t="shared" si="76"/>
        <v>-7.3717612307380151E-2</v>
      </c>
      <c r="J265" s="7">
        <f t="shared" si="77"/>
        <v>-19.182987154741618</v>
      </c>
      <c r="K265" s="7">
        <f t="shared" si="86"/>
        <v>4.2781708191233339</v>
      </c>
      <c r="L265" s="7">
        <f t="shared" si="78"/>
        <v>2.9404180033614459E-3</v>
      </c>
      <c r="M265" s="7">
        <f t="shared" si="79"/>
        <v>259.5145532715411</v>
      </c>
      <c r="N265" s="7">
        <f t="shared" si="87"/>
        <v>8.2674501312294844</v>
      </c>
      <c r="O265" s="7">
        <f t="shared" si="80"/>
        <v>5.6822787671534777E-3</v>
      </c>
      <c r="P265" s="7">
        <f t="shared" si="91"/>
        <v>3.3513016058593931E-3</v>
      </c>
      <c r="Q265" s="7">
        <f t="shared" si="81"/>
        <v>100.5390481757818</v>
      </c>
      <c r="R265" s="7">
        <f t="shared" si="90"/>
        <v>3.3513016058593932</v>
      </c>
      <c r="S265" s="7">
        <f t="shared" si="88"/>
        <v>0.11767913061228172</v>
      </c>
      <c r="T265" s="7">
        <f t="shared" si="89"/>
        <v>15.788312134928304</v>
      </c>
      <c r="U265" s="26">
        <f t="shared" si="82"/>
        <v>176.73600000000079</v>
      </c>
      <c r="V265" s="26">
        <f t="shared" si="83"/>
        <v>211.63199999999961</v>
      </c>
      <c r="W265" s="26">
        <f>IF(E265&gt;t0,0,IF(E265&lt;t0,P0))</f>
        <v>300</v>
      </c>
      <c r="X265" s="26">
        <f>IF(E265&gt;t0,0,IF(E265&lt;t0,P0*SIN(PI()*(E265)/t0)))</f>
        <v>239.65618002368723</v>
      </c>
    </row>
    <row r="266" spans="5:24" x14ac:dyDescent="0.35">
      <c r="E266" s="5">
        <f t="shared" si="84"/>
        <v>7.3920000000000333E-2</v>
      </c>
      <c r="F266" s="6">
        <f t="shared" si="85"/>
        <v>240.28965008177607</v>
      </c>
      <c r="G266" s="6">
        <f t="shared" si="74"/>
        <v>1.0861562333540884</v>
      </c>
      <c r="H266" s="6">
        <f t="shared" si="75"/>
        <v>0.99679869261713661</v>
      </c>
      <c r="I266" s="6">
        <f t="shared" si="76"/>
        <v>-7.9952275744767404E-2</v>
      </c>
      <c r="J266" s="7">
        <f t="shared" si="77"/>
        <v>-20.866912446089913</v>
      </c>
      <c r="K266" s="7">
        <f t="shared" si="86"/>
        <v>4.2725638331792171</v>
      </c>
      <c r="L266" s="7">
        <f t="shared" si="78"/>
        <v>2.935645134879298E-3</v>
      </c>
      <c r="M266" s="7">
        <f t="shared" si="79"/>
        <v>260.15658530620345</v>
      </c>
      <c r="N266" s="7">
        <f t="shared" si="87"/>
        <v>8.3402040906303689</v>
      </c>
      <c r="O266" s="7">
        <f t="shared" si="80"/>
        <v>5.7304888864213865E-3</v>
      </c>
      <c r="P266" s="7">
        <f t="shared" si="91"/>
        <v>3.38441286003503E-3</v>
      </c>
      <c r="Q266" s="7">
        <f t="shared" si="81"/>
        <v>101.53238580105091</v>
      </c>
      <c r="R266" s="7">
        <f t="shared" si="90"/>
        <v>3.3844128600350301</v>
      </c>
      <c r="S266" s="7">
        <f t="shared" si="88"/>
        <v>0.11825447919870311</v>
      </c>
      <c r="T266" s="7">
        <f t="shared" si="89"/>
        <v>15.865503247928103</v>
      </c>
      <c r="U266" s="26">
        <f t="shared" si="82"/>
        <v>177.40800000000081</v>
      </c>
      <c r="V266" s="26">
        <f t="shared" si="83"/>
        <v>211.29599999999959</v>
      </c>
      <c r="W266" s="26">
        <f>IF(E266&gt;t0,0,IF(E266&lt;t0,P0))</f>
        <v>300</v>
      </c>
      <c r="X266" s="26">
        <f>IF(E266&gt;t0,0,IF(E266&lt;t0,P0*SIN(PI()*(E266)/t0)))</f>
        <v>240.28965008177607</v>
      </c>
    </row>
    <row r="267" spans="5:24" x14ac:dyDescent="0.35">
      <c r="E267" s="5">
        <f t="shared" si="84"/>
        <v>7.4200000000000335E-2</v>
      </c>
      <c r="F267" s="6">
        <f t="shared" si="85"/>
        <v>240.92014525331854</v>
      </c>
      <c r="G267" s="6">
        <f t="shared" si="74"/>
        <v>1.0864963072653731</v>
      </c>
      <c r="H267" s="6">
        <f t="shared" si="75"/>
        <v>0.99627925321883726</v>
      </c>
      <c r="I267" s="6">
        <f t="shared" si="76"/>
        <v>-8.6183812898455295E-2</v>
      </c>
      <c r="J267" s="7">
        <f t="shared" si="77"/>
        <v>-22.559375594644106</v>
      </c>
      <c r="K267" s="7">
        <f t="shared" si="86"/>
        <v>4.266484152853514</v>
      </c>
      <c r="L267" s="7">
        <f t="shared" si="78"/>
        <v>2.9305502831986833E-3</v>
      </c>
      <c r="M267" s="7">
        <f t="shared" si="79"/>
        <v>260.78490977182247</v>
      </c>
      <c r="N267" s="7">
        <f t="shared" si="87"/>
        <v>8.4131358999412917</v>
      </c>
      <c r="O267" s="7">
        <f t="shared" si="80"/>
        <v>5.7787904304466009E-3</v>
      </c>
      <c r="P267" s="7">
        <f t="shared" si="91"/>
        <v>3.4176846409024299E-3</v>
      </c>
      <c r="Q267" s="7">
        <f t="shared" si="81"/>
        <v>102.53053922707289</v>
      </c>
      <c r="R267" s="7">
        <f t="shared" si="90"/>
        <v>3.4176846409024297</v>
      </c>
      <c r="S267" s="7">
        <f t="shared" si="88"/>
        <v>0.11882778881214252</v>
      </c>
      <c r="T267" s="7">
        <f t="shared" si="89"/>
        <v>15.942420803996383</v>
      </c>
      <c r="U267" s="26">
        <f t="shared" si="82"/>
        <v>178.08000000000081</v>
      </c>
      <c r="V267" s="26">
        <f t="shared" si="83"/>
        <v>210.95999999999958</v>
      </c>
      <c r="W267" s="26">
        <f>IF(E267&gt;t0,0,IF(E267&lt;t0,P0))</f>
        <v>300</v>
      </c>
      <c r="X267" s="26">
        <f>IF(E267&gt;t0,0,IF(E267&lt;t0,P0*SIN(PI()*(E267)/t0)))</f>
        <v>240.92014525331854</v>
      </c>
    </row>
    <row r="268" spans="5:24" x14ac:dyDescent="0.35">
      <c r="E268" s="5">
        <f t="shared" si="84"/>
        <v>7.4480000000000338E-2</v>
      </c>
      <c r="F268" s="6">
        <f t="shared" si="85"/>
        <v>241.54765773252018</v>
      </c>
      <c r="G268" s="6">
        <f t="shared" si="74"/>
        <v>1.0868364876532968</v>
      </c>
      <c r="H268" s="6">
        <f t="shared" si="75"/>
        <v>0.99572085743611827</v>
      </c>
      <c r="I268" s="6">
        <f t="shared" si="76"/>
        <v>-9.2411980103672436E-2</v>
      </c>
      <c r="J268" s="7">
        <f t="shared" si="77"/>
        <v>-24.260252503269896</v>
      </c>
      <c r="K268" s="7">
        <f t="shared" si="86"/>
        <v>4.2599294049198058</v>
      </c>
      <c r="L268" s="7">
        <f t="shared" si="78"/>
        <v>2.9251321223702819E-3</v>
      </c>
      <c r="M268" s="7">
        <f t="shared" si="79"/>
        <v>261.39943540948605</v>
      </c>
      <c r="N268" s="7">
        <f t="shared" si="87"/>
        <v>8.4862417082666752</v>
      </c>
      <c r="O268" s="7">
        <f t="shared" si="80"/>
        <v>5.8271806547734598E-3</v>
      </c>
      <c r="P268" s="7">
        <f t="shared" si="91"/>
        <v>3.4511163677298992E-3</v>
      </c>
      <c r="Q268" s="7">
        <f t="shared" si="81"/>
        <v>103.53349103189697</v>
      </c>
      <c r="R268" s="7">
        <f t="shared" si="90"/>
        <v>3.4511163677298993</v>
      </c>
      <c r="S268" s="7">
        <f t="shared" si="88"/>
        <v>0.11939902438381896</v>
      </c>
      <c r="T268" s="7">
        <f t="shared" si="89"/>
        <v>16.019060098162448</v>
      </c>
      <c r="U268" s="26">
        <f t="shared" si="82"/>
        <v>178.75200000000081</v>
      </c>
      <c r="V268" s="26">
        <f t="shared" si="83"/>
        <v>210.6239999999996</v>
      </c>
      <c r="W268" s="26">
        <f>IF(E268&gt;t0,0,IF(E268&lt;t0,P0))</f>
        <v>300</v>
      </c>
      <c r="X268" s="26">
        <f>IF(E268&gt;t0,0,IF(E268&lt;t0,P0*SIN(PI()*(E268)/t0)))</f>
        <v>241.54765773252018</v>
      </c>
    </row>
    <row r="269" spans="5:24" x14ac:dyDescent="0.35">
      <c r="E269" s="5">
        <f t="shared" si="84"/>
        <v>7.476000000000034E-2</v>
      </c>
      <c r="F269" s="6">
        <f t="shared" si="85"/>
        <v>242.17217975051349</v>
      </c>
      <c r="G269" s="6">
        <f t="shared" si="74"/>
        <v>1.0871767745511969</v>
      </c>
      <c r="H269" s="6">
        <f t="shared" si="75"/>
        <v>0.99512352710330021</v>
      </c>
      <c r="I269" s="6">
        <f t="shared" si="76"/>
        <v>-9.8636533827418119E-2</v>
      </c>
      <c r="J269" s="7">
        <f t="shared" si="77"/>
        <v>-25.969418140840681</v>
      </c>
      <c r="K269" s="7">
        <f t="shared" si="86"/>
        <v>4.2528972510296299</v>
      </c>
      <c r="L269" s="7">
        <f t="shared" si="78"/>
        <v>2.9193893522365655E-3</v>
      </c>
      <c r="M269" s="7">
        <f t="shared" si="79"/>
        <v>262.0000721269289</v>
      </c>
      <c r="N269" s="7">
        <f t="shared" si="87"/>
        <v>8.5595176393217738</v>
      </c>
      <c r="O269" s="7">
        <f t="shared" si="80"/>
        <v>5.8756568008943308E-3</v>
      </c>
      <c r="P269" s="7">
        <f t="shared" si="91"/>
        <v>3.4847074499851833E-3</v>
      </c>
      <c r="Q269" s="7">
        <f t="shared" si="81"/>
        <v>104.5412234995555</v>
      </c>
      <c r="R269" s="7">
        <f t="shared" si="90"/>
        <v>3.4847074499851831</v>
      </c>
      <c r="S269" s="7">
        <f t="shared" si="88"/>
        <v>0.11996815091172892</v>
      </c>
      <c r="T269" s="7">
        <f t="shared" si="89"/>
        <v>16.095416434414759</v>
      </c>
      <c r="U269" s="26">
        <f t="shared" si="82"/>
        <v>179.4240000000008</v>
      </c>
      <c r="V269" s="26">
        <f t="shared" si="83"/>
        <v>210.28799999999961</v>
      </c>
      <c r="W269" s="26">
        <f>IF(E269&gt;t0,0,IF(E269&lt;t0,P0))</f>
        <v>300</v>
      </c>
      <c r="X269" s="26">
        <f>IF(E269&gt;t0,0,IF(E269&lt;t0,P0*SIN(PI()*(E269)/t0)))</f>
        <v>242.17217975051349</v>
      </c>
    </row>
    <row r="270" spans="5:24" x14ac:dyDescent="0.35">
      <c r="E270" s="5">
        <f t="shared" si="84"/>
        <v>7.5040000000000343E-2</v>
      </c>
      <c r="F270" s="6">
        <f t="shared" si="85"/>
        <v>242.79370357545434</v>
      </c>
      <c r="G270" s="6">
        <f t="shared" si="74"/>
        <v>1.087517167992422</v>
      </c>
      <c r="H270" s="6">
        <f t="shared" si="75"/>
        <v>0.99448728557711774</v>
      </c>
      <c r="I270" s="6">
        <f t="shared" si="76"/>
        <v>-0.10485723067798551</v>
      </c>
      <c r="J270" s="7">
        <f t="shared" si="77"/>
        <v>-27.686746553330114</v>
      </c>
      <c r="K270" s="7">
        <f t="shared" si="86"/>
        <v>4.2453853879724459</v>
      </c>
      <c r="L270" s="7">
        <f t="shared" si="78"/>
        <v>2.9133206985712244E-3</v>
      </c>
      <c r="M270" s="7">
        <f t="shared" si="79"/>
        <v>262.5867310079895</v>
      </c>
      <c r="N270" s="7">
        <f t="shared" si="87"/>
        <v>8.632959791760662</v>
      </c>
      <c r="O270" s="7">
        <f t="shared" si="80"/>
        <v>5.9242160964993401E-3</v>
      </c>
      <c r="P270" s="7">
        <f t="shared" si="91"/>
        <v>3.5184572873545954E-3</v>
      </c>
      <c r="Q270" s="7">
        <f t="shared" si="81"/>
        <v>105.55371862063787</v>
      </c>
      <c r="R270" s="7">
        <f t="shared" si="90"/>
        <v>3.5184572873545954</v>
      </c>
      <c r="S270" s="7">
        <f t="shared" si="88"/>
        <v>0.12053513346218611</v>
      </c>
      <c r="T270" s="7">
        <f t="shared" si="89"/>
        <v>16.171485125907466</v>
      </c>
      <c r="U270" s="26">
        <f t="shared" si="82"/>
        <v>180.09600000000083</v>
      </c>
      <c r="V270" s="26">
        <f t="shared" si="83"/>
        <v>209.9519999999996</v>
      </c>
      <c r="W270" s="26">
        <f>IF(E270&gt;t0,0,IF(E270&lt;t0,P0))</f>
        <v>300</v>
      </c>
      <c r="X270" s="26">
        <f>IF(E270&gt;t0,0,IF(E270&lt;t0,P0*SIN(PI()*(E270)/t0)))</f>
        <v>242.79370357545434</v>
      </c>
    </row>
    <row r="271" spans="5:24" x14ac:dyDescent="0.35">
      <c r="E271" s="5">
        <f t="shared" si="84"/>
        <v>7.5320000000000345E-2</v>
      </c>
      <c r="F271" s="6">
        <f t="shared" si="85"/>
        <v>243.41222151261738</v>
      </c>
      <c r="G271" s="6">
        <f t="shared" si="74"/>
        <v>1.0878576680103305</v>
      </c>
      <c r="H271" s="6">
        <f t="shared" si="75"/>
        <v>0.993812157735806</v>
      </c>
      <c r="I271" s="6">
        <f t="shared" si="76"/>
        <v>-0.11107382741447941</v>
      </c>
      <c r="J271" s="7">
        <f t="shared" si="77"/>
        <v>-29.412110874999982</v>
      </c>
      <c r="K271" s="7">
        <f t="shared" si="86"/>
        <v>4.2373915479324795</v>
      </c>
      <c r="L271" s="7">
        <f t="shared" si="78"/>
        <v>2.9069249132161615E-3</v>
      </c>
      <c r="M271" s="7">
        <f t="shared" si="79"/>
        <v>263.15932432196087</v>
      </c>
      <c r="N271" s="7">
        <f t="shared" si="87"/>
        <v>8.7065642395068554</v>
      </c>
      <c r="O271" s="7">
        <f t="shared" si="80"/>
        <v>5.9728557557274598E-3</v>
      </c>
      <c r="P271" s="7">
        <f t="shared" si="91"/>
        <v>3.552365269762576E-3</v>
      </c>
      <c r="Q271" s="7">
        <f t="shared" si="81"/>
        <v>106.57095809287728</v>
      </c>
      <c r="R271" s="7">
        <f t="shared" si="90"/>
        <v>3.5523652697625758</v>
      </c>
      <c r="S271" s="7">
        <f t="shared" si="88"/>
        <v>0.12109993717135932</v>
      </c>
      <c r="T271" s="7">
        <f t="shared" si="89"/>
        <v>16.247261495166786</v>
      </c>
      <c r="U271" s="26">
        <f t="shared" si="82"/>
        <v>180.76800000000082</v>
      </c>
      <c r="V271" s="26">
        <f t="shared" si="83"/>
        <v>209.61599999999959</v>
      </c>
      <c r="W271" s="26">
        <f>IF(E271&gt;t0,0,IF(E271&lt;t0,P0))</f>
        <v>300</v>
      </c>
      <c r="X271" s="26">
        <f>IF(E271&gt;t0,0,IF(E271&lt;t0,P0*SIN(PI()*(E271)/t0)))</f>
        <v>243.41222151261738</v>
      </c>
    </row>
    <row r="272" spans="5:24" x14ac:dyDescent="0.35">
      <c r="E272" s="5">
        <f t="shared" si="84"/>
        <v>7.5600000000000347E-2</v>
      </c>
      <c r="F272" s="6">
        <f t="shared" si="85"/>
        <v>244.02772590449123</v>
      </c>
      <c r="G272" s="6">
        <f t="shared" si="74"/>
        <v>1.088198274638291</v>
      </c>
      <c r="H272" s="6">
        <f t="shared" si="75"/>
        <v>0.99309816997812772</v>
      </c>
      <c r="I272" s="6">
        <f t="shared" si="76"/>
        <v>-0.11728608095632584</v>
      </c>
      <c r="J272" s="7">
        <f t="shared" si="77"/>
        <v>-31.145383339681985</v>
      </c>
      <c r="K272" s="7">
        <f t="shared" si="86"/>
        <v>4.2289134987424237</v>
      </c>
      <c r="L272" s="7">
        <f t="shared" si="78"/>
        <v>2.9002007742160323E-3</v>
      </c>
      <c r="M272" s="7">
        <f t="shared" si="79"/>
        <v>263.71776553283502</v>
      </c>
      <c r="N272" s="7">
        <f t="shared" si="87"/>
        <v>8.780327032086527</v>
      </c>
      <c r="O272" s="7">
        <f t="shared" si="80"/>
        <v>6.0215729794189194E-3</v>
      </c>
      <c r="P272" s="7">
        <f t="shared" si="91"/>
        <v>3.5864307773916426E-3</v>
      </c>
      <c r="Q272" s="7">
        <f t="shared" si="81"/>
        <v>107.59292332174928</v>
      </c>
      <c r="R272" s="7">
        <f t="shared" si="90"/>
        <v>3.5864307773916426</v>
      </c>
      <c r="S272" s="7">
        <f t="shared" si="88"/>
        <v>0.12166252724666647</v>
      </c>
      <c r="T272" s="7">
        <f t="shared" si="89"/>
        <v>16.322740874277997</v>
      </c>
      <c r="U272" s="26">
        <f t="shared" si="82"/>
        <v>181.44000000000082</v>
      </c>
      <c r="V272" s="26">
        <f t="shared" si="83"/>
        <v>209.27999999999957</v>
      </c>
      <c r="W272" s="26">
        <f>IF(E272&gt;t0,0,IF(E272&lt;t0,P0))</f>
        <v>300</v>
      </c>
      <c r="X272" s="26">
        <f>IF(E272&gt;t0,0,IF(E272&lt;t0,P0*SIN(PI()*(E272)/t0)))</f>
        <v>244.02772590449123</v>
      </c>
    </row>
    <row r="273" spans="5:24" x14ac:dyDescent="0.35">
      <c r="E273" s="5">
        <f t="shared" si="84"/>
        <v>7.588000000000035E-2</v>
      </c>
      <c r="F273" s="6">
        <f t="shared" si="85"/>
        <v>244.64020913087381</v>
      </c>
      <c r="G273" s="6">
        <f t="shared" si="74"/>
        <v>1.0885389879096836</v>
      </c>
      <c r="H273" s="6">
        <f t="shared" si="75"/>
        <v>0.99234535022234127</v>
      </c>
      <c r="I273" s="6">
        <f t="shared" si="76"/>
        <v>-0.1234937483927788</v>
      </c>
      <c r="J273" s="7">
        <f t="shared" si="77"/>
        <v>-32.88643529215387</v>
      </c>
      <c r="K273" s="7">
        <f t="shared" si="86"/>
        <v>4.2199490441339664</v>
      </c>
      <c r="L273" s="7">
        <f t="shared" si="78"/>
        <v>2.8931470859503163E-3</v>
      </c>
      <c r="M273" s="7">
        <f t="shared" si="79"/>
        <v>264.2619693084406</v>
      </c>
      <c r="N273" s="7">
        <f t="shared" si="87"/>
        <v>8.8542441949643056</v>
      </c>
      <c r="O273" s="7">
        <f t="shared" si="80"/>
        <v>6.0703649553689402E-3</v>
      </c>
      <c r="P273" s="7">
        <f t="shared" si="91"/>
        <v>3.6206531807027862E-3</v>
      </c>
      <c r="Q273" s="7">
        <f t="shared" si="81"/>
        <v>108.61959542108359</v>
      </c>
      <c r="R273" s="7">
        <f t="shared" si="90"/>
        <v>3.6206531807027864</v>
      </c>
      <c r="S273" s="7">
        <f t="shared" si="88"/>
        <v>0.12222286896836994</v>
      </c>
      <c r="T273" s="7">
        <f t="shared" si="89"/>
        <v>16.397918605099488</v>
      </c>
      <c r="U273" s="26">
        <f t="shared" si="82"/>
        <v>182.11200000000085</v>
      </c>
      <c r="V273" s="26">
        <f t="shared" si="83"/>
        <v>208.94399999999956</v>
      </c>
      <c r="W273" s="26">
        <f>IF(E273&gt;t0,0,IF(E273&lt;t0,P0))</f>
        <v>300</v>
      </c>
      <c r="X273" s="26">
        <f>IF(E273&gt;t0,0,IF(E273&lt;t0,P0*SIN(PI()*(E273)/t0)))</f>
        <v>244.64020913087381</v>
      </c>
    </row>
    <row r="274" spans="5:24" x14ac:dyDescent="0.35">
      <c r="E274" s="5">
        <f t="shared" si="84"/>
        <v>7.6160000000000352E-2</v>
      </c>
      <c r="F274" s="6">
        <f t="shared" si="85"/>
        <v>245.24966360896607</v>
      </c>
      <c r="G274" s="6">
        <f t="shared" si="74"/>
        <v>1.0888798078578978</v>
      </c>
      <c r="H274" s="6">
        <f t="shared" si="75"/>
        <v>0.99155372790510876</v>
      </c>
      <c r="I274" s="6">
        <f t="shared" si="76"/>
        <v>-0.1296965869924169</v>
      </c>
      <c r="J274" s="7">
        <f t="shared" si="77"/>
        <v>-34.635137199606802</v>
      </c>
      <c r="K274" s="7">
        <f t="shared" si="86"/>
        <v>4.2104960239851197</v>
      </c>
      <c r="L274" s="7">
        <f t="shared" si="78"/>
        <v>2.8857626792629172E-3</v>
      </c>
      <c r="M274" s="7">
        <f t="shared" si="79"/>
        <v>264.79185152946991</v>
      </c>
      <c r="N274" s="7">
        <f t="shared" si="87"/>
        <v>8.9283117298816137</v>
      </c>
      <c r="O274" s="7">
        <f t="shared" si="80"/>
        <v>6.1192288585827561E-3</v>
      </c>
      <c r="P274" s="7">
        <f t="shared" si="91"/>
        <v>3.6550318404562666E-3</v>
      </c>
      <c r="Q274" s="7">
        <f t="shared" si="81"/>
        <v>109.65095521368799</v>
      </c>
      <c r="R274" s="7">
        <f t="shared" si="90"/>
        <v>3.6550318404562665</v>
      </c>
      <c r="S274" s="7">
        <f t="shared" si="88"/>
        <v>0.1227809276910015</v>
      </c>
      <c r="T274" s="7">
        <f t="shared" si="89"/>
        <v>16.47279003945394</v>
      </c>
      <c r="U274" s="26">
        <f t="shared" si="82"/>
        <v>182.78400000000084</v>
      </c>
      <c r="V274" s="26">
        <f t="shared" si="83"/>
        <v>208.60799999999958</v>
      </c>
      <c r="W274" s="26">
        <f>IF(E274&gt;t0,0,IF(E274&lt;t0,P0))</f>
        <v>300</v>
      </c>
      <c r="X274" s="26">
        <f>IF(E274&gt;t0,0,IF(E274&lt;t0,P0*SIN(PI()*(E274)/t0)))</f>
        <v>245.24966360896607</v>
      </c>
    </row>
    <row r="275" spans="5:24" x14ac:dyDescent="0.35">
      <c r="E275" s="5">
        <f t="shared" si="84"/>
        <v>7.6440000000000355E-2</v>
      </c>
      <c r="F275" s="6">
        <f t="shared" si="85"/>
        <v>245.85608179346625</v>
      </c>
      <c r="G275" s="6">
        <f t="shared" si="74"/>
        <v>1.0892207345163341</v>
      </c>
      <c r="H275" s="6">
        <f t="shared" si="75"/>
        <v>0.99072333398034529</v>
      </c>
      <c r="I275" s="6">
        <f t="shared" si="76"/>
        <v>-0.13589435421263532</v>
      </c>
      <c r="J275" s="7">
        <f t="shared" si="77"/>
        <v>-36.391358663204848</v>
      </c>
      <c r="K275" s="7">
        <f t="shared" si="86"/>
        <v>4.2005523145643258</v>
      </c>
      <c r="L275" s="7">
        <f t="shared" si="78"/>
        <v>2.8780464115892674E-3</v>
      </c>
      <c r="M275" s="7">
        <f t="shared" si="79"/>
        <v>265.30732929839837</v>
      </c>
      <c r="N275" s="7">
        <f t="shared" si="87"/>
        <v>9.0025256151975146</v>
      </c>
      <c r="O275" s="7">
        <f t="shared" si="80"/>
        <v>6.1681618515318929E-3</v>
      </c>
      <c r="P275" s="7">
        <f t="shared" si="91"/>
        <v>3.6895661077328279E-3</v>
      </c>
      <c r="Q275" s="7">
        <f t="shared" si="81"/>
        <v>110.68698323198484</v>
      </c>
      <c r="R275" s="7">
        <f t="shared" si="90"/>
        <v>3.6895661077328281</v>
      </c>
      <c r="S275" s="7">
        <f t="shared" si="88"/>
        <v>0.12333666884486164</v>
      </c>
      <c r="T275" s="7">
        <f t="shared" si="89"/>
        <v>16.547350539329468</v>
      </c>
      <c r="U275" s="26">
        <f t="shared" si="82"/>
        <v>183.45600000000084</v>
      </c>
      <c r="V275" s="26">
        <f t="shared" si="83"/>
        <v>208.27199999999959</v>
      </c>
      <c r="W275" s="26">
        <f>IF(E275&gt;t0,0,IF(E275&lt;t0,P0))</f>
        <v>300</v>
      </c>
      <c r="X275" s="26">
        <f>IF(E275&gt;t0,0,IF(E275&lt;t0,P0*SIN(PI()*(E275)/t0)))</f>
        <v>245.85608179346625</v>
      </c>
    </row>
    <row r="276" spans="5:24" x14ac:dyDescent="0.35">
      <c r="E276" s="5">
        <f t="shared" si="84"/>
        <v>7.6720000000000357E-2</v>
      </c>
      <c r="F276" s="6">
        <f t="shared" si="85"/>
        <v>246.45945617666311</v>
      </c>
      <c r="G276" s="6">
        <f t="shared" si="74"/>
        <v>1.0895617679184031</v>
      </c>
      <c r="H276" s="6">
        <f t="shared" si="75"/>
        <v>0.98985420091800824</v>
      </c>
      <c r="I276" s="6">
        <f t="shared" si="76"/>
        <v>-0.14208680770913032</v>
      </c>
      <c r="J276" s="7">
        <f t="shared" si="77"/>
        <v>-38.154968429734666</v>
      </c>
      <c r="K276" s="7">
        <f t="shared" si="86"/>
        <v>4.1901158287713143</v>
      </c>
      <c r="L276" s="7">
        <f t="shared" si="78"/>
        <v>2.8699971670809329E-3</v>
      </c>
      <c r="M276" s="7">
        <f t="shared" si="79"/>
        <v>265.80832094829259</v>
      </c>
      <c r="N276" s="7">
        <f t="shared" si="87"/>
        <v>9.076881806232052</v>
      </c>
      <c r="O276" s="7">
        <f t="shared" si="80"/>
        <v>6.21716108441169E-3</v>
      </c>
      <c r="P276" s="7">
        <f t="shared" si="91"/>
        <v>3.7242553239553362E-3</v>
      </c>
      <c r="Q276" s="7">
        <f t="shared" si="81"/>
        <v>111.72765971866009</v>
      </c>
      <c r="R276" s="7">
        <f t="shared" si="90"/>
        <v>3.7242553239553362</v>
      </c>
      <c r="S276" s="7">
        <f t="shared" si="88"/>
        <v>0.12389005793752961</v>
      </c>
      <c r="T276" s="7">
        <f t="shared" si="89"/>
        <v>16.62159547708222</v>
      </c>
      <c r="U276" s="26">
        <f t="shared" si="82"/>
        <v>184.12800000000087</v>
      </c>
      <c r="V276" s="26">
        <f t="shared" si="83"/>
        <v>207.93599999999958</v>
      </c>
      <c r="W276" s="26">
        <f>IF(E276&gt;t0,0,IF(E276&lt;t0,P0))</f>
        <v>300</v>
      </c>
      <c r="X276" s="26">
        <f>IF(E276&gt;t0,0,IF(E276&lt;t0,P0*SIN(PI()*(E276)/t0)))</f>
        <v>246.45945617666311</v>
      </c>
    </row>
    <row r="277" spans="5:24" x14ac:dyDescent="0.35">
      <c r="E277" s="5">
        <f t="shared" si="84"/>
        <v>7.700000000000036E-2</v>
      </c>
      <c r="F277" s="6">
        <f t="shared" si="85"/>
        <v>247.059779288529</v>
      </c>
      <c r="G277" s="6">
        <f t="shared" si="74"/>
        <v>1.0899029080975262</v>
      </c>
      <c r="H277" s="6">
        <f t="shared" si="75"/>
        <v>0.98894636270282787</v>
      </c>
      <c r="I277" s="6">
        <f t="shared" si="76"/>
        <v>-0.14827370534537412</v>
      </c>
      <c r="J277" s="7">
        <f t="shared" si="77"/>
        <v>-39.925834403343899</v>
      </c>
      <c r="K277" s="7">
        <f t="shared" si="86"/>
        <v>4.1791845163746837</v>
      </c>
      <c r="L277" s="7">
        <f t="shared" si="78"/>
        <v>2.8616138567277051E-3</v>
      </c>
      <c r="M277" s="7">
        <f t="shared" si="79"/>
        <v>266.29474605150699</v>
      </c>
      <c r="N277" s="7">
        <f t="shared" si="87"/>
        <v>9.1513762356120232</v>
      </c>
      <c r="O277" s="7">
        <f t="shared" si="80"/>
        <v>6.2662236954000384E-3</v>
      </c>
      <c r="P277" s="7">
        <f t="shared" si="91"/>
        <v>3.7590988209108217E-3</v>
      </c>
      <c r="Q277" s="7">
        <f t="shared" si="81"/>
        <v>112.77296462732465</v>
      </c>
      <c r="R277" s="7">
        <f t="shared" si="90"/>
        <v>3.7590988209108218</v>
      </c>
      <c r="S277" s="7">
        <f t="shared" si="88"/>
        <v>0.12444106055530557</v>
      </c>
      <c r="T277" s="7">
        <f t="shared" si="89"/>
        <v>16.695520235629861</v>
      </c>
      <c r="U277" s="26">
        <f t="shared" si="82"/>
        <v>184.80000000000086</v>
      </c>
      <c r="V277" s="26">
        <f t="shared" si="83"/>
        <v>207.59999999999957</v>
      </c>
      <c r="W277" s="26">
        <f>IF(E277&gt;t0,0,IF(E277&lt;t0,P0))</f>
        <v>300</v>
      </c>
      <c r="X277" s="26">
        <f>IF(E277&gt;t0,0,IF(E277&lt;t0,P0*SIN(PI()*(E277)/t0)))</f>
        <v>247.059779288529</v>
      </c>
    </row>
    <row r="278" spans="5:24" x14ac:dyDescent="0.35">
      <c r="E278" s="5">
        <f t="shared" si="84"/>
        <v>7.7280000000000362E-2</v>
      </c>
      <c r="F278" s="6">
        <f t="shared" si="85"/>
        <v>247.65704369681225</v>
      </c>
      <c r="G278" s="6">
        <f t="shared" si="74"/>
        <v>1.0902441550871353</v>
      </c>
      <c r="H278" s="6">
        <f t="shared" si="75"/>
        <v>0.98799985483297847</v>
      </c>
      <c r="I278" s="6">
        <f t="shared" si="76"/>
        <v>-0.15445480520208335</v>
      </c>
      <c r="J278" s="7">
        <f t="shared" si="77"/>
        <v>-41.703823657368211</v>
      </c>
      <c r="K278" s="7">
        <f t="shared" si="86"/>
        <v>4.1677563642461841</v>
      </c>
      <c r="L278" s="7">
        <f t="shared" si="78"/>
        <v>2.8528954184771612E-3</v>
      </c>
      <c r="M278" s="7">
        <f t="shared" si="79"/>
        <v>266.76652542826918</v>
      </c>
      <c r="N278" s="7">
        <f t="shared" si="87"/>
        <v>9.2260048136191912</v>
      </c>
      <c r="O278" s="7">
        <f t="shared" si="80"/>
        <v>6.3153468109173015E-3</v>
      </c>
      <c r="P278" s="7">
        <f t="shared" si="91"/>
        <v>3.7940959207729348E-3</v>
      </c>
      <c r="Q278" s="7">
        <f t="shared" si="81"/>
        <v>113.82287762318805</v>
      </c>
      <c r="R278" s="7">
        <f t="shared" si="90"/>
        <v>3.7940959207729348</v>
      </c>
      <c r="S278" s="7">
        <f t="shared" si="88"/>
        <v>0.12498964236468961</v>
      </c>
      <c r="T278" s="7">
        <f t="shared" si="89"/>
        <v>16.769120208650016</v>
      </c>
      <c r="U278" s="26">
        <f t="shared" si="82"/>
        <v>185.47200000000086</v>
      </c>
      <c r="V278" s="26">
        <f t="shared" si="83"/>
        <v>207.26399999999956</v>
      </c>
      <c r="W278" s="26">
        <f>IF(E278&gt;t0,0,IF(E278&lt;t0,P0))</f>
        <v>300</v>
      </c>
      <c r="X278" s="26">
        <f>IF(E278&gt;t0,0,IF(E278&lt;t0,P0*SIN(PI()*(E278)/t0)))</f>
        <v>247.65704369681225</v>
      </c>
    </row>
    <row r="279" spans="5:24" x14ac:dyDescent="0.35">
      <c r="E279" s="5">
        <f t="shared" si="84"/>
        <v>7.7560000000000365E-2</v>
      </c>
      <c r="F279" s="6">
        <f t="shared" si="85"/>
        <v>248.25124200712924</v>
      </c>
      <c r="G279" s="6">
        <f t="shared" si="74"/>
        <v>1.0905855089206724</v>
      </c>
      <c r="H279" s="6">
        <f t="shared" si="75"/>
        <v>0.98701471431869003</v>
      </c>
      <c r="I279" s="6">
        <f t="shared" si="76"/>
        <v>-0.16062986558667949</v>
      </c>
      <c r="J279" s="7">
        <f t="shared" si="77"/>
        <v>-43.488802446245487</v>
      </c>
      <c r="K279" s="7">
        <f t="shared" si="86"/>
        <v>4.1558293965916784</v>
      </c>
      <c r="L279" s="7">
        <f t="shared" si="78"/>
        <v>2.8438408173516944E-3</v>
      </c>
      <c r="M279" s="7">
        <f t="shared" si="79"/>
        <v>267.22358115515033</v>
      </c>
      <c r="N279" s="7">
        <f t="shared" si="87"/>
        <v>9.3007634285408702</v>
      </c>
      <c r="O279" s="7">
        <f t="shared" si="80"/>
        <v>6.364527545887416E-3</v>
      </c>
      <c r="P279" s="7">
        <f t="shared" si="91"/>
        <v>3.8292459361248272E-3</v>
      </c>
      <c r="Q279" s="7">
        <f t="shared" si="81"/>
        <v>114.87737808374482</v>
      </c>
      <c r="R279" s="7">
        <f t="shared" si="90"/>
        <v>3.8292459361248272</v>
      </c>
      <c r="S279" s="7">
        <f t="shared" si="88"/>
        <v>0.12553576911390127</v>
      </c>
      <c r="T279" s="7">
        <f t="shared" si="89"/>
        <v>16.842390800784109</v>
      </c>
      <c r="U279" s="26">
        <f t="shared" si="82"/>
        <v>186.14400000000089</v>
      </c>
      <c r="V279" s="26">
        <f t="shared" si="83"/>
        <v>206.92799999999954</v>
      </c>
      <c r="W279" s="26">
        <f>IF(E279&gt;t0,0,IF(E279&lt;t0,P0))</f>
        <v>300</v>
      </c>
      <c r="X279" s="26">
        <f>IF(E279&gt;t0,0,IF(E279&lt;t0,P0*SIN(PI()*(E279)/t0)))</f>
        <v>248.25124200712924</v>
      </c>
    </row>
    <row r="280" spans="5:24" x14ac:dyDescent="0.35">
      <c r="E280" s="5">
        <f t="shared" si="84"/>
        <v>7.7840000000000367E-2</v>
      </c>
      <c r="F280" s="6">
        <f t="shared" si="85"/>
        <v>248.84236686305599</v>
      </c>
      <c r="G280" s="6">
        <f t="shared" si="74"/>
        <v>1.0909269696315904</v>
      </c>
      <c r="H280" s="6">
        <f t="shared" si="75"/>
        <v>0.98599097968080152</v>
      </c>
      <c r="I280" s="6">
        <f t="shared" si="76"/>
        <v>-0.16679864504273786</v>
      </c>
      <c r="J280" s="7">
        <f t="shared" si="77"/>
        <v>-45.280636217515415</v>
      </c>
      <c r="K280" s="7">
        <f t="shared" si="86"/>
        <v>4.1434016751787519</v>
      </c>
      <c r="L280" s="7">
        <f t="shared" si="78"/>
        <v>2.8344490455629884E-3</v>
      </c>
      <c r="M280" s="7">
        <f t="shared" si="79"/>
        <v>267.66583657342386</v>
      </c>
      <c r="N280" s="7">
        <f t="shared" si="87"/>
        <v>9.3756479470228697</v>
      </c>
      <c r="O280" s="7">
        <f t="shared" si="80"/>
        <v>6.4137630040001104E-3</v>
      </c>
      <c r="P280" s="7">
        <f t="shared" si="91"/>
        <v>3.864548169982422E-3</v>
      </c>
      <c r="Q280" s="7">
        <f t="shared" si="81"/>
        <v>115.93644509947266</v>
      </c>
      <c r="R280" s="7">
        <f t="shared" si="90"/>
        <v>3.864548169982422</v>
      </c>
      <c r="S280" s="7">
        <f t="shared" si="88"/>
        <v>0.12607940663426723</v>
      </c>
      <c r="T280" s="7">
        <f t="shared" si="89"/>
        <v>16.915327427823573</v>
      </c>
      <c r="U280" s="26">
        <f t="shared" si="82"/>
        <v>186.81600000000088</v>
      </c>
      <c r="V280" s="26">
        <f t="shared" si="83"/>
        <v>206.59199999999956</v>
      </c>
      <c r="W280" s="26">
        <f>IF(E280&gt;t0,0,IF(E280&lt;t0,P0))</f>
        <v>300</v>
      </c>
      <c r="X280" s="26">
        <f>IF(E280&gt;t0,0,IF(E280&lt;t0,P0*SIN(PI()*(E280)/t0)))</f>
        <v>248.84236686305599</v>
      </c>
    </row>
    <row r="281" spans="5:24" x14ac:dyDescent="0.35">
      <c r="E281" s="5">
        <f t="shared" si="84"/>
        <v>7.812000000000037E-2</v>
      </c>
      <c r="F281" s="6">
        <f t="shared" si="85"/>
        <v>249.43041094621904</v>
      </c>
      <c r="G281" s="6">
        <f t="shared" si="74"/>
        <v>1.0912685372533522</v>
      </c>
      <c r="H281" s="6">
        <f t="shared" si="75"/>
        <v>0.98492869094925428</v>
      </c>
      <c r="I281" s="6">
        <f t="shared" si="76"/>
        <v>-0.17296090235943001</v>
      </c>
      <c r="J281" s="7">
        <f t="shared" si="77"/>
        <v>-47.079189623904561</v>
      </c>
      <c r="K281" s="7">
        <f t="shared" si="86"/>
        <v>4.1304712995609529</v>
      </c>
      <c r="L281" s="7">
        <f t="shared" si="78"/>
        <v>2.8247191226239347E-3</v>
      </c>
      <c r="M281" s="7">
        <f t="shared" si="79"/>
        <v>268.09321629730681</v>
      </c>
      <c r="N281" s="7">
        <f t="shared" si="87"/>
        <v>9.4506542144247714</v>
      </c>
      <c r="O281" s="7">
        <f t="shared" si="80"/>
        <v>6.4630502779742622E-3</v>
      </c>
      <c r="P281" s="7">
        <f t="shared" si="91"/>
        <v>3.9000019158181116E-3</v>
      </c>
      <c r="Q281" s="7">
        <f t="shared" si="81"/>
        <v>117.00005747454335</v>
      </c>
      <c r="R281" s="7">
        <f t="shared" si="90"/>
        <v>3.9000019158181116</v>
      </c>
      <c r="S281" s="7">
        <f t="shared" si="88"/>
        <v>0.12662052084174863</v>
      </c>
      <c r="T281" s="7">
        <f t="shared" si="89"/>
        <v>16.987925516914732</v>
      </c>
      <c r="U281" s="26">
        <f t="shared" si="82"/>
        <v>187.48800000000088</v>
      </c>
      <c r="V281" s="26">
        <f t="shared" si="83"/>
        <v>206.25599999999957</v>
      </c>
      <c r="W281" s="26">
        <f>IF(E281&gt;t0,0,IF(E281&lt;t0,P0))</f>
        <v>300</v>
      </c>
      <c r="X281" s="26">
        <f>IF(E281&gt;t0,0,IF(E281&lt;t0,P0*SIN(PI()*(E281)/t0)))</f>
        <v>249.43041094621904</v>
      </c>
    </row>
    <row r="282" spans="5:24" x14ac:dyDescent="0.35">
      <c r="E282" s="5">
        <f t="shared" si="84"/>
        <v>7.8400000000000372E-2</v>
      </c>
      <c r="F282" s="6">
        <f t="shared" si="85"/>
        <v>250.01536697638622</v>
      </c>
      <c r="G282" s="6">
        <f t="shared" si="74"/>
        <v>1.0916102118194315</v>
      </c>
      <c r="H282" s="6">
        <f t="shared" si="75"/>
        <v>0.98382788966152701</v>
      </c>
      <c r="I282" s="6">
        <f t="shared" si="76"/>
        <v>-0.17911639658095591</v>
      </c>
      <c r="J282" s="7">
        <f t="shared" si="77"/>
        <v>-48.884326535495283</v>
      </c>
      <c r="K282" s="7">
        <f t="shared" si="86"/>
        <v>4.1170364072986372</v>
      </c>
      <c r="L282" s="7">
        <f t="shared" si="78"/>
        <v>2.8146500954579824E-3</v>
      </c>
      <c r="M282" s="7">
        <f t="shared" si="79"/>
        <v>268.50564622208776</v>
      </c>
      <c r="N282" s="7">
        <f t="shared" si="87"/>
        <v>9.5257780551774864</v>
      </c>
      <c r="O282" s="7">
        <f t="shared" si="80"/>
        <v>6.5123864498223341E-3</v>
      </c>
      <c r="P282" s="7">
        <f t="shared" si="91"/>
        <v>3.9356064575848627E-3</v>
      </c>
      <c r="Q282" s="7">
        <f t="shared" si="81"/>
        <v>118.06819372754588</v>
      </c>
      <c r="R282" s="7">
        <f t="shared" si="90"/>
        <v>3.9356064575848628</v>
      </c>
      <c r="S282" s="7">
        <f t="shared" si="88"/>
        <v>0.1271590777383968</v>
      </c>
      <c r="T282" s="7">
        <f t="shared" si="89"/>
        <v>17.060180506754129</v>
      </c>
      <c r="U282" s="26">
        <f t="shared" si="82"/>
        <v>188.16000000000091</v>
      </c>
      <c r="V282" s="26">
        <f t="shared" si="83"/>
        <v>205.91999999999956</v>
      </c>
      <c r="W282" s="26">
        <f>IF(E282&gt;t0,0,IF(E282&lt;t0,P0))</f>
        <v>300</v>
      </c>
      <c r="X282" s="26">
        <f>IF(E282&gt;t0,0,IF(E282&lt;t0,P0*SIN(PI()*(E282)/t0)))</f>
        <v>250.01536697638622</v>
      </c>
    </row>
    <row r="283" spans="5:24" x14ac:dyDescent="0.35">
      <c r="E283" s="5">
        <f t="shared" si="84"/>
        <v>7.8680000000000375E-2</v>
      </c>
      <c r="F283" s="6">
        <f t="shared" si="85"/>
        <v>250.59722771155691</v>
      </c>
      <c r="G283" s="6">
        <f t="shared" si="74"/>
        <v>1.0919519933633124</v>
      </c>
      <c r="H283" s="6">
        <f t="shared" si="75"/>
        <v>0.98268861886101133</v>
      </c>
      <c r="I283" s="6">
        <f t="shared" si="76"/>
        <v>-0.18526488701596436</v>
      </c>
      <c r="J283" s="7">
        <f t="shared" si="77"/>
        <v>-50.695910051976682</v>
      </c>
      <c r="K283" s="7">
        <f t="shared" si="86"/>
        <v>4.1030951741763912</v>
      </c>
      <c r="L283" s="7">
        <f t="shared" si="78"/>
        <v>2.8042410385059001E-3</v>
      </c>
      <c r="M283" s="7">
        <f t="shared" si="79"/>
        <v>268.9030535321362</v>
      </c>
      <c r="N283" s="7">
        <f t="shared" si="87"/>
        <v>9.6010152731430782</v>
      </c>
      <c r="O283" s="7">
        <f t="shared" si="80"/>
        <v>6.5617685911158723E-3</v>
      </c>
      <c r="P283" s="7">
        <f t="shared" si="91"/>
        <v>3.9713610697407163E-3</v>
      </c>
      <c r="Q283" s="7">
        <f t="shared" si="81"/>
        <v>119.14083209222149</v>
      </c>
      <c r="R283" s="7">
        <f t="shared" si="90"/>
        <v>3.9713610697407162</v>
      </c>
      <c r="S283" s="7">
        <f t="shared" si="88"/>
        <v>0.12769504341376289</v>
      </c>
      <c r="T283" s="7">
        <f t="shared" si="89"/>
        <v>17.13208784777764</v>
      </c>
      <c r="U283" s="26">
        <f t="shared" si="82"/>
        <v>188.8320000000009</v>
      </c>
      <c r="V283" s="26">
        <f t="shared" si="83"/>
        <v>205.58399999999955</v>
      </c>
      <c r="W283" s="26">
        <f>IF(E283&gt;t0,0,IF(E283&lt;t0,P0))</f>
        <v>300</v>
      </c>
      <c r="X283" s="26">
        <f>IF(E283&gt;t0,0,IF(E283&lt;t0,P0*SIN(PI()*(E283)/t0)))</f>
        <v>250.59722771155691</v>
      </c>
    </row>
    <row r="284" spans="5:24" x14ac:dyDescent="0.35">
      <c r="E284" s="5">
        <f t="shared" si="84"/>
        <v>7.8960000000000377E-2</v>
      </c>
      <c r="F284" s="6">
        <f t="shared" si="85"/>
        <v>251.17598594805131</v>
      </c>
      <c r="G284" s="6">
        <f t="shared" si="74"/>
        <v>1.0922938819184895</v>
      </c>
      <c r="H284" s="6">
        <f t="shared" si="75"/>
        <v>0.98151092309532884</v>
      </c>
      <c r="I284" s="6">
        <f t="shared" si="76"/>
        <v>-0.1914061332469662</v>
      </c>
      <c r="J284" s="7">
        <f t="shared" si="77"/>
        <v>-52.513802514978046</v>
      </c>
      <c r="K284" s="7">
        <f t="shared" si="86"/>
        <v>4.0886458144170179</v>
      </c>
      <c r="L284" s="7">
        <f t="shared" si="78"/>
        <v>2.7934910538299474E-3</v>
      </c>
      <c r="M284" s="7">
        <f t="shared" si="79"/>
        <v>269.28536670879566</v>
      </c>
      <c r="N284" s="7">
        <f t="shared" si="87"/>
        <v>9.6763616519768085</v>
      </c>
      <c r="O284" s="7">
        <f t="shared" si="80"/>
        <v>6.6111937632520497E-3</v>
      </c>
      <c r="P284" s="7">
        <f t="shared" si="91"/>
        <v>4.0072650172737079E-3</v>
      </c>
      <c r="Q284" s="7">
        <f t="shared" si="81"/>
        <v>120.21795051821124</v>
      </c>
      <c r="R284" s="7">
        <f t="shared" si="90"/>
        <v>4.0072650172737081</v>
      </c>
      <c r="S284" s="7">
        <f t="shared" si="88"/>
        <v>0.12822838404639869</v>
      </c>
      <c r="T284" s="7">
        <f t="shared" si="89"/>
        <v>17.203643002361822</v>
      </c>
      <c r="U284" s="26">
        <f t="shared" si="82"/>
        <v>189.5040000000009</v>
      </c>
      <c r="V284" s="26">
        <f t="shared" si="83"/>
        <v>205.24799999999954</v>
      </c>
      <c r="W284" s="26">
        <f>IF(E284&gt;t0,0,IF(E284&lt;t0,P0))</f>
        <v>300</v>
      </c>
      <c r="X284" s="26">
        <f>IF(E284&gt;t0,0,IF(E284&lt;t0,P0*SIN(PI()*(E284)/t0)))</f>
        <v>251.17598594805131</v>
      </c>
    </row>
    <row r="285" spans="5:24" x14ac:dyDescent="0.35">
      <c r="E285" s="5">
        <f t="shared" si="84"/>
        <v>7.924000000000038E-2</v>
      </c>
      <c r="F285" s="6">
        <f t="shared" si="85"/>
        <v>251.75163452059999</v>
      </c>
      <c r="G285" s="6">
        <f t="shared" si="74"/>
        <v>1.0926358775184681</v>
      </c>
      <c r="H285" s="6">
        <f t="shared" si="75"/>
        <v>0.98029484841458947</v>
      </c>
      <c r="I285" s="6">
        <f t="shared" si="76"/>
        <v>-0.19753989513973361</v>
      </c>
      <c r="J285" s="7">
        <f t="shared" si="77"/>
        <v>-54.337865520481898</v>
      </c>
      <c r="K285" s="7">
        <f t="shared" si="86"/>
        <v>4.0736865808920539</v>
      </c>
      <c r="L285" s="7">
        <f t="shared" si="78"/>
        <v>2.7823992712154512E-3</v>
      </c>
      <c r="M285" s="7">
        <f t="shared" si="79"/>
        <v>269.65251553815818</v>
      </c>
      <c r="N285" s="7">
        <f t="shared" si="87"/>
        <v>9.7518129554913813</v>
      </c>
      <c r="O285" s="7">
        <f t="shared" si="80"/>
        <v>6.6606590177212275E-3</v>
      </c>
      <c r="P285" s="7">
        <f t="shared" si="91"/>
        <v>4.0433175557271876E-3</v>
      </c>
      <c r="Q285" s="7">
        <f t="shared" si="81"/>
        <v>121.29952667181563</v>
      </c>
      <c r="R285" s="7">
        <f t="shared" si="90"/>
        <v>4.0433175557271879</v>
      </c>
      <c r="S285" s="7">
        <f t="shared" si="88"/>
        <v>0.12875906590528458</v>
      </c>
      <c r="T285" s="7">
        <f t="shared" si="89"/>
        <v>17.274841445015511</v>
      </c>
      <c r="U285" s="26">
        <f t="shared" si="82"/>
        <v>190.1760000000009</v>
      </c>
      <c r="V285" s="26">
        <f t="shared" si="83"/>
        <v>204.91199999999955</v>
      </c>
      <c r="W285" s="26">
        <f>IF(E285&gt;t0,0,IF(E285&lt;t0,P0))</f>
        <v>300</v>
      </c>
      <c r="X285" s="26">
        <f>IF(E285&gt;t0,0,IF(E285&lt;t0,P0*SIN(PI()*(E285)/t0)))</f>
        <v>251.75163452059999</v>
      </c>
    </row>
    <row r="286" spans="5:24" x14ac:dyDescent="0.35">
      <c r="E286" s="5">
        <f t="shared" si="84"/>
        <v>7.9520000000000382E-2</v>
      </c>
      <c r="F286" s="6">
        <f t="shared" si="85"/>
        <v>252.32416630243247</v>
      </c>
      <c r="G286" s="6">
        <f t="shared" si="74"/>
        <v>1.0929779801967634</v>
      </c>
      <c r="H286" s="6">
        <f t="shared" si="75"/>
        <v>0.97904044236959054</v>
      </c>
      <c r="I286" s="6">
        <f t="shared" si="76"/>
        <v>-0.20366593285269033</v>
      </c>
      <c r="J286" s="7">
        <f t="shared" si="77"/>
        <v>-56.167959931316929</v>
      </c>
      <c r="K286" s="7">
        <f t="shared" si="86"/>
        <v>4.0582157653288018</v>
      </c>
      <c r="L286" s="7">
        <f t="shared" si="78"/>
        <v>2.7709648482697642E-3</v>
      </c>
      <c r="M286" s="7">
        <f t="shared" si="79"/>
        <v>270.00443111871942</v>
      </c>
      <c r="N286" s="7">
        <f t="shared" si="87"/>
        <v>9.8273649280233446</v>
      </c>
      <c r="O286" s="7">
        <f t="shared" si="80"/>
        <v>6.7101613963755071E-3</v>
      </c>
      <c r="P286" s="7">
        <f t="shared" si="91"/>
        <v>4.0795179312255441E-3</v>
      </c>
      <c r="Q286" s="7">
        <f t="shared" si="81"/>
        <v>122.38553793676633</v>
      </c>
      <c r="R286" s="7">
        <f t="shared" si="90"/>
        <v>4.0795179312255438</v>
      </c>
      <c r="S286" s="7">
        <f t="shared" si="88"/>
        <v>0.12928705535127319</v>
      </c>
      <c r="T286" s="7">
        <f t="shared" si="89"/>
        <v>17.345678662573491</v>
      </c>
      <c r="U286" s="26">
        <f t="shared" si="82"/>
        <v>190.84800000000092</v>
      </c>
      <c r="V286" s="26">
        <f t="shared" si="83"/>
        <v>204.57599999999954</v>
      </c>
      <c r="W286" s="26">
        <f>IF(E286&gt;t0,0,IF(E286&lt;t0,P0))</f>
        <v>300</v>
      </c>
      <c r="X286" s="26">
        <f>IF(E286&gt;t0,0,IF(E286&lt;t0,P0*SIN(PI()*(E286)/t0)))</f>
        <v>252.32416630243247</v>
      </c>
    </row>
    <row r="287" spans="5:24" x14ac:dyDescent="0.35">
      <c r="E287" s="5">
        <f t="shared" si="84"/>
        <v>7.9800000000000385E-2</v>
      </c>
      <c r="F287" s="6">
        <f t="shared" si="85"/>
        <v>252.89357420536535</v>
      </c>
      <c r="G287" s="6">
        <f t="shared" si="74"/>
        <v>1.0933201899869016</v>
      </c>
      <c r="H287" s="6">
        <f t="shared" si="75"/>
        <v>0.97774775400995706</v>
      </c>
      <c r="I287" s="6">
        <f t="shared" si="76"/>
        <v>-0.20978400684629067</v>
      </c>
      <c r="J287" s="7">
        <f t="shared" si="77"/>
        <v>-58.003945889729117</v>
      </c>
      <c r="K287" s="7">
        <f t="shared" si="86"/>
        <v>4.0422316985138558</v>
      </c>
      <c r="L287" s="7">
        <f t="shared" si="78"/>
        <v>2.7591869705186015E-3</v>
      </c>
      <c r="M287" s="7">
        <f t="shared" si="79"/>
        <v>270.34104586891442</v>
      </c>
      <c r="N287" s="7">
        <f t="shared" si="87"/>
        <v>9.9030132948016139</v>
      </c>
      <c r="O287" s="7">
        <f t="shared" si="80"/>
        <v>6.7596979316982215E-3</v>
      </c>
      <c r="P287" s="7">
        <f t="shared" si="91"/>
        <v>4.1158653805003368E-3</v>
      </c>
      <c r="Q287" s="7">
        <f t="shared" si="81"/>
        <v>123.4759614150101</v>
      </c>
      <c r="R287" s="7">
        <f t="shared" si="90"/>
        <v>4.1158653805003365</v>
      </c>
      <c r="S287" s="7">
        <f t="shared" si="88"/>
        <v>0.12981231883854522</v>
      </c>
      <c r="T287" s="7">
        <f t="shared" si="89"/>
        <v>17.416150154391822</v>
      </c>
      <c r="U287" s="26">
        <f t="shared" si="82"/>
        <v>191.52000000000092</v>
      </c>
      <c r="V287" s="26">
        <f t="shared" si="83"/>
        <v>204.23999999999955</v>
      </c>
      <c r="W287" s="26">
        <f>IF(E287&gt;t0,0,IF(E287&lt;t0,P0))</f>
        <v>300</v>
      </c>
      <c r="X287" s="26">
        <f>IF(E287&gt;t0,0,IF(E287&lt;t0,P0*SIN(PI()*(E287)/t0)))</f>
        <v>252.89357420536535</v>
      </c>
    </row>
    <row r="288" spans="5:24" x14ac:dyDescent="0.35">
      <c r="E288" s="5">
        <f t="shared" si="84"/>
        <v>8.0080000000000387E-2</v>
      </c>
      <c r="F288" s="6">
        <f t="shared" si="85"/>
        <v>253.45985117989031</v>
      </c>
      <c r="G288" s="6">
        <f t="shared" si="74"/>
        <v>1.0936625069224195</v>
      </c>
      <c r="H288" s="6">
        <f t="shared" si="75"/>
        <v>0.97641683388222478</v>
      </c>
      <c r="I288" s="6">
        <f t="shared" si="76"/>
        <v>-0.21589387789238468</v>
      </c>
      <c r="J288" s="7">
        <f t="shared" si="77"/>
        <v>-59.845682830029382</v>
      </c>
      <c r="K288" s="7">
        <f t="shared" si="86"/>
        <v>4.0257327504930895</v>
      </c>
      <c r="L288" s="7">
        <f t="shared" si="78"/>
        <v>2.7470648514997514E-3</v>
      </c>
      <c r="M288" s="7">
        <f t="shared" si="79"/>
        <v>270.66229353453235</v>
      </c>
      <c r="N288" s="7">
        <f t="shared" si="87"/>
        <v>9.978753762318096</v>
      </c>
      <c r="O288" s="7">
        <f t="shared" si="80"/>
        <v>6.8092656470744028E-3</v>
      </c>
      <c r="P288" s="7">
        <f t="shared" si="91"/>
        <v>4.1523591309168221E-3</v>
      </c>
      <c r="Q288" s="7">
        <f t="shared" si="81"/>
        <v>124.57077392750466</v>
      </c>
      <c r="R288" s="7">
        <f t="shared" si="90"/>
        <v>4.152359130916822</v>
      </c>
      <c r="S288" s="7">
        <f t="shared" si="88"/>
        <v>0.130334822916019</v>
      </c>
      <c r="T288" s="7">
        <f t="shared" si="89"/>
        <v>17.486251432536953</v>
      </c>
      <c r="U288" s="26">
        <f t="shared" si="82"/>
        <v>192.19200000000092</v>
      </c>
      <c r="V288" s="26">
        <f t="shared" si="83"/>
        <v>203.90399999999954</v>
      </c>
      <c r="W288" s="26">
        <f>IF(E288&gt;t0,0,IF(E288&lt;t0,P0))</f>
        <v>300</v>
      </c>
      <c r="X288" s="26">
        <f>IF(E288&gt;t0,0,IF(E288&lt;t0,P0*SIN(PI()*(E288)/t0)))</f>
        <v>253.45985117989031</v>
      </c>
    </row>
    <row r="289" spans="5:24" x14ac:dyDescent="0.35">
      <c r="E289" s="5">
        <f t="shared" si="84"/>
        <v>8.0360000000000389E-2</v>
      </c>
      <c r="F289" s="6">
        <f t="shared" si="85"/>
        <v>254.02299021526099</v>
      </c>
      <c r="G289" s="6">
        <f t="shared" si="74"/>
        <v>1.0940049310368638</v>
      </c>
      <c r="H289" s="6">
        <f t="shared" si="75"/>
        <v>0.97504773402786293</v>
      </c>
      <c r="I289" s="6">
        <f t="shared" si="76"/>
        <v>-0.22199530708357296</v>
      </c>
      <c r="J289" s="7">
        <f t="shared" si="77"/>
        <v>-61.693029491317503</v>
      </c>
      <c r="K289" s="7">
        <f t="shared" si="86"/>
        <v>4.0087173307681008</v>
      </c>
      <c r="L289" s="7">
        <f t="shared" si="78"/>
        <v>2.7345977328541442E-3</v>
      </c>
      <c r="M289" s="7">
        <f t="shared" si="79"/>
        <v>270.96810919600949</v>
      </c>
      <c r="N289" s="7">
        <f t="shared" si="87"/>
        <v>10.054582018700371</v>
      </c>
      <c r="O289" s="7">
        <f t="shared" si="80"/>
        <v>6.8588615570621386E-3</v>
      </c>
      <c r="P289" s="7">
        <f t="shared" si="91"/>
        <v>4.188998400500887E-3</v>
      </c>
      <c r="Q289" s="7">
        <f t="shared" si="81"/>
        <v>125.66995201502661</v>
      </c>
      <c r="R289" s="7">
        <f t="shared" si="90"/>
        <v>4.1889984005008873</v>
      </c>
      <c r="S289" s="7">
        <f t="shared" si="88"/>
        <v>0.13085453422880325</v>
      </c>
      <c r="T289" s="7">
        <f t="shared" si="89"/>
        <v>17.555978021980629</v>
      </c>
      <c r="U289" s="26">
        <f t="shared" si="82"/>
        <v>192.86400000000094</v>
      </c>
      <c r="V289" s="26">
        <f t="shared" si="83"/>
        <v>203.56799999999953</v>
      </c>
      <c r="W289" s="26">
        <f>IF(E289&gt;t0,0,IF(E289&lt;t0,P0))</f>
        <v>300</v>
      </c>
      <c r="X289" s="26">
        <f>IF(E289&gt;t0,0,IF(E289&lt;t0,P0*SIN(PI()*(E289)/t0)))</f>
        <v>254.02299021526099</v>
      </c>
    </row>
    <row r="290" spans="5:24" x14ac:dyDescent="0.35">
      <c r="E290" s="5">
        <f t="shared" si="84"/>
        <v>8.0640000000000392E-2</v>
      </c>
      <c r="F290" s="6">
        <f t="shared" si="85"/>
        <v>254.58298433958029</v>
      </c>
      <c r="G290" s="6">
        <f t="shared" si="74"/>
        <v>1.0943474623637923</v>
      </c>
      <c r="H290" s="6">
        <f t="shared" si="75"/>
        <v>0.97364050798123958</v>
      </c>
      <c r="I290" s="6">
        <f t="shared" si="76"/>
        <v>-0.22808805584254913</v>
      </c>
      <c r="J290" s="7">
        <f t="shared" si="77"/>
        <v>-63.545843930280995</v>
      </c>
      <c r="K290" s="7">
        <f t="shared" si="86"/>
        <v>3.9911838884890769</v>
      </c>
      <c r="L290" s="7">
        <f t="shared" si="78"/>
        <v>2.7217848844142711E-3</v>
      </c>
      <c r="M290" s="7">
        <f t="shared" si="79"/>
        <v>271.25842927560063</v>
      </c>
      <c r="N290" s="7">
        <f t="shared" si="87"/>
        <v>10.130493734086397</v>
      </c>
      <c r="O290" s="7">
        <f t="shared" si="80"/>
        <v>6.9084826676648128E-3</v>
      </c>
      <c r="P290" s="7">
        <f t="shared" si="91"/>
        <v>4.2257823979663846E-3</v>
      </c>
      <c r="Q290" s="7">
        <f t="shared" si="81"/>
        <v>126.77347193899153</v>
      </c>
      <c r="R290" s="7">
        <f t="shared" si="90"/>
        <v>4.2257823979663849</v>
      </c>
      <c r="S290" s="7">
        <f t="shared" si="88"/>
        <v>0.13137141951963449</v>
      </c>
      <c r="T290" s="7">
        <f t="shared" si="89"/>
        <v>17.625325460792734</v>
      </c>
      <c r="U290" s="26">
        <f t="shared" si="82"/>
        <v>193.53600000000094</v>
      </c>
      <c r="V290" s="26">
        <f t="shared" si="83"/>
        <v>203.23199999999952</v>
      </c>
      <c r="W290" s="26">
        <f>IF(E290&gt;t0,0,IF(E290&lt;t0,P0))</f>
        <v>300</v>
      </c>
      <c r="X290" s="26">
        <f>IF(E290&gt;t0,0,IF(E290&lt;t0,P0*SIN(PI()*(E290)/t0)))</f>
        <v>254.58298433958029</v>
      </c>
    </row>
    <row r="291" spans="5:24" x14ac:dyDescent="0.35">
      <c r="E291" s="5">
        <f t="shared" si="84"/>
        <v>8.0920000000000394E-2</v>
      </c>
      <c r="F291" s="6">
        <f t="shared" si="85"/>
        <v>255.13982661988632</v>
      </c>
      <c r="G291" s="6">
        <f t="shared" si="74"/>
        <v>1.0946901009367729</v>
      </c>
      <c r="H291" s="6">
        <f t="shared" si="75"/>
        <v>0.97219521076752824</v>
      </c>
      <c r="I291" s="6">
        <f t="shared" si="76"/>
        <v>-0.23417188593142704</v>
      </c>
      <c r="J291" s="7">
        <f t="shared" si="77"/>
        <v>-65.403983534066626</v>
      </c>
      <c r="K291" s="7">
        <f t="shared" si="86"/>
        <v>3.9731309126440681</v>
      </c>
      <c r="L291" s="7">
        <f t="shared" si="78"/>
        <v>2.7086256042899502E-3</v>
      </c>
      <c r="M291" s="7">
        <f t="shared" si="79"/>
        <v>271.53319154442681</v>
      </c>
      <c r="N291" s="7">
        <f t="shared" si="87"/>
        <v>10.206484561001201</v>
      </c>
      <c r="O291" s="7">
        <f t="shared" si="80"/>
        <v>6.9581259766042201E-3</v>
      </c>
      <c r="P291" s="7">
        <f t="shared" si="91"/>
        <v>4.2627103227428544E-3</v>
      </c>
      <c r="Q291" s="7">
        <f t="shared" si="81"/>
        <v>127.88130968228563</v>
      </c>
      <c r="R291" s="7">
        <f t="shared" si="90"/>
        <v>4.262710322742854</v>
      </c>
      <c r="S291" s="7">
        <f t="shared" si="88"/>
        <v>0.13188544563024923</v>
      </c>
      <c r="T291" s="7">
        <f t="shared" si="89"/>
        <v>17.694289300325394</v>
      </c>
      <c r="U291" s="26">
        <f t="shared" si="82"/>
        <v>194.20800000000094</v>
      </c>
      <c r="V291" s="26">
        <f t="shared" si="83"/>
        <v>202.89599999999953</v>
      </c>
      <c r="W291" s="26">
        <f>IF(E291&gt;t0,0,IF(E291&lt;t0,P0))</f>
        <v>300</v>
      </c>
      <c r="X291" s="26">
        <f>IF(E291&gt;t0,0,IF(E291&lt;t0,P0*SIN(PI()*(E291)/t0)))</f>
        <v>255.13982661988632</v>
      </c>
    </row>
    <row r="292" spans="5:24" x14ac:dyDescent="0.35">
      <c r="E292" s="5">
        <f t="shared" si="84"/>
        <v>8.1200000000000397E-2</v>
      </c>
      <c r="F292" s="6">
        <f t="shared" si="85"/>
        <v>255.69351016223831</v>
      </c>
      <c r="G292" s="6">
        <f t="shared" si="74"/>
        <v>1.0950328467893842</v>
      </c>
      <c r="H292" s="6">
        <f t="shared" si="75"/>
        <v>0.97071189890055654</v>
      </c>
      <c r="I292" s="6">
        <f t="shared" si="76"/>
        <v>-0.24024655946105822</v>
      </c>
      <c r="J292" s="7">
        <f t="shared" si="77"/>
        <v>-67.267305033225455</v>
      </c>
      <c r="K292" s="7">
        <f t="shared" si="86"/>
        <v>3.9545569322446474</v>
      </c>
      <c r="L292" s="7">
        <f t="shared" si="78"/>
        <v>2.695119218951424E-3</v>
      </c>
      <c r="M292" s="7">
        <f t="shared" si="79"/>
        <v>271.79233512939993</v>
      </c>
      <c r="N292" s="7">
        <f t="shared" si="87"/>
        <v>10.282550134735537</v>
      </c>
      <c r="O292" s="7">
        <f t="shared" si="80"/>
        <v>7.0077884735945083E-3</v>
      </c>
      <c r="P292" s="7">
        <f t="shared" si="91"/>
        <v>4.2997813650036635E-3</v>
      </c>
      <c r="Q292" s="7">
        <f t="shared" si="81"/>
        <v>128.99344095010991</v>
      </c>
      <c r="R292" s="7">
        <f t="shared" si="90"/>
        <v>4.2997813650036631</v>
      </c>
      <c r="S292" s="7">
        <f t="shared" si="88"/>
        <v>0.13239657950288955</v>
      </c>
      <c r="T292" s="7">
        <f t="shared" si="89"/>
        <v>17.762865105414985</v>
      </c>
      <c r="U292" s="26">
        <f t="shared" si="82"/>
        <v>194.88000000000096</v>
      </c>
      <c r="V292" s="26">
        <f t="shared" si="83"/>
        <v>202.55999999999952</v>
      </c>
      <c r="W292" s="26">
        <f>IF(E292&gt;t0,0,IF(E292&lt;t0,P0))</f>
        <v>300</v>
      </c>
      <c r="X292" s="26">
        <f>IF(E292&gt;t0,0,IF(E292&lt;t0,P0*SIN(PI()*(E292)/t0)))</f>
        <v>255.69351016223831</v>
      </c>
    </row>
    <row r="293" spans="5:24" x14ac:dyDescent="0.35">
      <c r="E293" s="5">
        <f t="shared" si="84"/>
        <v>8.1480000000000399E-2</v>
      </c>
      <c r="F293" s="6">
        <f t="shared" si="85"/>
        <v>256.24402811180204</v>
      </c>
      <c r="G293" s="6">
        <f t="shared" si="74"/>
        <v>1.0953756999552156</v>
      </c>
      <c r="H293" s="6">
        <f t="shared" si="75"/>
        <v>0.96919063038059594</v>
      </c>
      <c r="I293" s="6">
        <f t="shared" si="76"/>
        <v>-0.24631183890033204</v>
      </c>
      <c r="J293" s="7">
        <f t="shared" si="77"/>
        <v>-69.13566451472785</v>
      </c>
      <c r="K293" s="7">
        <f t="shared" si="86"/>
        <v>3.9354605165079342</v>
      </c>
      <c r="L293" s="7">
        <f t="shared" si="78"/>
        <v>2.6812650833097813E-3</v>
      </c>
      <c r="M293" s="7">
        <f t="shared" si="79"/>
        <v>272.03580052002184</v>
      </c>
      <c r="N293" s="7">
        <f t="shared" si="87"/>
        <v>10.358686073726457</v>
      </c>
      <c r="O293" s="7">
        <f t="shared" si="80"/>
        <v>7.0574671406169204E-3</v>
      </c>
      <c r="P293" s="7">
        <f t="shared" si="91"/>
        <v>4.33699470569451E-3</v>
      </c>
      <c r="Q293" s="7">
        <f t="shared" si="81"/>
        <v>130.1098411708353</v>
      </c>
      <c r="R293" s="7">
        <f t="shared" si="90"/>
        <v>4.3369947056945097</v>
      </c>
      <c r="S293" s="7">
        <f t="shared" si="88"/>
        <v>0.13290478818159482</v>
      </c>
      <c r="T293" s="7">
        <f t="shared" si="89"/>
        <v>17.831048454555404</v>
      </c>
      <c r="U293" s="26">
        <f t="shared" si="82"/>
        <v>195.55200000000096</v>
      </c>
      <c r="V293" s="26">
        <f t="shared" si="83"/>
        <v>202.22399999999953</v>
      </c>
      <c r="W293" s="26">
        <f>IF(E293&gt;t0,0,IF(E293&lt;t0,P0))</f>
        <v>300</v>
      </c>
      <c r="X293" s="26">
        <f>IF(E293&gt;t0,0,IF(E293&lt;t0,P0*SIN(PI()*(E293)/t0)))</f>
        <v>256.24402811180204</v>
      </c>
    </row>
    <row r="294" spans="5:24" x14ac:dyDescent="0.35">
      <c r="E294" s="5">
        <f t="shared" si="84"/>
        <v>8.1760000000000402E-2</v>
      </c>
      <c r="F294" s="6">
        <f t="shared" si="85"/>
        <v>256.79137365293462</v>
      </c>
      <c r="G294" s="6">
        <f t="shared" si="74"/>
        <v>1.0957186604678661</v>
      </c>
      <c r="H294" s="6">
        <f t="shared" si="75"/>
        <v>0.96763146469209438</v>
      </c>
      <c r="I294" s="6">
        <f t="shared" si="76"/>
        <v>-0.25236748708546447</v>
      </c>
      <c r="J294" s="7">
        <f t="shared" si="77"/>
        <v>-71.008917435049355</v>
      </c>
      <c r="K294" s="7">
        <f t="shared" si="86"/>
        <v>3.9158402750349652</v>
      </c>
      <c r="L294" s="7">
        <f t="shared" si="78"/>
        <v>2.6670625807947092E-3</v>
      </c>
      <c r="M294" s="7">
        <f t="shared" si="79"/>
        <v>272.26352957505952</v>
      </c>
      <c r="N294" s="7">
        <f t="shared" si="87"/>
        <v>10.434887979939768</v>
      </c>
      <c r="O294" s="7">
        <f t="shared" si="80"/>
        <v>7.1071589521953474E-3</v>
      </c>
      <c r="P294" s="7">
        <f t="shared" si="91"/>
        <v>4.3743495165623645E-3</v>
      </c>
      <c r="Q294" s="7">
        <f t="shared" si="81"/>
        <v>131.23048549687093</v>
      </c>
      <c r="R294" s="7">
        <f t="shared" si="90"/>
        <v>4.3743495165623649</v>
      </c>
      <c r="S294" s="7">
        <f t="shared" si="88"/>
        <v>0.13341003881376606</v>
      </c>
      <c r="T294" s="7">
        <f t="shared" si="89"/>
        <v>17.898834940107982</v>
      </c>
      <c r="U294" s="26">
        <f t="shared" si="82"/>
        <v>196.22400000000096</v>
      </c>
      <c r="V294" s="26">
        <f t="shared" si="83"/>
        <v>201.88799999999952</v>
      </c>
      <c r="W294" s="26">
        <f>IF(E294&gt;t0,0,IF(E294&lt;t0,P0))</f>
        <v>300</v>
      </c>
      <c r="X294" s="26">
        <f>IF(E294&gt;t0,0,IF(E294&lt;t0,P0*SIN(PI()*(E294)/t0)))</f>
        <v>256.79137365293462</v>
      </c>
    </row>
    <row r="295" spans="5:24" x14ac:dyDescent="0.35">
      <c r="E295" s="5">
        <f t="shared" si="84"/>
        <v>8.2040000000000404E-2</v>
      </c>
      <c r="F295" s="6">
        <f t="shared" si="85"/>
        <v>257.33554000926893</v>
      </c>
      <c r="G295" s="6">
        <f t="shared" si="74"/>
        <v>1.0960617283609466</v>
      </c>
      <c r="H295" s="6">
        <f t="shared" si="75"/>
        <v>0.96603446280134997</v>
      </c>
      <c r="I295" s="6">
        <f t="shared" si="76"/>
        <v>-0.25841326722927216</v>
      </c>
      <c r="J295" s="7">
        <f t="shared" si="77"/>
        <v>-72.886918633325052</v>
      </c>
      <c r="K295" s="7">
        <f t="shared" si="86"/>
        <v>3.8956948579853927</v>
      </c>
      <c r="L295" s="7">
        <f t="shared" si="78"/>
        <v>2.6525111234295389E-3</v>
      </c>
      <c r="M295" s="7">
        <f t="shared" si="79"/>
        <v>272.47546552909307</v>
      </c>
      <c r="N295" s="7">
        <f t="shared" si="87"/>
        <v>10.51115143925435</v>
      </c>
      <c r="O295" s="7">
        <f t="shared" si="80"/>
        <v>7.1568608756725971E-3</v>
      </c>
      <c r="P295" s="7">
        <f t="shared" si="91"/>
        <v>4.4118449601847657E-3</v>
      </c>
      <c r="Q295" s="7">
        <f t="shared" si="81"/>
        <v>132.35534880554297</v>
      </c>
      <c r="R295" s="7">
        <f t="shared" si="90"/>
        <v>4.4118449601847658</v>
      </c>
      <c r="S295" s="7">
        <f t="shared" si="88"/>
        <v>0.13391229865143289</v>
      </c>
      <c r="T295" s="7">
        <f t="shared" si="89"/>
        <v>17.966220168471445</v>
      </c>
      <c r="U295" s="26">
        <f t="shared" si="82"/>
        <v>196.89600000000098</v>
      </c>
      <c r="V295" s="26">
        <f t="shared" si="83"/>
        <v>201.55199999999951</v>
      </c>
      <c r="W295" s="26">
        <f>IF(E295&gt;t0,0,IF(E295&lt;t0,P0))</f>
        <v>300</v>
      </c>
      <c r="X295" s="26">
        <f>IF(E295&gt;t0,0,IF(E295&lt;t0,P0*SIN(PI()*(E295)/t0)))</f>
        <v>257.33554000926893</v>
      </c>
    </row>
    <row r="296" spans="5:24" x14ac:dyDescent="0.35">
      <c r="E296" s="5">
        <f t="shared" si="84"/>
        <v>8.2320000000000407E-2</v>
      </c>
      <c r="F296" s="6">
        <f t="shared" si="85"/>
        <v>257.8765204437974</v>
      </c>
      <c r="G296" s="6">
        <f t="shared" si="74"/>
        <v>1.0964049036680772</v>
      </c>
      <c r="H296" s="6">
        <f t="shared" si="75"/>
        <v>0.96439968715412705</v>
      </c>
      <c r="I296" s="6">
        <f t="shared" si="76"/>
        <v>-0.26444894293043003</v>
      </c>
      <c r="J296" s="7">
        <f t="shared" si="77"/>
        <v>-74.769522344571058</v>
      </c>
      <c r="K296" s="7">
        <f t="shared" si="86"/>
        <v>3.8750229562484875</v>
      </c>
      <c r="L296" s="7">
        <f t="shared" si="78"/>
        <v>2.6376101519036137E-3</v>
      </c>
      <c r="M296" s="7">
        <f t="shared" si="79"/>
        <v>272.67155299893784</v>
      </c>
      <c r="N296" s="7">
        <f t="shared" si="87"/>
        <v>10.587472021848274</v>
      </c>
      <c r="O296" s="7">
        <f t="shared" si="80"/>
        <v>7.2065698714874251E-3</v>
      </c>
      <c r="P296" s="7">
        <f t="shared" si="91"/>
        <v>4.4494801899995287E-3</v>
      </c>
      <c r="Q296" s="7">
        <f t="shared" si="81"/>
        <v>133.48440569998587</v>
      </c>
      <c r="R296" s="7">
        <f t="shared" si="90"/>
        <v>4.4494801899995284</v>
      </c>
      <c r="S296" s="7">
        <f t="shared" si="88"/>
        <v>0.13441153505272493</v>
      </c>
      <c r="T296" s="7">
        <f t="shared" si="89"/>
        <v>18.033199760279327</v>
      </c>
      <c r="U296" s="26">
        <f t="shared" si="82"/>
        <v>197.56800000000098</v>
      </c>
      <c r="V296" s="26">
        <f t="shared" si="83"/>
        <v>201.2159999999995</v>
      </c>
      <c r="W296" s="26">
        <f>IF(E296&gt;t0,0,IF(E296&lt;t0,P0))</f>
        <v>300</v>
      </c>
      <c r="X296" s="26">
        <f>IF(E296&gt;t0,0,IF(E296&lt;t0,P0*SIN(PI()*(E296)/t0)))</f>
        <v>257.8765204437974</v>
      </c>
    </row>
    <row r="297" spans="5:24" x14ac:dyDescent="0.35">
      <c r="E297" s="5">
        <f t="shared" si="84"/>
        <v>8.2600000000000409E-2</v>
      </c>
      <c r="F297" s="6">
        <f t="shared" si="85"/>
        <v>258.41430825895571</v>
      </c>
      <c r="G297" s="6">
        <f t="shared" si="74"/>
        <v>1.0967481864228892</v>
      </c>
      <c r="H297" s="6">
        <f t="shared" si="75"/>
        <v>0.96272720167321491</v>
      </c>
      <c r="I297" s="6">
        <f t="shared" si="76"/>
        <v>-0.27047427818271569</v>
      </c>
      <c r="J297" s="7">
        <f t="shared" si="77"/>
        <v>-76.656582212972992</v>
      </c>
      <c r="K297" s="7">
        <f t="shared" si="86"/>
        <v>3.8538233016104315</v>
      </c>
      <c r="L297" s="7">
        <f t="shared" si="78"/>
        <v>2.6223591356419416E-3</v>
      </c>
      <c r="M297" s="7">
        <f t="shared" si="79"/>
        <v>272.85173798993907</v>
      </c>
      <c r="N297" s="7">
        <f t="shared" si="87"/>
        <v>10.663845282586717</v>
      </c>
      <c r="O297" s="7">
        <f t="shared" si="80"/>
        <v>7.2562828934522637E-3</v>
      </c>
      <c r="P297" s="7">
        <f t="shared" si="91"/>
        <v>4.4872543503348458E-3</v>
      </c>
      <c r="Q297" s="7">
        <f t="shared" si="81"/>
        <v>134.61763051004536</v>
      </c>
      <c r="R297" s="7">
        <f t="shared" si="90"/>
        <v>4.4872543503348457</v>
      </c>
      <c r="S297" s="7">
        <f t="shared" si="88"/>
        <v>0.13490771548327515</v>
      </c>
      <c r="T297" s="7">
        <f t="shared" si="89"/>
        <v>18.09976935058825</v>
      </c>
      <c r="U297" s="26">
        <f t="shared" si="82"/>
        <v>198.24000000000098</v>
      </c>
      <c r="V297" s="26">
        <f t="shared" si="83"/>
        <v>200.87999999999951</v>
      </c>
      <c r="W297" s="26">
        <f>IF(E297&gt;t0,0,IF(E297&lt;t0,P0))</f>
        <v>300</v>
      </c>
      <c r="X297" s="26">
        <f>IF(E297&gt;t0,0,IF(E297&lt;t0,P0*SIN(PI()*(E297)/t0)))</f>
        <v>258.41430825895571</v>
      </c>
    </row>
    <row r="298" spans="5:24" x14ac:dyDescent="0.35">
      <c r="E298" s="5">
        <f t="shared" si="84"/>
        <v>8.2880000000000412E-2</v>
      </c>
      <c r="F298" s="6">
        <f t="shared" si="85"/>
        <v>258.94889679670536</v>
      </c>
      <c r="G298" s="6">
        <f t="shared" si="74"/>
        <v>1.0970915766590243</v>
      </c>
      <c r="H298" s="6">
        <f t="shared" si="75"/>
        <v>0.96101707175592743</v>
      </c>
      <c r="I298" s="6">
        <f t="shared" si="76"/>
        <v>-0.27648903738423813</v>
      </c>
      <c r="J298" s="7">
        <f t="shared" si="77"/>
        <v>-78.547951305239224</v>
      </c>
      <c r="K298" s="7">
        <f t="shared" si="86"/>
        <v>3.8320946669178819</v>
      </c>
      <c r="L298" s="7">
        <f t="shared" si="78"/>
        <v>2.6067575728721411E-3</v>
      </c>
      <c r="M298" s="7">
        <f t="shared" si="79"/>
        <v>273.0159679021379</v>
      </c>
      <c r="N298" s="7">
        <f t="shared" si="87"/>
        <v>10.740266761411608</v>
      </c>
      <c r="O298" s="7">
        <f t="shared" si="80"/>
        <v>7.3059968890316065E-3</v>
      </c>
      <c r="P298" s="7">
        <f t="shared" si="91"/>
        <v>4.5251665764397611E-3</v>
      </c>
      <c r="Q298" s="7">
        <f t="shared" si="81"/>
        <v>135.75499729319284</v>
      </c>
      <c r="R298" s="7">
        <f t="shared" si="90"/>
        <v>4.5251665764397613</v>
      </c>
      <c r="S298" s="7">
        <f t="shared" si="88"/>
        <v>0.13540080751755487</v>
      </c>
      <c r="T298" s="7">
        <f t="shared" si="89"/>
        <v>18.165924589057038</v>
      </c>
      <c r="U298" s="26">
        <f t="shared" si="82"/>
        <v>198.912000000001</v>
      </c>
      <c r="V298" s="26">
        <f t="shared" si="83"/>
        <v>200.5439999999995</v>
      </c>
      <c r="W298" s="26">
        <f>IF(E298&gt;t0,0,IF(E298&lt;t0,P0))</f>
        <v>300</v>
      </c>
      <c r="X298" s="26">
        <f>IF(E298&gt;t0,0,IF(E298&lt;t0,P0*SIN(PI()*(E298)/t0)))</f>
        <v>258.94889679670536</v>
      </c>
    </row>
    <row r="299" spans="5:24" x14ac:dyDescent="0.35">
      <c r="E299" s="5">
        <f t="shared" si="84"/>
        <v>8.3160000000000414E-2</v>
      </c>
      <c r="F299" s="6">
        <f t="shared" si="85"/>
        <v>259.48027943861621</v>
      </c>
      <c r="G299" s="6">
        <f t="shared" si="74"/>
        <v>1.0974350744101349</v>
      </c>
      <c r="H299" s="6">
        <f t="shared" si="75"/>
        <v>0.95926936427154696</v>
      </c>
      <c r="I299" s="6">
        <f t="shared" si="76"/>
        <v>-0.28249298534664929</v>
      </c>
      <c r="J299" s="7">
        <f t="shared" si="77"/>
        <v>-80.443482124017706</v>
      </c>
      <c r="K299" s="7">
        <f t="shared" si="86"/>
        <v>3.809835866237786</v>
      </c>
      <c r="L299" s="7">
        <f t="shared" si="78"/>
        <v>2.5908049906886751E-3</v>
      </c>
      <c r="M299" s="7">
        <f t="shared" si="79"/>
        <v>273.16419153630966</v>
      </c>
      <c r="N299" s="7">
        <f t="shared" si="87"/>
        <v>10.816731983732991</v>
      </c>
      <c r="O299" s="7">
        <f t="shared" si="80"/>
        <v>7.3557087996210706E-3</v>
      </c>
      <c r="P299" s="7">
        <f t="shared" si="91"/>
        <v>4.5632159945150508E-3</v>
      </c>
      <c r="Q299" s="7">
        <f t="shared" si="81"/>
        <v>136.89647983545152</v>
      </c>
      <c r="R299" s="7">
        <f t="shared" si="90"/>
        <v>4.5632159945150512</v>
      </c>
      <c r="S299" s="7">
        <f t="shared" si="88"/>
        <v>0.1358907788403205</v>
      </c>
      <c r="T299" s="7">
        <f t="shared" si="89"/>
        <v>18.231661140140805</v>
      </c>
      <c r="U299" s="26">
        <f t="shared" si="82"/>
        <v>199.584000000001</v>
      </c>
      <c r="V299" s="26">
        <f t="shared" si="83"/>
        <v>200.20799999999952</v>
      </c>
      <c r="W299" s="26">
        <f>IF(E299&gt;t0,0,IF(E299&lt;t0,P0))</f>
        <v>300</v>
      </c>
      <c r="X299" s="26">
        <f>IF(E299&gt;t0,0,IF(E299&lt;t0,P0*SIN(PI()*(E299)/t0)))</f>
        <v>259.48027943861621</v>
      </c>
    </row>
    <row r="300" spans="5:24" x14ac:dyDescent="0.35">
      <c r="E300" s="5">
        <f t="shared" si="84"/>
        <v>8.3440000000000417E-2</v>
      </c>
      <c r="F300" s="6">
        <f t="shared" si="85"/>
        <v>260.00844960594856</v>
      </c>
      <c r="G300" s="6">
        <f t="shared" si="74"/>
        <v>1.0977786797098836</v>
      </c>
      <c r="H300" s="6">
        <f t="shared" si="75"/>
        <v>0.95748414755870881</v>
      </c>
      <c r="I300" s="6">
        <f t="shared" si="76"/>
        <v>-0.28848588730434072</v>
      </c>
      <c r="J300" s="7">
        <f t="shared" si="77"/>
        <v>-82.343026621375955</v>
      </c>
      <c r="K300" s="7">
        <f t="shared" si="86"/>
        <v>3.7870457550134309</v>
      </c>
      <c r="L300" s="7">
        <f t="shared" si="78"/>
        <v>2.5745009451143587E-3</v>
      </c>
      <c r="M300" s="7">
        <f t="shared" si="79"/>
        <v>273.29635909987172</v>
      </c>
      <c r="N300" s="7">
        <f t="shared" si="87"/>
        <v>10.893236460822056</v>
      </c>
      <c r="O300" s="7">
        <f t="shared" si="80"/>
        <v>7.4054155608270734E-3</v>
      </c>
      <c r="P300" s="7">
        <f t="shared" si="91"/>
        <v>4.6014017217444816E-3</v>
      </c>
      <c r="Q300" s="7">
        <f t="shared" si="81"/>
        <v>138.04205165233444</v>
      </c>
      <c r="R300" s="7">
        <f t="shared" si="90"/>
        <v>4.601401721744482</v>
      </c>
      <c r="S300" s="7">
        <f t="shared" si="88"/>
        <v>0.13637759724796714</v>
      </c>
      <c r="T300" s="7">
        <f t="shared" si="89"/>
        <v>18.29697468327257</v>
      </c>
      <c r="U300" s="26">
        <f t="shared" si="82"/>
        <v>200.25600000000099</v>
      </c>
      <c r="V300" s="26">
        <f t="shared" si="83"/>
        <v>199.8719999999995</v>
      </c>
      <c r="W300" s="26">
        <f>IF(E300&gt;t0,0,IF(E300&lt;t0,P0))</f>
        <v>300</v>
      </c>
      <c r="X300" s="26">
        <f>IF(E300&gt;t0,0,IF(E300&lt;t0,P0*SIN(PI()*(E300)/t0)))</f>
        <v>260.00844960594856</v>
      </c>
    </row>
    <row r="301" spans="5:24" x14ac:dyDescent="0.35">
      <c r="E301" s="5">
        <f t="shared" si="84"/>
        <v>8.3720000000000419E-2</v>
      </c>
      <c r="F301" s="6">
        <f t="shared" si="85"/>
        <v>260.53340075973438</v>
      </c>
      <c r="G301" s="6">
        <f t="shared" si="74"/>
        <v>1.0981223925919439</v>
      </c>
      <c r="H301" s="6">
        <f t="shared" si="75"/>
        <v>0.95566149142272938</v>
      </c>
      <c r="I301" s="6">
        <f t="shared" si="76"/>
        <v>-0.294467508923624</v>
      </c>
      <c r="J301" s="7">
        <f t="shared" si="77"/>
        <v>-84.246436212342218</v>
      </c>
      <c r="K301" s="7">
        <f t="shared" si="86"/>
        <v>3.7637232302167103</v>
      </c>
      <c r="L301" s="7">
        <f t="shared" si="78"/>
        <v>2.5578450211591356E-3</v>
      </c>
      <c r="M301" s="7">
        <f t="shared" si="79"/>
        <v>273.41242221266236</v>
      </c>
      <c r="N301" s="7">
        <f t="shared" si="87"/>
        <v>10.969775690205811</v>
      </c>
      <c r="O301" s="7">
        <f t="shared" si="80"/>
        <v>7.4551141027470961E-3</v>
      </c>
      <c r="P301" s="7">
        <f t="shared" si="91"/>
        <v>4.6397228663264574E-3</v>
      </c>
      <c r="Q301" s="7">
        <f t="shared" si="81"/>
        <v>139.19168598979371</v>
      </c>
      <c r="R301" s="7">
        <f t="shared" si="90"/>
        <v>4.6397228663264576</v>
      </c>
      <c r="S301" s="7">
        <f t="shared" si="88"/>
        <v>0.1368612306499134</v>
      </c>
      <c r="T301" s="7">
        <f t="shared" si="89"/>
        <v>18.36186091304905</v>
      </c>
      <c r="U301" s="26">
        <f t="shared" si="82"/>
        <v>200.92800000000099</v>
      </c>
      <c r="V301" s="26">
        <f t="shared" si="83"/>
        <v>199.53599999999949</v>
      </c>
      <c r="W301" s="26">
        <f>IF(E301&gt;t0,0,IF(E301&lt;t0,P0))</f>
        <v>300</v>
      </c>
      <c r="X301" s="26">
        <f>IF(E301&gt;t0,0,IF(E301&lt;t0,P0*SIN(PI()*(E301)/t0)))</f>
        <v>260.53340075973438</v>
      </c>
    </row>
    <row r="302" spans="5:24" x14ac:dyDescent="0.35">
      <c r="E302" s="5">
        <f t="shared" si="84"/>
        <v>8.4000000000000422E-2</v>
      </c>
      <c r="F302" s="6">
        <f t="shared" si="85"/>
        <v>261.05512640085851</v>
      </c>
      <c r="G302" s="6">
        <f t="shared" si="74"/>
        <v>1.0984662130899994</v>
      </c>
      <c r="H302" s="6">
        <f t="shared" si="75"/>
        <v>0.95380146713287672</v>
      </c>
      <c r="I302" s="6">
        <f t="shared" si="76"/>
        <v>-0.30043761631189236</v>
      </c>
      <c r="J302" s="7">
        <f t="shared" si="77"/>
        <v>-86.153561788506423</v>
      </c>
      <c r="K302" s="7">
        <f t="shared" si="86"/>
        <v>3.7398672304965914</v>
      </c>
      <c r="L302" s="7">
        <f t="shared" si="78"/>
        <v>2.5408368328761291E-3</v>
      </c>
      <c r="M302" s="7">
        <f t="shared" si="79"/>
        <v>273.51233391258825</v>
      </c>
      <c r="N302" s="7">
        <f t="shared" si="87"/>
        <v>11.046345156063346</v>
      </c>
      <c r="O302" s="7">
        <f t="shared" si="80"/>
        <v>7.504801350250538E-3</v>
      </c>
      <c r="P302" s="7">
        <f t="shared" si="91"/>
        <v>4.6781785275060465E-3</v>
      </c>
      <c r="Q302" s="7">
        <f t="shared" si="81"/>
        <v>140.3453558251814</v>
      </c>
      <c r="R302" s="7">
        <f t="shared" si="90"/>
        <v>4.6781785275060468</v>
      </c>
      <c r="S302" s="7">
        <f t="shared" si="88"/>
        <v>0.13734164706996113</v>
      </c>
      <c r="T302" s="7">
        <f t="shared" si="89"/>
        <v>18.426315539413078</v>
      </c>
      <c r="U302" s="26">
        <f t="shared" si="82"/>
        <v>201.60000000000102</v>
      </c>
      <c r="V302" s="26">
        <f t="shared" si="83"/>
        <v>199.19999999999948</v>
      </c>
      <c r="W302" s="26">
        <f>IF(E302&gt;t0,0,IF(E302&lt;t0,P0))</f>
        <v>300</v>
      </c>
      <c r="X302" s="26">
        <f>IF(E302&gt;t0,0,IF(E302&lt;t0,P0*SIN(PI()*(E302)/t0)))</f>
        <v>261.05512640085851</v>
      </c>
    </row>
    <row r="303" spans="5:24" x14ac:dyDescent="0.35">
      <c r="E303" s="5">
        <f t="shared" si="84"/>
        <v>8.4280000000000424E-2</v>
      </c>
      <c r="F303" s="6">
        <f t="shared" si="85"/>
        <v>261.57362007013882</v>
      </c>
      <c r="G303" s="6">
        <f t="shared" si="74"/>
        <v>1.0988101412377447</v>
      </c>
      <c r="H303" s="6">
        <f t="shared" si="75"/>
        <v>0.95190414741958362</v>
      </c>
      <c r="I303" s="6">
        <f t="shared" si="76"/>
        <v>-0.30639597602676777</v>
      </c>
      <c r="J303" s="7">
        <f t="shared" si="77"/>
        <v>-88.064253731680594</v>
      </c>
      <c r="K303" s="7">
        <f t="shared" si="86"/>
        <v>3.7154767363237653</v>
      </c>
      <c r="L303" s="7">
        <f t="shared" si="78"/>
        <v>2.5234760234149438E-3</v>
      </c>
      <c r="M303" s="7">
        <f t="shared" si="79"/>
        <v>273.59604866114086</v>
      </c>
      <c r="N303" s="7">
        <f t="shared" si="87"/>
        <v>11.122940329623669</v>
      </c>
      <c r="O303" s="7">
        <f t="shared" si="80"/>
        <v>7.5544742232600982E-3</v>
      </c>
      <c r="P303" s="7">
        <f t="shared" si="91"/>
        <v>4.7167677956073996E-3</v>
      </c>
      <c r="Q303" s="7">
        <f t="shared" si="81"/>
        <v>141.50303386822199</v>
      </c>
      <c r="R303" s="7">
        <f t="shared" si="90"/>
        <v>4.7167677956073994</v>
      </c>
      <c r="S303" s="7">
        <f t="shared" si="88"/>
        <v>0.13781881464768958</v>
      </c>
      <c r="T303" s="7">
        <f t="shared" si="89"/>
        <v>18.49033428784066</v>
      </c>
      <c r="U303" s="26">
        <f t="shared" si="82"/>
        <v>202.27200000000101</v>
      </c>
      <c r="V303" s="26">
        <f t="shared" si="83"/>
        <v>198.86399999999949</v>
      </c>
      <c r="W303" s="26">
        <f>IF(E303&gt;t0,0,IF(E303&lt;t0,P0))</f>
        <v>300</v>
      </c>
      <c r="X303" s="26">
        <f>IF(E303&gt;t0,0,IF(E303&lt;t0,P0*SIN(PI()*(E303)/t0)))</f>
        <v>261.57362007013882</v>
      </c>
    </row>
    <row r="304" spans="5:24" x14ac:dyDescent="0.35">
      <c r="E304" s="5">
        <f t="shared" si="84"/>
        <v>8.4560000000000426E-2</v>
      </c>
      <c r="F304" s="6">
        <f t="shared" si="85"/>
        <v>262.08887534840653</v>
      </c>
      <c r="G304" s="6">
        <f t="shared" si="74"/>
        <v>1.0991541770688849</v>
      </c>
      <c r="H304" s="6">
        <f t="shared" si="75"/>
        <v>0.94996960647160367</v>
      </c>
      <c r="I304" s="6">
        <f t="shared" si="76"/>
        <v>-0.31234235508522756</v>
      </c>
      <c r="J304" s="7">
        <f t="shared" si="77"/>
        <v>-89.978361927616263</v>
      </c>
      <c r="K304" s="7">
        <f t="shared" si="86"/>
        <v>3.6905507701314639</v>
      </c>
      <c r="L304" s="7">
        <f t="shared" si="78"/>
        <v>2.5057622650722284E-3</v>
      </c>
      <c r="M304" s="7">
        <f t="shared" si="79"/>
        <v>273.66352234878127</v>
      </c>
      <c r="N304" s="7">
        <f t="shared" si="87"/>
        <v>11.199556669565057</v>
      </c>
      <c r="O304" s="7">
        <f t="shared" si="80"/>
        <v>7.6041296370336752E-3</v>
      </c>
      <c r="P304" s="7">
        <f t="shared" si="91"/>
        <v>4.7554897520665339E-3</v>
      </c>
      <c r="Q304" s="7">
        <f t="shared" si="81"/>
        <v>142.66469256199602</v>
      </c>
      <c r="R304" s="7">
        <f t="shared" si="90"/>
        <v>4.7554897520665342</v>
      </c>
      <c r="S304" s="7">
        <f t="shared" si="88"/>
        <v>0.13829270163976556</v>
      </c>
      <c r="T304" s="7">
        <f t="shared" si="89"/>
        <v>18.553912899516749</v>
      </c>
      <c r="U304" s="26">
        <f t="shared" si="82"/>
        <v>202.94400000000101</v>
      </c>
      <c r="V304" s="26">
        <f t="shared" si="83"/>
        <v>198.52799999999951</v>
      </c>
      <c r="W304" s="26">
        <f>IF(E304&gt;t0,0,IF(E304&lt;t0,P0))</f>
        <v>300</v>
      </c>
      <c r="X304" s="26">
        <f>IF(E304&gt;t0,0,IF(E304&lt;t0,P0*SIN(PI()*(E304)/t0)))</f>
        <v>262.08887534840653</v>
      </c>
    </row>
    <row r="305" spans="5:24" x14ac:dyDescent="0.35">
      <c r="E305" s="5">
        <f t="shared" si="84"/>
        <v>8.4840000000000429E-2</v>
      </c>
      <c r="F305" s="6">
        <f t="shared" si="85"/>
        <v>262.60088585658542</v>
      </c>
      <c r="G305" s="6">
        <f t="shared" si="74"/>
        <v>1.0994983206171351</v>
      </c>
      <c r="H305" s="6">
        <f t="shared" si="75"/>
        <v>0.94799791993311078</v>
      </c>
      <c r="I305" s="6">
        <f t="shared" si="76"/>
        <v>-0.31827652097271536</v>
      </c>
      <c r="J305" s="7">
        <f t="shared" si="77"/>
        <v>-91.895735779778562</v>
      </c>
      <c r="K305" s="7">
        <f t="shared" si="86"/>
        <v>3.6650883964524286</v>
      </c>
      <c r="L305" s="7">
        <f t="shared" si="78"/>
        <v>2.4876952593394872E-3</v>
      </c>
      <c r="M305" s="7">
        <f t="shared" si="79"/>
        <v>273.71471230019199</v>
      </c>
      <c r="N305" s="7">
        <f t="shared" si="87"/>
        <v>11.276189622415913</v>
      </c>
      <c r="O305" s="7">
        <f t="shared" si="80"/>
        <v>7.6537645024467799E-3</v>
      </c>
      <c r="P305" s="7">
        <f t="shared" si="91"/>
        <v>4.7943434694645215E-3</v>
      </c>
      <c r="Q305" s="7">
        <f t="shared" si="81"/>
        <v>143.83030408393563</v>
      </c>
      <c r="R305" s="7">
        <f t="shared" si="90"/>
        <v>4.7943434694645211</v>
      </c>
      <c r="S305" s="7">
        <f t="shared" si="88"/>
        <v>0.138763276421384</v>
      </c>
      <c r="T305" s="7">
        <f t="shared" si="89"/>
        <v>18.617047131528505</v>
      </c>
      <c r="U305" s="26">
        <f t="shared" si="82"/>
        <v>203.61600000000104</v>
      </c>
      <c r="V305" s="26">
        <f t="shared" si="83"/>
        <v>198.1919999999995</v>
      </c>
      <c r="W305" s="26">
        <f>IF(E305&gt;t0,0,IF(E305&lt;t0,P0))</f>
        <v>300</v>
      </c>
      <c r="X305" s="26">
        <f>IF(E305&gt;t0,0,IF(E305&lt;t0,P0*SIN(PI()*(E305)/t0)))</f>
        <v>262.60088585658542</v>
      </c>
    </row>
    <row r="306" spans="5:24" x14ac:dyDescent="0.35">
      <c r="E306" s="5">
        <f t="shared" si="84"/>
        <v>8.5120000000000431E-2</v>
      </c>
      <c r="F306" s="6">
        <f t="shared" si="85"/>
        <v>263.10964525577083</v>
      </c>
      <c r="G306" s="6">
        <f t="shared" si="74"/>
        <v>1.0998425719162217</v>
      </c>
      <c r="H306" s="6">
        <f t="shared" si="75"/>
        <v>0.94598916490074048</v>
      </c>
      <c r="I306" s="6">
        <f t="shared" si="76"/>
        <v>-0.3241982416522331</v>
      </c>
      <c r="J306" s="7">
        <f t="shared" si="77"/>
        <v>-93.816224223175396</v>
      </c>
      <c r="K306" s="7">
        <f t="shared" si="86"/>
        <v>3.6390887220520152</v>
      </c>
      <c r="L306" s="7">
        <f t="shared" si="78"/>
        <v>2.4692747369481354E-3</v>
      </c>
      <c r="M306" s="7">
        <f t="shared" si="79"/>
        <v>273.74957727939608</v>
      </c>
      <c r="N306" s="7">
        <f t="shared" si="87"/>
        <v>11.352834622957054</v>
      </c>
      <c r="O306" s="7">
        <f t="shared" si="80"/>
        <v>7.7033757262753733E-3</v>
      </c>
      <c r="P306" s="7">
        <f t="shared" si="91"/>
        <v>4.8333280115610321E-3</v>
      </c>
      <c r="Q306" s="7">
        <f t="shared" si="81"/>
        <v>144.99984034683095</v>
      </c>
      <c r="R306" s="7">
        <f t="shared" si="90"/>
        <v>4.833328011561032</v>
      </c>
      <c r="S306" s="7">
        <f t="shared" si="88"/>
        <v>0.13923050748753799</v>
      </c>
      <c r="T306" s="7">
        <f t="shared" si="89"/>
        <v>18.679732757035705</v>
      </c>
      <c r="U306" s="26">
        <f t="shared" si="82"/>
        <v>204.28800000000103</v>
      </c>
      <c r="V306" s="26">
        <f t="shared" si="83"/>
        <v>197.85599999999948</v>
      </c>
      <c r="W306" s="26">
        <f>IF(E306&gt;t0,0,IF(E306&lt;t0,P0))</f>
        <v>300</v>
      </c>
      <c r="X306" s="26">
        <f>IF(E306&gt;t0,0,IF(E306&lt;t0,P0*SIN(PI()*(E306)/t0)))</f>
        <v>263.10964525577083</v>
      </c>
    </row>
    <row r="307" spans="5:24" x14ac:dyDescent="0.35">
      <c r="E307" s="5">
        <f t="shared" si="84"/>
        <v>8.5400000000000434E-2</v>
      </c>
      <c r="F307" s="6">
        <f t="shared" si="85"/>
        <v>263.61514724730824</v>
      </c>
      <c r="G307" s="6">
        <f t="shared" si="74"/>
        <v>1.1001869309998813</v>
      </c>
      <c r="H307" s="6">
        <f t="shared" si="75"/>
        <v>0.94394341992057618</v>
      </c>
      <c r="I307" s="6">
        <f t="shared" si="76"/>
        <v>-0.33010728557341301</v>
      </c>
      <c r="J307" s="7">
        <f t="shared" si="77"/>
        <v>-95.739675738239995</v>
      </c>
      <c r="K307" s="7">
        <f t="shared" si="86"/>
        <v>3.6125508960574169</v>
      </c>
      <c r="L307" s="7">
        <f t="shared" si="78"/>
        <v>2.4505004579117983E-3</v>
      </c>
      <c r="M307" s="7">
        <f t="shared" si="79"/>
        <v>273.76807749474267</v>
      </c>
      <c r="N307" s="7">
        <f t="shared" si="87"/>
        <v>11.429487094625435</v>
      </c>
      <c r="O307" s="7">
        <f t="shared" si="80"/>
        <v>7.7529602114791811E-3</v>
      </c>
      <c r="P307" s="7">
        <f t="shared" si="91"/>
        <v>4.8724424333282676E-3</v>
      </c>
      <c r="Q307" s="7">
        <f t="shared" si="81"/>
        <v>146.17327299984802</v>
      </c>
      <c r="R307" s="7">
        <f t="shared" si="90"/>
        <v>4.8724424333282679</v>
      </c>
      <c r="S307" s="7">
        <f t="shared" si="88"/>
        <v>0.13969436345441263</v>
      </c>
      <c r="T307" s="7">
        <f t="shared" si="89"/>
        <v>18.741965565457743</v>
      </c>
      <c r="U307" s="26">
        <f t="shared" si="82"/>
        <v>204.96000000000103</v>
      </c>
      <c r="V307" s="26">
        <f t="shared" si="83"/>
        <v>197.51999999999947</v>
      </c>
      <c r="W307" s="26">
        <f>IF(E307&gt;t0,0,IF(E307&lt;t0,P0))</f>
        <v>300</v>
      </c>
      <c r="X307" s="26">
        <f>IF(E307&gt;t0,0,IF(E307&lt;t0,P0*SIN(PI()*(E307)/t0)))</f>
        <v>263.61514724730824</v>
      </c>
    </row>
    <row r="308" spans="5:24" x14ac:dyDescent="0.35">
      <c r="E308" s="5">
        <f t="shared" si="84"/>
        <v>8.5680000000000436E-2</v>
      </c>
      <c r="F308" s="6">
        <f t="shared" si="85"/>
        <v>264.11738557287117</v>
      </c>
      <c r="G308" s="6">
        <f t="shared" si="74"/>
        <v>1.1005313979018609</v>
      </c>
      <c r="H308" s="6">
        <f t="shared" si="75"/>
        <v>0.94186076498507754</v>
      </c>
      <c r="I308" s="6">
        <f t="shared" si="76"/>
        <v>-0.33600342168157243</v>
      </c>
      <c r="J308" s="7">
        <f t="shared" si="77"/>
        <v>-97.665938364766262</v>
      </c>
      <c r="K308" s="7">
        <f t="shared" si="86"/>
        <v>3.5854741100829961</v>
      </c>
      <c r="L308" s="7">
        <f t="shared" si="78"/>
        <v>2.4313722115658454E-3</v>
      </c>
      <c r="M308" s="7">
        <f t="shared" si="79"/>
        <v>273.77017460375794</v>
      </c>
      <c r="N308" s="7">
        <f t="shared" si="87"/>
        <v>11.506142449919224</v>
      </c>
      <c r="O308" s="7">
        <f t="shared" si="80"/>
        <v>7.802514857485383E-3</v>
      </c>
      <c r="P308" s="7">
        <f t="shared" si="91"/>
        <v>4.9116857809852624E-3</v>
      </c>
      <c r="Q308" s="7">
        <f t="shared" si="81"/>
        <v>147.35057342955787</v>
      </c>
      <c r="R308" s="7">
        <f t="shared" si="90"/>
        <v>4.9116857809852625</v>
      </c>
      <c r="S308" s="7">
        <f t="shared" si="88"/>
        <v>0.14015481306069563</v>
      </c>
      <c r="T308" s="7">
        <f t="shared" si="89"/>
        <v>18.803741362649451</v>
      </c>
      <c r="U308" s="26">
        <f t="shared" si="82"/>
        <v>205.63200000000106</v>
      </c>
      <c r="V308" s="26">
        <f t="shared" si="83"/>
        <v>197.18399999999946</v>
      </c>
      <c r="W308" s="26">
        <f>IF(E308&gt;t0,0,IF(E308&lt;t0,P0))</f>
        <v>300</v>
      </c>
      <c r="X308" s="26">
        <f>IF(E308&gt;t0,0,IF(E308&lt;t0,P0*SIN(PI()*(E308)/t0)))</f>
        <v>264.11738557287117</v>
      </c>
    </row>
    <row r="309" spans="5:24" x14ac:dyDescent="0.35">
      <c r="E309" s="5">
        <f t="shared" si="84"/>
        <v>8.5960000000000439E-2</v>
      </c>
      <c r="F309" s="6">
        <f t="shared" si="85"/>
        <v>264.61635401453873</v>
      </c>
      <c r="G309" s="6">
        <f t="shared" si="74"/>
        <v>1.1008759726559185</v>
      </c>
      <c r="H309" s="6">
        <f t="shared" si="75"/>
        <v>0.93974128152995229</v>
      </c>
      <c r="I309" s="6">
        <f t="shared" si="76"/>
        <v>-0.34188641942674891</v>
      </c>
      <c r="J309" s="7">
        <f t="shared" si="77"/>
        <v>-99.594859715895396</v>
      </c>
      <c r="K309" s="7">
        <f t="shared" si="86"/>
        <v>3.5578575983517036</v>
      </c>
      <c r="L309" s="7">
        <f t="shared" si="78"/>
        <v>2.4118898166041584E-3</v>
      </c>
      <c r="M309" s="7">
        <f t="shared" si="79"/>
        <v>273.75583171786172</v>
      </c>
      <c r="N309" s="7">
        <f t="shared" si="87"/>
        <v>11.582796090804251</v>
      </c>
      <c r="O309" s="7">
        <f t="shared" si="80"/>
        <v>7.8520365604727166E-3</v>
      </c>
      <c r="P309" s="7">
        <f t="shared" si="91"/>
        <v>4.951057092032576E-3</v>
      </c>
      <c r="Q309" s="7">
        <f t="shared" si="81"/>
        <v>148.53171276097729</v>
      </c>
      <c r="R309" s="7">
        <f t="shared" si="90"/>
        <v>4.9510570920325758</v>
      </c>
      <c r="S309" s="7">
        <f t="shared" si="88"/>
        <v>0.14061182516897724</v>
      </c>
      <c r="T309" s="7">
        <f t="shared" si="89"/>
        <v>18.865055971088942</v>
      </c>
      <c r="U309" s="26">
        <f t="shared" si="82"/>
        <v>206.30400000000105</v>
      </c>
      <c r="V309" s="26">
        <f t="shared" si="83"/>
        <v>196.84799999999947</v>
      </c>
      <c r="W309" s="26">
        <f>IF(E309&gt;t0,0,IF(E309&lt;t0,P0))</f>
        <v>300</v>
      </c>
      <c r="X309" s="26">
        <f>IF(E309&gt;t0,0,IF(E309&lt;t0,P0*SIN(PI()*(E309)/t0)))</f>
        <v>264.61635401453873</v>
      </c>
    </row>
    <row r="310" spans="5:24" x14ac:dyDescent="0.35">
      <c r="E310" s="5">
        <f t="shared" si="84"/>
        <v>8.6240000000000441E-2</v>
      </c>
      <c r="F310" s="6">
        <f t="shared" si="85"/>
        <v>265.11204639487255</v>
      </c>
      <c r="G310" s="6">
        <f t="shared" si="74"/>
        <v>1.1012206552958221</v>
      </c>
      <c r="H310" s="6">
        <f t="shared" si="75"/>
        <v>0.93758505243097279</v>
      </c>
      <c r="I310" s="6">
        <f t="shared" si="76"/>
        <v>-0.34775604877271377</v>
      </c>
      <c r="J310" s="7">
        <f t="shared" si="77"/>
        <v>-101.52628699215174</v>
      </c>
      <c r="K310" s="7">
        <f t="shared" si="86"/>
        <v>3.529700637812577</v>
      </c>
      <c r="L310" s="7">
        <f t="shared" si="78"/>
        <v>2.3920531211131268E-3</v>
      </c>
      <c r="M310" s="7">
        <f t="shared" si="79"/>
        <v>273.72501340694873</v>
      </c>
      <c r="N310" s="7">
        <f t="shared" si="87"/>
        <v>11.659443409121724</v>
      </c>
      <c r="O310" s="7">
        <f t="shared" si="80"/>
        <v>7.9015222136559066E-3</v>
      </c>
      <c r="P310" s="7">
        <f t="shared" si="91"/>
        <v>4.9905553952873279E-3</v>
      </c>
      <c r="Q310" s="7">
        <f t="shared" si="81"/>
        <v>149.71666185861983</v>
      </c>
      <c r="R310" s="7">
        <f t="shared" si="90"/>
        <v>4.9905553952873278</v>
      </c>
      <c r="S310" s="7">
        <f t="shared" si="88"/>
        <v>0.14106536876697084</v>
      </c>
      <c r="T310" s="7">
        <f t="shared" si="89"/>
        <v>18.925905230041352</v>
      </c>
      <c r="U310" s="26">
        <f t="shared" si="82"/>
        <v>206.97600000000105</v>
      </c>
      <c r="V310" s="26">
        <f t="shared" si="83"/>
        <v>196.51199999999949</v>
      </c>
      <c r="W310" s="26">
        <f>IF(E310&gt;t0,0,IF(E310&lt;t0,P0))</f>
        <v>300</v>
      </c>
      <c r="X310" s="26">
        <f>IF(E310&gt;t0,0,IF(E310&lt;t0,P0*SIN(PI()*(E310)/t0)))</f>
        <v>265.11204639487255</v>
      </c>
    </row>
    <row r="311" spans="5:24" x14ac:dyDescent="0.35">
      <c r="E311" s="5">
        <f t="shared" si="84"/>
        <v>8.6520000000000444E-2</v>
      </c>
      <c r="F311" s="6">
        <f t="shared" si="85"/>
        <v>265.60445657699336</v>
      </c>
      <c r="G311" s="6">
        <f t="shared" si="74"/>
        <v>1.101565445855351</v>
      </c>
      <c r="H311" s="6">
        <f t="shared" si="75"/>
        <v>0.93539216200073416</v>
      </c>
      <c r="I311" s="6">
        <f t="shared" si="76"/>
        <v>-0.35361208020596857</v>
      </c>
      <c r="J311" s="7">
        <f t="shared" si="77"/>
        <v>-103.46006699552815</v>
      </c>
      <c r="K311" s="7">
        <f t="shared" si="86"/>
        <v>3.5010025482543017</v>
      </c>
      <c r="L311" s="7">
        <f t="shared" si="78"/>
        <v>2.371862002602873E-3</v>
      </c>
      <c r="M311" s="7">
        <f t="shared" si="79"/>
        <v>273.67768570383362</v>
      </c>
      <c r="N311" s="7">
        <f t="shared" si="87"/>
        <v>11.736079786997234</v>
      </c>
      <c r="O311" s="7">
        <f t="shared" si="80"/>
        <v>7.9509687075704494E-3</v>
      </c>
      <c r="P311" s="7">
        <f t="shared" si="91"/>
        <v>5.0301797109186409E-3</v>
      </c>
      <c r="Q311" s="7">
        <f t="shared" si="81"/>
        <v>150.90539132755922</v>
      </c>
      <c r="R311" s="7">
        <f t="shared" si="90"/>
        <v>5.0301797109186408</v>
      </c>
      <c r="S311" s="7">
        <f t="shared" si="88"/>
        <v>0.14151541296897505</v>
      </c>
      <c r="T311" s="7">
        <f t="shared" si="89"/>
        <v>18.986284995755014</v>
      </c>
      <c r="U311" s="26">
        <f t="shared" si="82"/>
        <v>207.64800000000108</v>
      </c>
      <c r="V311" s="26">
        <f t="shared" si="83"/>
        <v>196.17599999999948</v>
      </c>
      <c r="W311" s="26">
        <f>IF(E311&gt;t0,0,IF(E311&lt;t0,P0))</f>
        <v>300</v>
      </c>
      <c r="X311" s="26">
        <f>IF(E311&gt;t0,0,IF(E311&lt;t0,P0*SIN(PI()*(E311)/t0)))</f>
        <v>265.60445657699336</v>
      </c>
    </row>
    <row r="312" spans="5:24" x14ac:dyDescent="0.35">
      <c r="E312" s="5">
        <f t="shared" si="84"/>
        <v>8.6800000000000446E-2</v>
      </c>
      <c r="F312" s="6">
        <f t="shared" si="85"/>
        <v>266.09357846465667</v>
      </c>
      <c r="G312" s="6">
        <f t="shared" si="74"/>
        <v>1.1019103443682943</v>
      </c>
      <c r="H312" s="6">
        <f t="shared" si="75"/>
        <v>0.93316269598535873</v>
      </c>
      <c r="I312" s="6">
        <f t="shared" si="76"/>
        <v>-0.35945428474471819</v>
      </c>
      <c r="J312" s="7">
        <f t="shared" si="77"/>
        <v>-105.39604614361748</v>
      </c>
      <c r="K312" s="7">
        <f t="shared" si="86"/>
        <v>3.4717626924148215</v>
      </c>
      <c r="L312" s="7">
        <f t="shared" si="78"/>
        <v>2.3513163680356957E-3</v>
      </c>
      <c r="M312" s="7">
        <f t="shared" si="79"/>
        <v>273.61381610856017</v>
      </c>
      <c r="N312" s="7">
        <f t="shared" si="87"/>
        <v>11.812700597250968</v>
      </c>
      <c r="O312" s="7">
        <f t="shared" si="80"/>
        <v>8.0003729303576819E-3</v>
      </c>
      <c r="P312" s="7">
        <f t="shared" si="91"/>
        <v>5.0699290504834169E-3</v>
      </c>
      <c r="Q312" s="7">
        <f t="shared" si="81"/>
        <v>152.09787151450251</v>
      </c>
      <c r="R312" s="7">
        <f t="shared" si="90"/>
        <v>5.0699290504834167</v>
      </c>
      <c r="S312" s="7">
        <f t="shared" si="88"/>
        <v>0.14196192701705709</v>
      </c>
      <c r="T312" s="7">
        <f t="shared" si="89"/>
        <v>19.04619114162022</v>
      </c>
      <c r="U312" s="26">
        <f t="shared" si="82"/>
        <v>208.32000000000107</v>
      </c>
      <c r="V312" s="26">
        <f t="shared" si="83"/>
        <v>195.83999999999946</v>
      </c>
      <c r="W312" s="26">
        <f>IF(E312&gt;t0,0,IF(E312&lt;t0,P0))</f>
        <v>300</v>
      </c>
      <c r="X312" s="26">
        <f>IF(E312&gt;t0,0,IF(E312&lt;t0,P0*SIN(PI()*(E312)/t0)))</f>
        <v>266.09357846465667</v>
      </c>
    </row>
    <row r="313" spans="5:24" x14ac:dyDescent="0.35">
      <c r="E313" s="5">
        <f t="shared" si="84"/>
        <v>8.7080000000000449E-2</v>
      </c>
      <c r="F313" s="6">
        <f t="shared" si="85"/>
        <v>266.57940600232865</v>
      </c>
      <c r="G313" s="6">
        <f t="shared" si="74"/>
        <v>1.1022553508684523</v>
      </c>
      <c r="H313" s="6">
        <f t="shared" si="75"/>
        <v>0.93089674156114266</v>
      </c>
      <c r="I313" s="6">
        <f t="shared" si="76"/>
        <v>-0.36528243394782495</v>
      </c>
      <c r="J313" s="7">
        <f t="shared" si="77"/>
        <v>-107.33407048379104</v>
      </c>
      <c r="K313" s="7">
        <f t="shared" si="86"/>
        <v>3.4419804760869841</v>
      </c>
      <c r="L313" s="7">
        <f t="shared" si="78"/>
        <v>2.3304161538517379E-3</v>
      </c>
      <c r="M313" s="7">
        <f t="shared" si="79"/>
        <v>273.53337359257392</v>
      </c>
      <c r="N313" s="7">
        <f t="shared" si="87"/>
        <v>11.889301203809127</v>
      </c>
      <c r="O313" s="7">
        <f t="shared" si="80"/>
        <v>8.0497317680501296E-3</v>
      </c>
      <c r="P313" s="7">
        <f t="shared" si="91"/>
        <v>5.1098024169625132E-3</v>
      </c>
      <c r="Q313" s="7">
        <f t="shared" si="81"/>
        <v>153.29407250887539</v>
      </c>
      <c r="R313" s="7">
        <f t="shared" si="90"/>
        <v>5.1098024169625136</v>
      </c>
      <c r="S313" s="7">
        <f t="shared" si="88"/>
        <v>0.14240488028248705</v>
      </c>
      <c r="T313" s="7">
        <f t="shared" si="89"/>
        <v>19.105619558361632</v>
      </c>
      <c r="U313" s="26">
        <f t="shared" si="82"/>
        <v>208.99200000000107</v>
      </c>
      <c r="V313" s="26">
        <f t="shared" si="83"/>
        <v>195.50399999999945</v>
      </c>
      <c r="W313" s="26">
        <f>IF(E313&gt;t0,0,IF(E313&lt;t0,P0))</f>
        <v>300</v>
      </c>
      <c r="X313" s="26">
        <f>IF(E313&gt;t0,0,IF(E313&lt;t0,P0*SIN(PI()*(E313)/t0)))</f>
        <v>266.57940600232865</v>
      </c>
    </row>
    <row r="314" spans="5:24" x14ac:dyDescent="0.35">
      <c r="E314" s="5">
        <f t="shared" si="84"/>
        <v>8.7360000000000451E-2</v>
      </c>
      <c r="F314" s="6">
        <f t="shared" si="85"/>
        <v>267.06193317526078</v>
      </c>
      <c r="G314" s="6">
        <f t="shared" si="74"/>
        <v>1.1026004653896357</v>
      </c>
      <c r="H314" s="6">
        <f t="shared" si="75"/>
        <v>0.92859438733114708</v>
      </c>
      <c r="I314" s="6">
        <f t="shared" si="76"/>
        <v>-0.37109629992374166</v>
      </c>
      <c r="J314" s="7">
        <f t="shared" si="77"/>
        <v>-109.27398570742106</v>
      </c>
      <c r="K314" s="7">
        <f t="shared" si="86"/>
        <v>3.4116553482202145</v>
      </c>
      <c r="L314" s="7">
        <f t="shared" si="78"/>
        <v>2.309161325991869E-3</v>
      </c>
      <c r="M314" s="7">
        <f t="shared" si="79"/>
        <v>273.43632860275613</v>
      </c>
      <c r="N314" s="7">
        <f t="shared" si="87"/>
        <v>11.965876962116473</v>
      </c>
      <c r="O314" s="7">
        <f t="shared" si="80"/>
        <v>8.0990421048571012E-3</v>
      </c>
      <c r="P314" s="7">
        <f t="shared" si="91"/>
        <v>5.1497988047972615E-3</v>
      </c>
      <c r="Q314" s="7">
        <f t="shared" si="81"/>
        <v>154.49396414391785</v>
      </c>
      <c r="R314" s="7">
        <f t="shared" si="90"/>
        <v>5.1497988047972614</v>
      </c>
      <c r="S314" s="7">
        <f t="shared" si="88"/>
        <v>0.14284424226695822</v>
      </c>
      <c r="T314" s="7">
        <f t="shared" si="89"/>
        <v>19.164566154202038</v>
      </c>
      <c r="U314" s="26">
        <f t="shared" si="82"/>
        <v>209.6640000000011</v>
      </c>
      <c r="V314" s="26">
        <f t="shared" si="83"/>
        <v>195.16799999999944</v>
      </c>
      <c r="W314" s="26">
        <f>IF(E314&gt;t0,0,IF(E314&lt;t0,P0))</f>
        <v>300</v>
      </c>
      <c r="X314" s="26">
        <f>IF(E314&gt;t0,0,IF(E314&lt;t0,P0*SIN(PI()*(E314)/t0)))</f>
        <v>267.06193317526078</v>
      </c>
    </row>
    <row r="315" spans="5:24" x14ac:dyDescent="0.35">
      <c r="E315" s="5">
        <f t="shared" si="84"/>
        <v>8.7640000000000454E-2</v>
      </c>
      <c r="F315" s="6">
        <f t="shared" si="85"/>
        <v>267.54115400956454</v>
      </c>
      <c r="G315" s="6">
        <f t="shared" si="74"/>
        <v>1.1029456879656654</v>
      </c>
      <c r="H315" s="6">
        <f t="shared" si="75"/>
        <v>0.92625572332173367</v>
      </c>
      <c r="I315" s="6">
        <f t="shared" si="76"/>
        <v>-0.37689565533942154</v>
      </c>
      <c r="J315" s="7">
        <f t="shared" si="77"/>
        <v>-111.21563716414633</v>
      </c>
      <c r="K315" s="7">
        <f t="shared" si="86"/>
        <v>3.380786801018195</v>
      </c>
      <c r="L315" s="7">
        <f t="shared" si="78"/>
        <v>2.2875518799177845E-3</v>
      </c>
      <c r="M315" s="7">
        <f t="shared" si="79"/>
        <v>273.32265306532184</v>
      </c>
      <c r="N315" s="7">
        <f t="shared" si="87"/>
        <v>12.042423219550004</v>
      </c>
      <c r="O315" s="7">
        <f t="shared" si="80"/>
        <v>8.1483008234505151E-3</v>
      </c>
      <c r="P315" s="7">
        <f t="shared" si="91"/>
        <v>5.1899171999263694E-3</v>
      </c>
      <c r="Q315" s="7">
        <f t="shared" si="81"/>
        <v>155.69751599779107</v>
      </c>
      <c r="R315" s="7">
        <f t="shared" si="90"/>
        <v>5.1899171999263691</v>
      </c>
      <c r="S315" s="7">
        <f t="shared" si="88"/>
        <v>0.14327998260395655</v>
      </c>
      <c r="T315" s="7">
        <f t="shared" si="89"/>
        <v>19.223026855046054</v>
      </c>
      <c r="U315" s="26">
        <f t="shared" si="82"/>
        <v>210.33600000000109</v>
      </c>
      <c r="V315" s="26">
        <f t="shared" si="83"/>
        <v>194.83199999999945</v>
      </c>
      <c r="W315" s="26">
        <f>IF(E315&gt;t0,0,IF(E315&lt;t0,P0))</f>
        <v>300</v>
      </c>
      <c r="X315" s="26">
        <f>IF(E315&gt;t0,0,IF(E315&lt;t0,P0*SIN(PI()*(E315)/t0)))</f>
        <v>267.54115400956454</v>
      </c>
    </row>
    <row r="316" spans="5:24" x14ac:dyDescent="0.35">
      <c r="E316" s="5">
        <f t="shared" si="84"/>
        <v>8.7920000000000456E-2</v>
      </c>
      <c r="F316" s="6">
        <f t="shared" si="85"/>
        <v>268.01706257228511</v>
      </c>
      <c r="G316" s="6">
        <f t="shared" si="74"/>
        <v>1.1032910186303735</v>
      </c>
      <c r="H316" s="6">
        <f t="shared" si="75"/>
        <v>0.92388084097904466</v>
      </c>
      <c r="I316" s="6">
        <f t="shared" si="76"/>
        <v>-0.38268027342920774</v>
      </c>
      <c r="J316" s="7">
        <f t="shared" si="77"/>
        <v>-113.15886987618011</v>
      </c>
      <c r="K316" s="7">
        <f t="shared" si="86"/>
        <v>3.3493743700325491</v>
      </c>
      <c r="L316" s="7">
        <f t="shared" si="78"/>
        <v>2.2655878406293148E-3</v>
      </c>
      <c r="M316" s="7">
        <f t="shared" si="79"/>
        <v>273.1923203895783</v>
      </c>
      <c r="N316" s="7">
        <f t="shared" si="87"/>
        <v>12.11893531583369</v>
      </c>
      <c r="O316" s="7">
        <f t="shared" si="80"/>
        <v>8.1975048052508898E-3</v>
      </c>
      <c r="P316" s="7">
        <f t="shared" si="91"/>
        <v>5.230156579823164E-3</v>
      </c>
      <c r="Q316" s="7">
        <f t="shared" si="81"/>
        <v>156.90469739469492</v>
      </c>
      <c r="R316" s="7">
        <f t="shared" si="90"/>
        <v>5.2301565798231637</v>
      </c>
      <c r="S316" s="7">
        <f t="shared" si="88"/>
        <v>0.14371207105998091</v>
      </c>
      <c r="T316" s="7">
        <f t="shared" si="89"/>
        <v>19.280997604643858</v>
      </c>
      <c r="U316" s="26">
        <f t="shared" si="82"/>
        <v>211.00800000000109</v>
      </c>
      <c r="V316" s="26">
        <f t="shared" si="83"/>
        <v>194.49599999999947</v>
      </c>
      <c r="W316" s="26">
        <f>IF(E316&gt;t0,0,IF(E316&lt;t0,P0))</f>
        <v>300</v>
      </c>
      <c r="X316" s="26">
        <f>IF(E316&gt;t0,0,IF(E316&lt;t0,P0*SIN(PI()*(E316)/t0)))</f>
        <v>268.01706257228511</v>
      </c>
    </row>
    <row r="317" spans="5:24" x14ac:dyDescent="0.35">
      <c r="E317" s="5">
        <f t="shared" si="84"/>
        <v>8.8200000000000459E-2</v>
      </c>
      <c r="F317" s="6">
        <f t="shared" si="85"/>
        <v>268.48965297147521</v>
      </c>
      <c r="G317" s="6">
        <f t="shared" si="74"/>
        <v>1.1036364574176023</v>
      </c>
      <c r="H317" s="6">
        <f t="shared" si="75"/>
        <v>0.92146983316542674</v>
      </c>
      <c r="I317" s="6">
        <f t="shared" si="76"/>
        <v>-0.38844992800370126</v>
      </c>
      <c r="J317" s="7">
        <f t="shared" si="77"/>
        <v>-115.10352855265884</v>
      </c>
      <c r="K317" s="7">
        <f t="shared" si="86"/>
        <v>3.3174176342525117</v>
      </c>
      <c r="L317" s="7">
        <f t="shared" si="78"/>
        <v>2.2432692626789511E-3</v>
      </c>
      <c r="M317" s="7">
        <f t="shared" si="79"/>
        <v>273.04530547154553</v>
      </c>
      <c r="N317" s="7">
        <f t="shared" si="87"/>
        <v>12.195408583454247</v>
      </c>
      <c r="O317" s="7">
        <f t="shared" si="80"/>
        <v>8.2466509307135318E-3</v>
      </c>
      <c r="P317" s="7">
        <f t="shared" si="91"/>
        <v>5.2705159135332299E-3</v>
      </c>
      <c r="Q317" s="7">
        <f t="shared" si="81"/>
        <v>158.1154774059969</v>
      </c>
      <c r="R317" s="7">
        <f t="shared" si="90"/>
        <v>5.27051591353323</v>
      </c>
      <c r="S317" s="7">
        <f t="shared" si="88"/>
        <v>0.14414047753594961</v>
      </c>
      <c r="T317" s="7">
        <f t="shared" si="89"/>
        <v>19.338474364779884</v>
      </c>
      <c r="U317" s="26">
        <f t="shared" si="82"/>
        <v>211.68000000000109</v>
      </c>
      <c r="V317" s="26">
        <f t="shared" si="83"/>
        <v>194.15999999999946</v>
      </c>
      <c r="W317" s="26">
        <f>IF(E317&gt;t0,0,IF(E317&lt;t0,P0))</f>
        <v>300</v>
      </c>
      <c r="X317" s="26">
        <f>IF(E317&gt;t0,0,IF(E317&lt;t0,P0*SIN(PI()*(E317)/t0)))</f>
        <v>268.48965297147521</v>
      </c>
    </row>
    <row r="318" spans="5:24" x14ac:dyDescent="0.35">
      <c r="E318" s="5">
        <f t="shared" si="84"/>
        <v>8.8480000000000461E-2</v>
      </c>
      <c r="F318" s="6">
        <f t="shared" si="85"/>
        <v>268.95891935626764</v>
      </c>
      <c r="G318" s="6">
        <f t="shared" si="74"/>
        <v>1.1039820043612047</v>
      </c>
      <c r="H318" s="6">
        <f t="shared" si="75"/>
        <v>0.91902279415580013</v>
      </c>
      <c r="I318" s="6">
        <f t="shared" si="76"/>
        <v>-0.39420439345860381</v>
      </c>
      <c r="J318" s="7">
        <f t="shared" si="77"/>
        <v>-117.04945760402914</v>
      </c>
      <c r="K318" s="7">
        <f t="shared" si="86"/>
        <v>3.2849162161905752</v>
      </c>
      <c r="L318" s="7">
        <f t="shared" si="78"/>
        <v>2.220596230183578E-3</v>
      </c>
      <c r="M318" s="7">
        <f t="shared" si="79"/>
        <v>272.88158469743689</v>
      </c>
      <c r="N318" s="7">
        <f t="shared" si="87"/>
        <v>12.271838348077905</v>
      </c>
      <c r="O318" s="7">
        <f t="shared" si="80"/>
        <v>8.2957360796148544E-3</v>
      </c>
      <c r="P318" s="7">
        <f t="shared" si="91"/>
        <v>5.3109941617123773E-3</v>
      </c>
      <c r="Q318" s="7">
        <f t="shared" si="81"/>
        <v>159.32982485137131</v>
      </c>
      <c r="R318" s="7">
        <f t="shared" si="90"/>
        <v>5.3109941617123777</v>
      </c>
      <c r="S318" s="7">
        <f t="shared" si="88"/>
        <v>0.14456517206838362</v>
      </c>
      <c r="T318" s="7">
        <f t="shared" si="89"/>
        <v>19.395453115431582</v>
      </c>
      <c r="U318" s="26">
        <f t="shared" si="82"/>
        <v>212.35200000000111</v>
      </c>
      <c r="V318" s="26">
        <f t="shared" si="83"/>
        <v>193.82399999999944</v>
      </c>
      <c r="W318" s="26">
        <f>IF(E318&gt;t0,0,IF(E318&lt;t0,P0))</f>
        <v>300</v>
      </c>
      <c r="X318" s="26">
        <f>IF(E318&gt;t0,0,IF(E318&lt;t0,P0*SIN(PI()*(E318)/t0)))</f>
        <v>268.95891935626764</v>
      </c>
    </row>
    <row r="319" spans="5:24" x14ac:dyDescent="0.35">
      <c r="E319" s="5">
        <f t="shared" si="84"/>
        <v>8.8760000000000464E-2</v>
      </c>
      <c r="F319" s="6">
        <f t="shared" si="85"/>
        <v>269.42485591694788</v>
      </c>
      <c r="G319" s="6">
        <f t="shared" si="74"/>
        <v>1.1043276594950446</v>
      </c>
      <c r="H319" s="6">
        <f t="shared" si="75"/>
        <v>0.9165398196339728</v>
      </c>
      <c r="I319" s="6">
        <f t="shared" si="76"/>
        <v>-0.39994344478354021</v>
      </c>
      <c r="J319" s="7">
        <f t="shared" si="77"/>
        <v>-118.99650115647367</v>
      </c>
      <c r="K319" s="7">
        <f t="shared" si="86"/>
        <v>3.2518697819641047</v>
      </c>
      <c r="L319" s="7">
        <f t="shared" si="78"/>
        <v>2.1975688568334107E-3</v>
      </c>
      <c r="M319" s="7">
        <f t="shared" si="79"/>
        <v>272.70113594700132</v>
      </c>
      <c r="N319" s="7">
        <f t="shared" si="87"/>
        <v>12.348219928968126</v>
      </c>
      <c r="O319" s="7">
        <f t="shared" si="80"/>
        <v>8.3447571313387727E-3</v>
      </c>
      <c r="P319" s="7">
        <f t="shared" si="91"/>
        <v>5.351590276664972E-3</v>
      </c>
      <c r="Q319" s="7">
        <f t="shared" si="81"/>
        <v>160.54770829994916</v>
      </c>
      <c r="R319" s="7">
        <f t="shared" si="90"/>
        <v>5.3515902766649717</v>
      </c>
      <c r="S319" s="7">
        <f t="shared" si="88"/>
        <v>0.14498612483069537</v>
      </c>
      <c r="T319" s="7">
        <f t="shared" si="89"/>
        <v>19.451929854942303</v>
      </c>
      <c r="U319" s="26">
        <f t="shared" si="82"/>
        <v>213.02400000000111</v>
      </c>
      <c r="V319" s="26">
        <f t="shared" si="83"/>
        <v>193.48799999999943</v>
      </c>
      <c r="W319" s="26">
        <f>IF(E319&gt;t0,0,IF(E319&lt;t0,P0))</f>
        <v>300</v>
      </c>
      <c r="X319" s="26">
        <f>IF(E319&gt;t0,0,IF(E319&lt;t0,P0*SIN(PI()*(E319)/t0)))</f>
        <v>269.42485591694788</v>
      </c>
    </row>
    <row r="320" spans="5:24" x14ac:dyDescent="0.35">
      <c r="E320" s="5">
        <f t="shared" si="84"/>
        <v>8.9040000000000466E-2</v>
      </c>
      <c r="F320" s="6">
        <f t="shared" si="85"/>
        <v>269.88745688502615</v>
      </c>
      <c r="G320" s="6">
        <f t="shared" si="74"/>
        <v>1.104673422852996</v>
      </c>
      <c r="H320" s="6">
        <f t="shared" si="75"/>
        <v>0.91402100668889763</v>
      </c>
      <c r="I320" s="6">
        <f t="shared" si="76"/>
        <v>-0.40566685757085713</v>
      </c>
      <c r="J320" s="7">
        <f t="shared" si="77"/>
        <v>-120.94450306637334</v>
      </c>
      <c r="K320" s="7">
        <f t="shared" si="86"/>
        <v>3.2182780413729062</v>
      </c>
      <c r="L320" s="7">
        <f t="shared" si="78"/>
        <v>2.1741872858981495E-3</v>
      </c>
      <c r="M320" s="7">
        <f t="shared" si="79"/>
        <v>272.50393859672448</v>
      </c>
      <c r="N320" s="7">
        <f t="shared" si="87"/>
        <v>12.424548639404247</v>
      </c>
      <c r="O320" s="7">
        <f t="shared" si="80"/>
        <v>8.3937109651632483E-3</v>
      </c>
      <c r="P320" s="7">
        <f t="shared" si="91"/>
        <v>5.3923032023826499E-3</v>
      </c>
      <c r="Q320" s="7">
        <f t="shared" si="81"/>
        <v>161.76909607147951</v>
      </c>
      <c r="R320" s="7">
        <f t="shared" si="90"/>
        <v>5.3923032023826503</v>
      </c>
      <c r="S320" s="7">
        <f t="shared" si="88"/>
        <v>0.14540330613456395</v>
      </c>
      <c r="T320" s="7">
        <f t="shared" si="89"/>
        <v>19.507900600205833</v>
      </c>
      <c r="U320" s="26">
        <f t="shared" si="82"/>
        <v>213.69600000000111</v>
      </c>
      <c r="V320" s="26">
        <f t="shared" si="83"/>
        <v>193.15199999999945</v>
      </c>
      <c r="W320" s="26">
        <f>IF(E320&gt;t0,0,IF(E320&lt;t0,P0))</f>
        <v>300</v>
      </c>
      <c r="X320" s="26">
        <f>IF(E320&gt;t0,0,IF(E320&lt;t0,P0*SIN(PI()*(E320)/t0)))</f>
        <v>269.88745688502615</v>
      </c>
    </row>
    <row r="321" spans="5:24" x14ac:dyDescent="0.35">
      <c r="E321" s="5">
        <f t="shared" si="84"/>
        <v>8.9320000000000468E-2</v>
      </c>
      <c r="F321" s="6">
        <f t="shared" si="85"/>
        <v>270.34671653330872</v>
      </c>
      <c r="G321" s="6">
        <f t="shared" si="74"/>
        <v>1.1050192944689436</v>
      </c>
      <c r="H321" s="6">
        <f t="shared" si="75"/>
        <v>0.91146645381087787</v>
      </c>
      <c r="I321" s="6">
        <f t="shared" si="76"/>
        <v>-0.41137440802439662</v>
      </c>
      <c r="J321" s="7">
        <f t="shared" si="77"/>
        <v>-122.89330693480412</v>
      </c>
      <c r="K321" s="7">
        <f t="shared" si="86"/>
        <v>3.1841407479727413</v>
      </c>
      <c r="L321" s="7">
        <f t="shared" si="78"/>
        <v>2.1504516902303315E-3</v>
      </c>
      <c r="M321" s="7">
        <f t="shared" si="79"/>
        <v>272.28997352289042</v>
      </c>
      <c r="N321" s="7">
        <f t="shared" si="87"/>
        <v>12.500819787100992</v>
      </c>
      <c r="O321" s="7">
        <f t="shared" si="80"/>
        <v>8.4425944605468293E-3</v>
      </c>
      <c r="P321" s="7">
        <f t="shared" si="91"/>
        <v>5.433131874583351E-3</v>
      </c>
      <c r="Q321" s="7">
        <f t="shared" si="81"/>
        <v>162.99395623750053</v>
      </c>
      <c r="R321" s="7">
        <f t="shared" si="90"/>
        <v>5.433131874583351</v>
      </c>
      <c r="S321" s="7">
        <f t="shared" si="88"/>
        <v>0.14581668643107518</v>
      </c>
      <c r="T321" s="7">
        <f t="shared" si="89"/>
        <v>19.56336138681932</v>
      </c>
      <c r="U321" s="26">
        <f t="shared" si="82"/>
        <v>214.36800000000113</v>
      </c>
      <c r="V321" s="26">
        <f t="shared" si="83"/>
        <v>192.81599999999943</v>
      </c>
      <c r="W321" s="26">
        <f>IF(E321&gt;t0,0,IF(E321&lt;t0,P0))</f>
        <v>300</v>
      </c>
      <c r="X321" s="26">
        <f>IF(E321&gt;t0,0,IF(E321&lt;t0,P0*SIN(PI()*(E321)/t0)))</f>
        <v>270.34671653330872</v>
      </c>
    </row>
    <row r="322" spans="5:24" x14ac:dyDescent="0.35">
      <c r="E322" s="5">
        <f t="shared" si="84"/>
        <v>8.9600000000000471E-2</v>
      </c>
      <c r="F322" s="6">
        <f t="shared" si="85"/>
        <v>270.80262917596849</v>
      </c>
      <c r="G322" s="6">
        <f t="shared" ref="G322:G385" si="92">EXP(E322*w*qsi)</f>
        <v>1.105365274376783</v>
      </c>
      <c r="H322" s="6">
        <f t="shared" ref="H322:H385" si="93">SIN(wd*E322)</f>
        <v>0.90887626088771445</v>
      </c>
      <c r="I322" s="6">
        <f t="shared" ref="I322:I385" si="94">COS(wd*E322)</f>
        <v>-0.41706587296824849</v>
      </c>
      <c r="J322" s="7">
        <f t="shared" ref="J322:J385" si="95">F322*G322*I322</f>
        <v>-124.84275612206854</v>
      </c>
      <c r="K322" s="7">
        <f t="shared" si="86"/>
        <v>3.1494576991447789</v>
      </c>
      <c r="L322" s="7">
        <f t="shared" ref="L322:L385" si="96">1/(m*wd*G322)*K322</f>
        <v>2.1263622722658944E-3</v>
      </c>
      <c r="M322" s="7">
        <f t="shared" ref="M322:M385" si="97">F322*G322*H322</f>
        <v>272.05922310450165</v>
      </c>
      <c r="N322" s="7">
        <f t="shared" si="87"/>
        <v>12.577028674628828</v>
      </c>
      <c r="O322" s="7">
        <f t="shared" ref="O322:O385" si="98">1/(m*wd*G322)*N322</f>
        <v>8.4914044974152506E-3</v>
      </c>
      <c r="P322" s="7">
        <f t="shared" si="91"/>
        <v>5.4740752207507329E-3</v>
      </c>
      <c r="Q322" s="7">
        <f t="shared" ref="Q322:Q385" si="99">k*P322</f>
        <v>164.222256622522</v>
      </c>
      <c r="R322" s="7">
        <f t="shared" si="90"/>
        <v>5.4740752207507333</v>
      </c>
      <c r="S322" s="7">
        <f t="shared" si="88"/>
        <v>0.14622623631207846</v>
      </c>
      <c r="T322" s="7">
        <f t="shared" si="89"/>
        <v>19.618308269265338</v>
      </c>
      <c r="U322" s="26">
        <f t="shared" ref="U322:U385" si="100">IF(E322&gt;$B$16,0,IF(E322&lt;$B$14,P0*E322/$B$14,IF(E322&lt;$B$16,P0-(E322-B$14)*P0/$B$14)))</f>
        <v>215.04000000000113</v>
      </c>
      <c r="V322" s="26">
        <f t="shared" ref="V322:V385" si="101">IF(E322&gt;t0,0,IF(E322&lt;t0,P0-(E322)*P0/t0))</f>
        <v>192.47999999999945</v>
      </c>
      <c r="W322" s="26">
        <f>IF(E322&gt;t0,0,IF(E322&lt;t0,P0))</f>
        <v>300</v>
      </c>
      <c r="X322" s="26">
        <f>IF(E322&gt;t0,0,IF(E322&lt;t0,P0*SIN(PI()*(E322)/t0)))</f>
        <v>270.80262917596849</v>
      </c>
    </row>
    <row r="323" spans="5:24" x14ac:dyDescent="0.35">
      <c r="E323" s="5">
        <f t="shared" ref="E323:E386" si="102">E322+dt</f>
        <v>8.9880000000000473E-2</v>
      </c>
      <c r="F323" s="6">
        <f t="shared" ref="F323:F386" si="103">X323</f>
        <v>271.25518916861614</v>
      </c>
      <c r="G323" s="6">
        <f t="shared" si="92"/>
        <v>1.1057113626104202</v>
      </c>
      <c r="H323" s="6">
        <f t="shared" si="93"/>
        <v>0.90625052920080118</v>
      </c>
      <c r="I323" s="6">
        <f t="shared" si="94"/>
        <v>-0.42274102985547529</v>
      </c>
      <c r="J323" s="7">
        <f t="shared" si="95"/>
        <v>-126.79269376225892</v>
      </c>
      <c r="K323" s="7">
        <f t="shared" ref="K323:K386" si="104">0.5*dt*(J322+J323)+K322</f>
        <v>3.1142287361609733</v>
      </c>
      <c r="L323" s="7">
        <f t="shared" si="96"/>
        <v>2.1019192640219439E-3</v>
      </c>
      <c r="M323" s="7">
        <f t="shared" si="97"/>
        <v>271.81167122605956</v>
      </c>
      <c r="N323" s="7">
        <f t="shared" ref="N323:N386" si="105">0.5*dt*(M323+M322)+N322</f>
        <v>12.653170599835107</v>
      </c>
      <c r="O323" s="7">
        <f t="shared" si="98"/>
        <v>8.5401379564480316E-3</v>
      </c>
      <c r="P323" s="7">
        <f t="shared" si="91"/>
        <v>5.51513216017392E-3</v>
      </c>
      <c r="Q323" s="7">
        <f t="shared" si="99"/>
        <v>165.45396480521759</v>
      </c>
      <c r="R323" s="7">
        <f t="shared" si="90"/>
        <v>5.5151321601739198</v>
      </c>
      <c r="S323" s="7">
        <f t="shared" ref="S323:S386" si="106">(P323-P322)/dt</f>
        <v>0.14663192651138238</v>
      </c>
      <c r="T323" s="7">
        <f t="shared" ref="T323:T386" si="107">2*qsi*m*w*S323</f>
        <v>19.67273732107228</v>
      </c>
      <c r="U323" s="26">
        <f t="shared" si="100"/>
        <v>215.71200000000113</v>
      </c>
      <c r="V323" s="26">
        <f t="shared" si="101"/>
        <v>192.14399999999944</v>
      </c>
      <c r="W323" s="26">
        <f>IF(E323&gt;t0,0,IF(E323&lt;t0,P0))</f>
        <v>300</v>
      </c>
      <c r="X323" s="26">
        <f>IF(E323&gt;t0,0,IF(E323&lt;t0,P0*SIN(PI()*(E323)/t0)))</f>
        <v>271.25518916861614</v>
      </c>
    </row>
    <row r="324" spans="5:24" x14ac:dyDescent="0.35">
      <c r="E324" s="5">
        <f t="shared" si="102"/>
        <v>9.0160000000000476E-2</v>
      </c>
      <c r="F324" s="6">
        <f t="shared" si="103"/>
        <v>271.70439090836925</v>
      </c>
      <c r="G324" s="6">
        <f t="shared" si="92"/>
        <v>1.1060575592037718</v>
      </c>
      <c r="H324" s="6">
        <f t="shared" si="93"/>
        <v>0.90358936142116364</v>
      </c>
      <c r="I324" s="6">
        <f t="shared" si="94"/>
        <v>-0.42839965677681602</v>
      </c>
      <c r="J324" s="7">
        <f t="shared" si="95"/>
        <v>-128.74296277785228</v>
      </c>
      <c r="K324" s="7">
        <f t="shared" si="104"/>
        <v>3.0784537442453579</v>
      </c>
      <c r="L324" s="7">
        <f t="shared" si="96"/>
        <v>2.0771229270917296E-3</v>
      </c>
      <c r="M324" s="7">
        <f t="shared" si="97"/>
        <v>271.54730328020122</v>
      </c>
      <c r="N324" s="7">
        <f t="shared" si="105"/>
        <v>12.729240856265983</v>
      </c>
      <c r="O324" s="7">
        <f t="shared" si="98"/>
        <v>8.5887917193650416E-3</v>
      </c>
      <c r="P324" s="7">
        <f t="shared" si="91"/>
        <v>5.5563016039876173E-3</v>
      </c>
      <c r="Q324" s="7">
        <f t="shared" si="99"/>
        <v>166.68904811962852</v>
      </c>
      <c r="R324" s="7">
        <f t="shared" ref="R324:R387" si="108">P324*1000</f>
        <v>5.5563016039876176</v>
      </c>
      <c r="S324" s="7">
        <f t="shared" si="106"/>
        <v>0.14703372790606198</v>
      </c>
      <c r="T324" s="7">
        <f t="shared" si="107"/>
        <v>19.726644634989746</v>
      </c>
      <c r="U324" s="26">
        <f t="shared" si="100"/>
        <v>216.38400000000115</v>
      </c>
      <c r="V324" s="26">
        <f t="shared" si="101"/>
        <v>191.80799999999942</v>
      </c>
      <c r="W324" s="26">
        <f>IF(E324&gt;t0,0,IF(E324&lt;t0,P0))</f>
        <v>300</v>
      </c>
      <c r="X324" s="26">
        <f>IF(E324&gt;t0,0,IF(E324&lt;t0,P0*SIN(PI()*(E324)/t0)))</f>
        <v>271.70439090836925</v>
      </c>
    </row>
    <row r="325" spans="5:24" x14ac:dyDescent="0.35">
      <c r="E325" s="5">
        <f t="shared" si="102"/>
        <v>9.0440000000000478E-2</v>
      </c>
      <c r="F325" s="6">
        <f t="shared" si="103"/>
        <v>272.15022883392214</v>
      </c>
      <c r="G325" s="6">
        <f t="shared" si="92"/>
        <v>1.106403864190765</v>
      </c>
      <c r="H325" s="6">
        <f t="shared" si="93"/>
        <v>0.90089286160544557</v>
      </c>
      <c r="I325" s="6">
        <f t="shared" si="94"/>
        <v>-0.43404153246936111</v>
      </c>
      <c r="J325" s="7">
        <f t="shared" si="95"/>
        <v>-130.69340589433415</v>
      </c>
      <c r="K325" s="7">
        <f t="shared" si="104"/>
        <v>3.0421326526312518</v>
      </c>
      <c r="L325" s="7">
        <f t="shared" si="96"/>
        <v>2.0519735526368247E-3</v>
      </c>
      <c r="M325" s="7">
        <f t="shared" si="97"/>
        <v>271.26610617019696</v>
      </c>
      <c r="N325" s="7">
        <f t="shared" si="105"/>
        <v>12.805234733589039</v>
      </c>
      <c r="O325" s="7">
        <f t="shared" si="98"/>
        <v>8.6373626692130227E-3</v>
      </c>
      <c r="P325" s="7">
        <f t="shared" si="91"/>
        <v>5.5975824552125537E-3</v>
      </c>
      <c r="Q325" s="7">
        <f t="shared" si="99"/>
        <v>167.92747365637661</v>
      </c>
      <c r="R325" s="7">
        <f t="shared" si="108"/>
        <v>5.5975824552125539</v>
      </c>
      <c r="S325" s="7">
        <f t="shared" si="106"/>
        <v>0.14743161151762979</v>
      </c>
      <c r="T325" s="7">
        <f t="shared" si="107"/>
        <v>19.780026323145673</v>
      </c>
      <c r="U325" s="26">
        <f t="shared" si="100"/>
        <v>217.05600000000115</v>
      </c>
      <c r="V325" s="26">
        <f t="shared" si="101"/>
        <v>191.47199999999941</v>
      </c>
      <c r="W325" s="26">
        <f>IF(E325&gt;t0,0,IF(E325&lt;t0,P0))</f>
        <v>300</v>
      </c>
      <c r="X325" s="26">
        <f>IF(E325&gt;t0,0,IF(E325&lt;t0,P0*SIN(PI()*(E325)/t0)))</f>
        <v>272.15022883392214</v>
      </c>
    </row>
    <row r="326" spans="5:24" x14ac:dyDescent="0.35">
      <c r="E326" s="5">
        <f t="shared" si="102"/>
        <v>9.0720000000000481E-2</v>
      </c>
      <c r="F326" s="6">
        <f t="shared" si="103"/>
        <v>272.59269742561435</v>
      </c>
      <c r="G326" s="6">
        <f t="shared" si="92"/>
        <v>1.106750277605338</v>
      </c>
      <c r="H326" s="6">
        <f t="shared" si="93"/>
        <v>0.89816113519183916</v>
      </c>
      <c r="I326" s="6">
        <f t="shared" si="94"/>
        <v>-0.43966643632520636</v>
      </c>
      <c r="J326" s="7">
        <f t="shared" si="95"/>
        <v>-132.64386565485191</v>
      </c>
      <c r="K326" s="7">
        <f t="shared" si="104"/>
        <v>3.0052654346143659</v>
      </c>
      <c r="L326" s="7">
        <f t="shared" si="96"/>
        <v>2.0264714613765153E-3</v>
      </c>
      <c r="M326" s="7">
        <f t="shared" si="97"/>
        <v>270.96806831230356</v>
      </c>
      <c r="N326" s="7">
        <f t="shared" si="105"/>
        <v>12.881147518016588</v>
      </c>
      <c r="O326" s="7">
        <f t="shared" si="98"/>
        <v>8.6858476906520269E-3</v>
      </c>
      <c r="P326" s="7">
        <f t="shared" si="91"/>
        <v>5.6389736087962966E-3</v>
      </c>
      <c r="Q326" s="7">
        <f t="shared" si="99"/>
        <v>169.16920826388889</v>
      </c>
      <c r="R326" s="7">
        <f t="shared" si="108"/>
        <v>5.6389736087962969</v>
      </c>
      <c r="S326" s="7">
        <f t="shared" si="106"/>
        <v>0.14782554851336766</v>
      </c>
      <c r="T326" s="7">
        <f t="shared" si="107"/>
        <v>19.832878517224987</v>
      </c>
      <c r="U326" s="26">
        <f t="shared" si="100"/>
        <v>217.72800000000115</v>
      </c>
      <c r="V326" s="26">
        <f t="shared" si="101"/>
        <v>191.13599999999943</v>
      </c>
      <c r="W326" s="26">
        <f>IF(E326&gt;t0,0,IF(E326&lt;t0,P0))</f>
        <v>300</v>
      </c>
      <c r="X326" s="26">
        <f>IF(E326&gt;t0,0,IF(E326&lt;t0,P0*SIN(PI()*(E326)/t0)))</f>
        <v>272.59269742561435</v>
      </c>
    </row>
    <row r="327" spans="5:24" x14ac:dyDescent="0.35">
      <c r="E327" s="5">
        <f t="shared" si="102"/>
        <v>9.1000000000000483E-2</v>
      </c>
      <c r="F327" s="6">
        <f t="shared" si="103"/>
        <v>273.03179120549947</v>
      </c>
      <c r="G327" s="6">
        <f t="shared" si="92"/>
        <v>1.1070967994814387</v>
      </c>
      <c r="H327" s="6">
        <f t="shared" si="93"/>
        <v>0.89539428899596241</v>
      </c>
      <c r="I327" s="6">
        <f t="shared" si="94"/>
        <v>-0.4452741484000784</v>
      </c>
      <c r="J327" s="7">
        <f t="shared" si="95"/>
        <v>-134.59418443489403</v>
      </c>
      <c r="K327" s="7">
        <f t="shared" si="104"/>
        <v>2.9678521076018014</v>
      </c>
      <c r="L327" s="7">
        <f t="shared" si="96"/>
        <v>2.0006170035744004E-3</v>
      </c>
      <c r="M327" s="7">
        <f t="shared" si="97"/>
        <v>270.65317963797639</v>
      </c>
      <c r="N327" s="7">
        <f t="shared" si="105"/>
        <v>12.956974492729627</v>
      </c>
      <c r="O327" s="7">
        <f t="shared" si="98"/>
        <v>8.7342436702417536E-3</v>
      </c>
      <c r="P327" s="7">
        <f t="shared" ref="P327:P390" si="109">L327*H327-O327*I327</f>
        <v>5.6804739516544047E-3</v>
      </c>
      <c r="Q327" s="7">
        <f t="shared" si="99"/>
        <v>170.41421854963215</v>
      </c>
      <c r="R327" s="7">
        <f t="shared" si="108"/>
        <v>5.6804739516544043</v>
      </c>
      <c r="S327" s="7">
        <f t="shared" si="106"/>
        <v>0.14821551020752893</v>
      </c>
      <c r="T327" s="7">
        <f t="shared" si="107"/>
        <v>19.885197368630923</v>
      </c>
      <c r="U327" s="26">
        <f t="shared" si="100"/>
        <v>218.40000000000117</v>
      </c>
      <c r="V327" s="26">
        <f t="shared" si="101"/>
        <v>190.79999999999941</v>
      </c>
      <c r="W327" s="26">
        <f>IF(E327&gt;t0,0,IF(E327&lt;t0,P0))</f>
        <v>300</v>
      </c>
      <c r="X327" s="26">
        <f>IF(E327&gt;t0,0,IF(E327&lt;t0,P0*SIN(PI()*(E327)/t0)))</f>
        <v>273.03179120549947</v>
      </c>
    </row>
    <row r="328" spans="5:24" x14ac:dyDescent="0.35">
      <c r="E328" s="5">
        <f t="shared" si="102"/>
        <v>9.1280000000000486E-2</v>
      </c>
      <c r="F328" s="6">
        <f t="shared" si="103"/>
        <v>273.46750473741247</v>
      </c>
      <c r="G328" s="6">
        <f t="shared" si="92"/>
        <v>1.1074434298530269</v>
      </c>
      <c r="H328" s="6">
        <f t="shared" si="93"/>
        <v>0.89259243120668286</v>
      </c>
      <c r="I328" s="6">
        <f t="shared" si="94"/>
        <v>-0.45086444942193332</v>
      </c>
      <c r="J328" s="7">
        <f t="shared" si="95"/>
        <v>-136.54420445699517</v>
      </c>
      <c r="K328" s="7">
        <f t="shared" si="104"/>
        <v>2.9298927331569371</v>
      </c>
      <c r="L328" s="7">
        <f t="shared" si="96"/>
        <v>1.9744105590221907E-3</v>
      </c>
      <c r="M328" s="7">
        <f t="shared" si="97"/>
        <v>270.32143159593863</v>
      </c>
      <c r="N328" s="7">
        <f t="shared" si="105"/>
        <v>13.032710938302374</v>
      </c>
      <c r="O328" s="7">
        <f t="shared" si="98"/>
        <v>8.7825474967277248E-3</v>
      </c>
      <c r="P328" s="7">
        <f t="shared" si="109"/>
        <v>5.7220823627118873E-3</v>
      </c>
      <c r="Q328" s="7">
        <f t="shared" si="99"/>
        <v>171.66247088135663</v>
      </c>
      <c r="R328" s="7">
        <f t="shared" si="108"/>
        <v>5.7220823627118875</v>
      </c>
      <c r="S328" s="7">
        <f t="shared" si="106"/>
        <v>0.14860146806243785</v>
      </c>
      <c r="T328" s="7">
        <f t="shared" si="107"/>
        <v>19.936979048632502</v>
      </c>
      <c r="U328" s="26">
        <f t="shared" si="100"/>
        <v>219.07200000000117</v>
      </c>
      <c r="V328" s="26">
        <f t="shared" si="101"/>
        <v>190.46399999999943</v>
      </c>
      <c r="W328" s="26">
        <f>IF(E328&gt;t0,0,IF(E328&lt;t0,P0))</f>
        <v>300</v>
      </c>
      <c r="X328" s="26">
        <f>IF(E328&gt;t0,0,IF(E328&lt;t0,P0*SIN(PI()*(E328)/t0)))</f>
        <v>273.46750473741247</v>
      </c>
    </row>
    <row r="329" spans="5:24" x14ac:dyDescent="0.35">
      <c r="E329" s="5">
        <f t="shared" si="102"/>
        <v>9.1560000000000488E-2</v>
      </c>
      <c r="F329" s="6">
        <f t="shared" si="103"/>
        <v>273.8998326270372</v>
      </c>
      <c r="G329" s="6">
        <f t="shared" si="92"/>
        <v>1.1077901687540721</v>
      </c>
      <c r="H329" s="6">
        <f t="shared" si="93"/>
        <v>0.88975567138188694</v>
      </c>
      <c r="I329" s="6">
        <f t="shared" si="94"/>
        <v>-0.45643712079953325</v>
      </c>
      <c r="J329" s="7">
        <f t="shared" si="95"/>
        <v>-138.49376780546581</v>
      </c>
      <c r="K329" s="7">
        <f t="shared" si="104"/>
        <v>2.8913874170401925</v>
      </c>
      <c r="L329" s="7">
        <f t="shared" si="96"/>
        <v>1.9478525370207329E-3</v>
      </c>
      <c r="M329" s="7">
        <f t="shared" si="97"/>
        <v>269.97281715410691</v>
      </c>
      <c r="N329" s="7">
        <f t="shared" si="105"/>
        <v>13.108352133127381</v>
      </c>
      <c r="O329" s="7">
        <f t="shared" si="98"/>
        <v>8.8307560613273481E-3</v>
      </c>
      <c r="P329" s="7">
        <f t="shared" si="109"/>
        <v>5.7637977129450756E-3</v>
      </c>
      <c r="Q329" s="7">
        <f t="shared" si="99"/>
        <v>172.91393138835227</v>
      </c>
      <c r="R329" s="7">
        <f t="shared" si="108"/>
        <v>5.7637977129450757</v>
      </c>
      <c r="S329" s="7">
        <f t="shared" si="106"/>
        <v>0.14898339368995811</v>
      </c>
      <c r="T329" s="7">
        <f t="shared" si="107"/>
        <v>19.988219748561576</v>
      </c>
      <c r="U329" s="26">
        <f t="shared" si="100"/>
        <v>219.74400000000117</v>
      </c>
      <c r="V329" s="26">
        <f t="shared" si="101"/>
        <v>190.12799999999942</v>
      </c>
      <c r="W329" s="26">
        <f>IF(E329&gt;t0,0,IF(E329&lt;t0,P0))</f>
        <v>300</v>
      </c>
      <c r="X329" s="26">
        <f>IF(E329&gt;t0,0,IF(E329&lt;t0,P0*SIN(PI()*(E329)/t0)))</f>
        <v>273.8998326270372</v>
      </c>
    </row>
    <row r="330" spans="5:24" x14ac:dyDescent="0.35">
      <c r="E330" s="5">
        <f t="shared" si="102"/>
        <v>9.1840000000000491E-2</v>
      </c>
      <c r="F330" s="6">
        <f t="shared" si="103"/>
        <v>274.32876952197341</v>
      </c>
      <c r="G330" s="6">
        <f t="shared" si="92"/>
        <v>1.1081370162185549</v>
      </c>
      <c r="H330" s="6">
        <f t="shared" si="93"/>
        <v>0.8868841204441954</v>
      </c>
      <c r="I330" s="6">
        <f t="shared" si="94"/>
        <v>-0.46199194463099236</v>
      </c>
      <c r="J330" s="7">
        <f t="shared" si="95"/>
        <v>-140.44271644114457</v>
      </c>
      <c r="K330" s="7">
        <f t="shared" si="104"/>
        <v>2.8523363092456671</v>
      </c>
      <c r="L330" s="7">
        <f t="shared" si="96"/>
        <v>1.920943376358235E-3</v>
      </c>
      <c r="M330" s="7">
        <f t="shared" si="97"/>
        <v>269.60733080137402</v>
      </c>
      <c r="N330" s="7">
        <f t="shared" si="105"/>
        <v>13.183893353841148</v>
      </c>
      <c r="O330" s="7">
        <f t="shared" si="98"/>
        <v>8.8788662580157416E-3</v>
      </c>
      <c r="P330" s="7">
        <f t="shared" si="109"/>
        <v>5.8056188654237711E-3</v>
      </c>
      <c r="Q330" s="7">
        <f t="shared" si="99"/>
        <v>174.16856596271313</v>
      </c>
      <c r="R330" s="7">
        <f t="shared" si="108"/>
        <v>5.8056188654237708</v>
      </c>
      <c r="S330" s="7">
        <f t="shared" si="106"/>
        <v>0.149361258852484</v>
      </c>
      <c r="T330" s="7">
        <f t="shared" si="107"/>
        <v>20.038915679945791</v>
      </c>
      <c r="U330" s="26">
        <f t="shared" si="100"/>
        <v>220.41600000000119</v>
      </c>
      <c r="V330" s="26">
        <f t="shared" si="101"/>
        <v>189.7919999999994</v>
      </c>
      <c r="W330" s="26">
        <f>IF(E330&gt;t0,0,IF(E330&lt;t0,P0))</f>
        <v>300</v>
      </c>
      <c r="X330" s="26">
        <f>IF(E330&gt;t0,0,IF(E330&lt;t0,P0*SIN(PI()*(E330)/t0)))</f>
        <v>274.32876952197341</v>
      </c>
    </row>
    <row r="331" spans="5:24" x14ac:dyDescent="0.35">
      <c r="E331" s="5">
        <f t="shared" si="102"/>
        <v>9.2120000000000493E-2</v>
      </c>
      <c r="F331" s="6">
        <f t="shared" si="103"/>
        <v>274.75431011180245</v>
      </c>
      <c r="G331" s="6">
        <f t="shared" si="92"/>
        <v>1.1084839722804658</v>
      </c>
      <c r="H331" s="6">
        <f t="shared" si="93"/>
        <v>0.88397789067662769</v>
      </c>
      <c r="I331" s="6">
        <f t="shared" si="94"/>
        <v>-0.46752870371229627</v>
      </c>
      <c r="J331" s="7">
        <f t="shared" si="95"/>
        <v>-142.39089221617095</v>
      </c>
      <c r="K331" s="7">
        <f t="shared" si="104"/>
        <v>2.8127396040336428</v>
      </c>
      <c r="L331" s="7">
        <f t="shared" si="96"/>
        <v>1.8936835452857119E-3</v>
      </c>
      <c r="M331" s="7">
        <f t="shared" si="97"/>
        <v>269.22496854924839</v>
      </c>
      <c r="N331" s="7">
        <f t="shared" si="105"/>
        <v>13.259329875750234</v>
      </c>
      <c r="O331" s="7">
        <f t="shared" si="98"/>
        <v>8.9268749838113844E-3</v>
      </c>
      <c r="P331" s="7">
        <f t="shared" si="109"/>
        <v>5.8475446753537639E-3</v>
      </c>
      <c r="Q331" s="7">
        <f t="shared" si="99"/>
        <v>175.4263402606129</v>
      </c>
      <c r="R331" s="7">
        <f t="shared" si="108"/>
        <v>5.8475446753537641</v>
      </c>
      <c r="S331" s="7">
        <f t="shared" si="106"/>
        <v>0.14973503546426006</v>
      </c>
      <c r="T331" s="7">
        <f t="shared" si="107"/>
        <v>20.08906307468564</v>
      </c>
      <c r="U331" s="26">
        <f t="shared" si="100"/>
        <v>221.08800000000119</v>
      </c>
      <c r="V331" s="26">
        <f t="shared" si="101"/>
        <v>189.45599999999939</v>
      </c>
      <c r="W331" s="26">
        <f>IF(E331&gt;t0,0,IF(E331&lt;t0,P0))</f>
        <v>300</v>
      </c>
      <c r="X331" s="26">
        <f>IF(E331&gt;t0,0,IF(E331&lt;t0,P0*SIN(PI()*(E331)/t0)))</f>
        <v>274.75431011180245</v>
      </c>
    </row>
    <row r="332" spans="5:24" x14ac:dyDescent="0.35">
      <c r="E332" s="5">
        <f t="shared" si="102"/>
        <v>9.2400000000000496E-2</v>
      </c>
      <c r="F332" s="6">
        <f t="shared" si="103"/>
        <v>275.17644912815365</v>
      </c>
      <c r="G332" s="6">
        <f t="shared" si="92"/>
        <v>1.108831036973807</v>
      </c>
      <c r="H332" s="6">
        <f t="shared" si="93"/>
        <v>0.88103709571820954</v>
      </c>
      <c r="I332" s="6">
        <f t="shared" si="94"/>
        <v>-0.47304718154579717</v>
      </c>
      <c r="J332" s="7">
        <f t="shared" si="95"/>
        <v>-144.33813688878016</v>
      </c>
      <c r="K332" s="7">
        <f t="shared" si="104"/>
        <v>2.7725975399589498</v>
      </c>
      <c r="L332" s="7">
        <f t="shared" si="96"/>
        <v>1.8660735414896439E-3</v>
      </c>
      <c r="M332" s="7">
        <f t="shared" si="97"/>
        <v>268.82572793334941</v>
      </c>
      <c r="N332" s="7">
        <f t="shared" si="105"/>
        <v>13.334656973257799</v>
      </c>
      <c r="O332" s="7">
        <f t="shared" si="98"/>
        <v>8.974779139061478E-3</v>
      </c>
      <c r="P332" s="7">
        <f t="shared" si="109"/>
        <v>5.8895739901196776E-3</v>
      </c>
      <c r="Q332" s="7">
        <f t="shared" si="99"/>
        <v>176.68721970359033</v>
      </c>
      <c r="R332" s="7">
        <f t="shared" si="108"/>
        <v>5.8895739901196773</v>
      </c>
      <c r="S332" s="7">
        <f t="shared" si="106"/>
        <v>0.15010469559254896</v>
      </c>
      <c r="T332" s="7">
        <f t="shared" si="107"/>
        <v>20.138658185211156</v>
      </c>
      <c r="U332" s="26">
        <f t="shared" si="100"/>
        <v>221.76000000000118</v>
      </c>
      <c r="V332" s="26">
        <f t="shared" si="101"/>
        <v>189.11999999999941</v>
      </c>
      <c r="W332" s="26">
        <f>IF(E332&gt;t0,0,IF(E332&lt;t0,P0))</f>
        <v>300</v>
      </c>
      <c r="X332" s="26">
        <f>IF(E332&gt;t0,0,IF(E332&lt;t0,P0*SIN(PI()*(E332)/t0)))</f>
        <v>275.17644912815365</v>
      </c>
    </row>
    <row r="333" spans="5:24" x14ac:dyDescent="0.35">
      <c r="E333" s="5">
        <f t="shared" si="102"/>
        <v>9.2680000000000498E-2</v>
      </c>
      <c r="F333" s="6">
        <f t="shared" si="103"/>
        <v>275.59518134476912</v>
      </c>
      <c r="G333" s="6">
        <f t="shared" si="92"/>
        <v>1.1091782103325909</v>
      </c>
      <c r="H333" s="6">
        <f t="shared" si="93"/>
        <v>0.8780618505595309</v>
      </c>
      <c r="I333" s="6">
        <f t="shared" si="94"/>
        <v>-0.478547162348678</v>
      </c>
      <c r="J333" s="7">
        <f t="shared" si="95"/>
        <v>-146.2842921381143</v>
      </c>
      <c r="K333" s="7">
        <f t="shared" si="104"/>
        <v>2.7319103998951846</v>
      </c>
      <c r="L333" s="7">
        <f t="shared" si="96"/>
        <v>1.8381138920618566E-3</v>
      </c>
      <c r="M333" s="7">
        <f t="shared" si="97"/>
        <v>268.40960801475853</v>
      </c>
      <c r="N333" s="7">
        <f t="shared" si="105"/>
        <v>13.409869920290534</v>
      </c>
      <c r="O333" s="7">
        <f t="shared" si="98"/>
        <v>9.022575627727087E-3</v>
      </c>
      <c r="P333" s="7">
        <f t="shared" si="109"/>
        <v>5.9317056493281561E-3</v>
      </c>
      <c r="Q333" s="7">
        <f t="shared" si="99"/>
        <v>177.95116947984468</v>
      </c>
      <c r="R333" s="7">
        <f t="shared" si="108"/>
        <v>5.9317056493281566</v>
      </c>
      <c r="S333" s="7">
        <f t="shared" si="106"/>
        <v>0.15047021145885195</v>
      </c>
      <c r="T333" s="7">
        <f t="shared" si="107"/>
        <v>20.187697284645647</v>
      </c>
      <c r="U333" s="26">
        <f t="shared" si="100"/>
        <v>222.43200000000118</v>
      </c>
      <c r="V333" s="26">
        <f t="shared" si="101"/>
        <v>188.78399999999942</v>
      </c>
      <c r="W333" s="26">
        <f>IF(E333&gt;t0,0,IF(E333&lt;t0,P0))</f>
        <v>300</v>
      </c>
      <c r="X333" s="26">
        <f>IF(E333&gt;t0,0,IF(E333&lt;t0,P0*SIN(PI()*(E333)/t0)))</f>
        <v>275.59518134476912</v>
      </c>
    </row>
    <row r="334" spans="5:24" x14ac:dyDescent="0.35">
      <c r="E334" s="5">
        <f t="shared" si="102"/>
        <v>9.2960000000000501E-2</v>
      </c>
      <c r="F334" s="6">
        <f t="shared" si="103"/>
        <v>276.01050157756845</v>
      </c>
      <c r="G334" s="6">
        <f t="shared" si="92"/>
        <v>1.1095254923908402</v>
      </c>
      <c r="H334" s="6">
        <f t="shared" si="93"/>
        <v>0.8750522715382486</v>
      </c>
      <c r="I334" s="6">
        <f t="shared" si="94"/>
        <v>-0.48402843106139049</v>
      </c>
      <c r="J334" s="7">
        <f t="shared" si="95"/>
        <v>-148.22919957905225</v>
      </c>
      <c r="K334" s="7">
        <f t="shared" si="104"/>
        <v>2.6906785110547813</v>
      </c>
      <c r="L334" s="7">
        <f t="shared" si="96"/>
        <v>1.809805153466624E-3</v>
      </c>
      <c r="M334" s="7">
        <f t="shared" si="97"/>
        <v>267.9766093812263</v>
      </c>
      <c r="N334" s="7">
        <f t="shared" si="105"/>
        <v>13.484963990725971</v>
      </c>
      <c r="O334" s="7">
        <f t="shared" si="98"/>
        <v>9.0702613576679487E-3</v>
      </c>
      <c r="P334" s="7">
        <f t="shared" si="109"/>
        <v>5.9739384848513724E-3</v>
      </c>
      <c r="Q334" s="7">
        <f t="shared" si="99"/>
        <v>179.21815454554118</v>
      </c>
      <c r="R334" s="7">
        <f t="shared" si="108"/>
        <v>5.9739384848513728</v>
      </c>
      <c r="S334" s="7">
        <f t="shared" si="106"/>
        <v>0.15083155544005813</v>
      </c>
      <c r="T334" s="7">
        <f t="shared" si="107"/>
        <v>20.236176666959896</v>
      </c>
      <c r="U334" s="26">
        <f t="shared" si="100"/>
        <v>223.10400000000121</v>
      </c>
      <c r="V334" s="26">
        <f t="shared" si="101"/>
        <v>188.44799999999941</v>
      </c>
      <c r="W334" s="26">
        <f>IF(E334&gt;t0,0,IF(E334&lt;t0,P0))</f>
        <v>300</v>
      </c>
      <c r="X334" s="26">
        <f>IF(E334&gt;t0,0,IF(E334&lt;t0,P0*SIN(PI()*(E334)/t0)))</f>
        <v>276.01050157756845</v>
      </c>
    </row>
    <row r="335" spans="5:24" x14ac:dyDescent="0.35">
      <c r="E335" s="5">
        <f t="shared" si="102"/>
        <v>9.3240000000000503E-2</v>
      </c>
      <c r="F335" s="6">
        <f t="shared" si="103"/>
        <v>276.42240468471317</v>
      </c>
      <c r="G335" s="6">
        <f t="shared" si="92"/>
        <v>1.1098728831825886</v>
      </c>
      <c r="H335" s="6">
        <f t="shared" si="93"/>
        <v>0.87200847633453848</v>
      </c>
      <c r="I335" s="6">
        <f t="shared" si="94"/>
        <v>-0.48949077335606306</v>
      </c>
      <c r="J335" s="7">
        <f t="shared" si="95"/>
        <v>-150.17270077705427</v>
      </c>
      <c r="K335" s="7">
        <f t="shared" si="104"/>
        <v>2.6489022450049262</v>
      </c>
      <c r="L335" s="7">
        <f t="shared" si="96"/>
        <v>1.7811479115049911E-3</v>
      </c>
      <c r="M335" s="7">
        <f t="shared" si="97"/>
        <v>267.52673414823545</v>
      </c>
      <c r="N335" s="7">
        <f t="shared" si="105"/>
        <v>13.559934458820095</v>
      </c>
      <c r="O335" s="7">
        <f t="shared" si="98"/>
        <v>9.1178332409269629E-3</v>
      </c>
      <c r="P335" s="7">
        <f t="shared" si="109"/>
        <v>6.0162713208708699E-3</v>
      </c>
      <c r="Q335" s="7">
        <f t="shared" si="99"/>
        <v>180.4881396261261</v>
      </c>
      <c r="R335" s="7">
        <f t="shared" si="108"/>
        <v>6.01627132087087</v>
      </c>
      <c r="S335" s="7">
        <f t="shared" si="106"/>
        <v>0.151188700069634</v>
      </c>
      <c r="T335" s="7">
        <f t="shared" si="107"/>
        <v>20.284092647131732</v>
      </c>
      <c r="U335" s="26">
        <f t="shared" si="100"/>
        <v>223.7760000000012</v>
      </c>
      <c r="V335" s="26">
        <f t="shared" si="101"/>
        <v>188.1119999999994</v>
      </c>
      <c r="W335" s="26">
        <f>IF(E335&gt;t0,0,IF(E335&lt;t0,P0))</f>
        <v>300</v>
      </c>
      <c r="X335" s="26">
        <f>IF(E335&gt;t0,0,IF(E335&lt;t0,P0*SIN(PI()*(E335)/t0)))</f>
        <v>276.42240468471317</v>
      </c>
    </row>
    <row r="336" spans="5:24" x14ac:dyDescent="0.35">
      <c r="E336" s="5">
        <f t="shared" si="102"/>
        <v>9.3520000000000506E-2</v>
      </c>
      <c r="F336" s="6">
        <f t="shared" si="103"/>
        <v>276.83088556667036</v>
      </c>
      <c r="G336" s="6">
        <f t="shared" si="92"/>
        <v>1.1102203827418804</v>
      </c>
      <c r="H336" s="6">
        <f t="shared" si="93"/>
        <v>0.86893058396649248</v>
      </c>
      <c r="I336" s="6">
        <f t="shared" si="94"/>
        <v>-0.49493397564488373</v>
      </c>
      <c r="J336" s="7">
        <f t="shared" si="95"/>
        <v>-152.11463726302253</v>
      </c>
      <c r="K336" s="7">
        <f t="shared" si="104"/>
        <v>2.6065820176793153</v>
      </c>
      <c r="L336" s="7">
        <f t="shared" si="96"/>
        <v>1.7521427812763318E-3</v>
      </c>
      <c r="M336" s="7">
        <f t="shared" si="97"/>
        <v>267.05998595991861</v>
      </c>
      <c r="N336" s="7">
        <f t="shared" si="105"/>
        <v>13.634776599635236</v>
      </c>
      <c r="O336" s="7">
        <f t="shared" si="98"/>
        <v>9.1652881940143486E-3</v>
      </c>
      <c r="P336" s="7">
        <f t="shared" si="109"/>
        <v>6.0587029739217558E-3</v>
      </c>
      <c r="Q336" s="7">
        <f t="shared" si="99"/>
        <v>181.76108921765268</v>
      </c>
      <c r="R336" s="7">
        <f t="shared" si="108"/>
        <v>6.0587029739217559</v>
      </c>
      <c r="S336" s="7">
        <f t="shared" si="106"/>
        <v>0.15154161803887797</v>
      </c>
      <c r="T336" s="7">
        <f t="shared" si="107"/>
        <v>20.331441561314374</v>
      </c>
      <c r="U336" s="26">
        <f t="shared" si="100"/>
        <v>224.4480000000012</v>
      </c>
      <c r="V336" s="26">
        <f t="shared" si="101"/>
        <v>187.77599999999939</v>
      </c>
      <c r="W336" s="26">
        <f>IF(E336&gt;t0,0,IF(E336&lt;t0,P0))</f>
        <v>300</v>
      </c>
      <c r="X336" s="26">
        <f>IF(E336&gt;t0,0,IF(E336&lt;t0,P0*SIN(PI()*(E336)/t0)))</f>
        <v>276.83088556667036</v>
      </c>
    </row>
    <row r="337" spans="5:24" x14ac:dyDescent="0.35">
      <c r="E337" s="5">
        <f t="shared" si="102"/>
        <v>9.3800000000000508E-2</v>
      </c>
      <c r="F337" s="6">
        <f t="shared" si="103"/>
        <v>277.23593916627544</v>
      </c>
      <c r="G337" s="6">
        <f t="shared" si="92"/>
        <v>1.1105679911027706</v>
      </c>
      <c r="H337" s="6">
        <f t="shared" si="93"/>
        <v>0.86581871478546568</v>
      </c>
      <c r="I337" s="6">
        <f t="shared" si="94"/>
        <v>-0.5003578250884505</v>
      </c>
      <c r="J337" s="7">
        <f t="shared" si="95"/>
        <v>-154.05485054817282</v>
      </c>
      <c r="K337" s="7">
        <f t="shared" si="104"/>
        <v>2.563718289385748</v>
      </c>
      <c r="L337" s="7">
        <f t="shared" si="96"/>
        <v>1.7227904071371318E-3</v>
      </c>
      <c r="M337" s="7">
        <f t="shared" si="97"/>
        <v>266.57636998983111</v>
      </c>
      <c r="N337" s="7">
        <f t="shared" si="105"/>
        <v>13.709485689468201</v>
      </c>
      <c r="O337" s="7">
        <f t="shared" si="98"/>
        <v>9.2126231381913955E-3</v>
      </c>
      <c r="P337" s="7">
        <f t="shared" si="109"/>
        <v>6.1012322529371832E-3</v>
      </c>
      <c r="Q337" s="7">
        <f t="shared" si="99"/>
        <v>183.03696758811549</v>
      </c>
      <c r="R337" s="7">
        <f t="shared" si="108"/>
        <v>6.1012322529371836</v>
      </c>
      <c r="S337" s="7">
        <f t="shared" si="106"/>
        <v>0.15189028219795514</v>
      </c>
      <c r="T337" s="7">
        <f t="shared" si="107"/>
        <v>20.378219766975235</v>
      </c>
      <c r="U337" s="26">
        <f t="shared" si="100"/>
        <v>225.12000000000123</v>
      </c>
      <c r="V337" s="26">
        <f t="shared" si="101"/>
        <v>187.43999999999937</v>
      </c>
      <c r="W337" s="26">
        <f>IF(E337&gt;t0,0,IF(E337&lt;t0,P0))</f>
        <v>300</v>
      </c>
      <c r="X337" s="26">
        <f>IF(E337&gt;t0,0,IF(E337&lt;t0,P0*SIN(PI()*(E337)/t0)))</f>
        <v>277.23593916627544</v>
      </c>
    </row>
    <row r="338" spans="5:24" x14ac:dyDescent="0.35">
      <c r="E338" s="5">
        <f t="shared" si="102"/>
        <v>9.408000000000051E-2</v>
      </c>
      <c r="F338" s="6">
        <f t="shared" si="103"/>
        <v>277.63756046879513</v>
      </c>
      <c r="G338" s="6">
        <f t="shared" si="92"/>
        <v>1.1109157082993251</v>
      </c>
      <c r="H338" s="6">
        <f t="shared" si="93"/>
        <v>0.8626729904713708</v>
      </c>
      <c r="I338" s="6">
        <f t="shared" si="94"/>
        <v>-0.50576210960409262</v>
      </c>
      <c r="J338" s="7">
        <f t="shared" si="95"/>
        <v>-155.99318213891877</v>
      </c>
      <c r="K338" s="7">
        <f t="shared" si="104"/>
        <v>2.5203115648095551</v>
      </c>
      <c r="L338" s="7">
        <f t="shared" si="96"/>
        <v>1.6930914626570104E-3</v>
      </c>
      <c r="M338" s="7">
        <f t="shared" si="97"/>
        <v>266.07589294158015</v>
      </c>
      <c r="N338" s="7">
        <f t="shared" si="105"/>
        <v>13.784057006278598</v>
      </c>
      <c r="O338" s="7">
        <f t="shared" si="98"/>
        <v>9.2598349997538229E-3</v>
      </c>
      <c r="P338" s="7">
        <f t="shared" si="109"/>
        <v>6.1438579592931761E-3</v>
      </c>
      <c r="Q338" s="7">
        <f t="shared" si="99"/>
        <v>184.31573877879529</v>
      </c>
      <c r="R338" s="7">
        <f t="shared" si="108"/>
        <v>6.1438579592931761</v>
      </c>
      <c r="S338" s="7">
        <f t="shared" si="106"/>
        <v>0.15223466555711759</v>
      </c>
      <c r="T338" s="7">
        <f t="shared" si="107"/>
        <v>20.424423643059654</v>
      </c>
      <c r="U338" s="26">
        <f t="shared" si="100"/>
        <v>225.79200000000122</v>
      </c>
      <c r="V338" s="26">
        <f t="shared" si="101"/>
        <v>187.10399999999939</v>
      </c>
      <c r="W338" s="26">
        <f>IF(E338&gt;t0,0,IF(E338&lt;t0,P0))</f>
        <v>300</v>
      </c>
      <c r="X338" s="26">
        <f>IF(E338&gt;t0,0,IF(E338&lt;t0,P0*SIN(PI()*(E338)/t0)))</f>
        <v>277.63756046879513</v>
      </c>
    </row>
    <row r="339" spans="5:24" x14ac:dyDescent="0.35">
      <c r="E339" s="5">
        <f t="shared" si="102"/>
        <v>9.4360000000000513E-2</v>
      </c>
      <c r="F339" s="6">
        <f t="shared" si="103"/>
        <v>278.03574450198954</v>
      </c>
      <c r="G339" s="6">
        <f t="shared" si="92"/>
        <v>1.1112635343656194</v>
      </c>
      <c r="H339" s="6">
        <f t="shared" si="93"/>
        <v>0.85949353402791884</v>
      </c>
      <c r="I339" s="6">
        <f t="shared" si="94"/>
        <v>-0.51114661787416615</v>
      </c>
      <c r="J339" s="7">
        <f t="shared" si="95"/>
        <v>-157.92947355176645</v>
      </c>
      <c r="K339" s="7">
        <f t="shared" si="104"/>
        <v>2.4763623930128591</v>
      </c>
      <c r="L339" s="7">
        <f t="shared" si="96"/>
        <v>1.6630466505719828E-3</v>
      </c>
      <c r="M339" s="7">
        <f t="shared" si="97"/>
        <v>265.55856304930643</v>
      </c>
      <c r="N339" s="7">
        <f t="shared" si="105"/>
        <v>13.858485830117322</v>
      </c>
      <c r="O339" s="7">
        <f t="shared" si="98"/>
        <v>9.30692071031472E-3</v>
      </c>
      <c r="P339" s="7">
        <f t="shared" si="109"/>
        <v>6.186578886853809E-3</v>
      </c>
      <c r="Q339" s="7">
        <f t="shared" si="99"/>
        <v>185.59736660561427</v>
      </c>
      <c r="R339" s="7">
        <f t="shared" si="108"/>
        <v>6.186578886853809</v>
      </c>
      <c r="S339" s="7">
        <f t="shared" si="106"/>
        <v>0.15257474128797466</v>
      </c>
      <c r="T339" s="7">
        <f t="shared" si="107"/>
        <v>20.470049590161313</v>
      </c>
      <c r="U339" s="26">
        <f t="shared" si="100"/>
        <v>226.46400000000122</v>
      </c>
      <c r="V339" s="26">
        <f t="shared" si="101"/>
        <v>186.7679999999994</v>
      </c>
      <c r="W339" s="26">
        <f>IF(E339&gt;t0,0,IF(E339&lt;t0,P0))</f>
        <v>300</v>
      </c>
      <c r="X339" s="26">
        <f>IF(E339&gt;t0,0,IF(E339&lt;t0,P0*SIN(PI()*(E339)/t0)))</f>
        <v>278.03574450198954</v>
      </c>
    </row>
    <row r="340" spans="5:24" x14ac:dyDescent="0.35">
      <c r="E340" s="5">
        <f t="shared" si="102"/>
        <v>9.4640000000000515E-2</v>
      </c>
      <c r="F340" s="6">
        <f t="shared" si="103"/>
        <v>278.43048633617337</v>
      </c>
      <c r="G340" s="6">
        <f t="shared" si="92"/>
        <v>1.1116114693357413</v>
      </c>
      <c r="H340" s="6">
        <f t="shared" si="93"/>
        <v>0.85628046977781025</v>
      </c>
      <c r="I340" s="6">
        <f t="shared" si="94"/>
        <v>-0.51651113935431492</v>
      </c>
      <c r="J340" s="7">
        <f t="shared" si="95"/>
        <v>-159.86356632821725</v>
      </c>
      <c r="K340" s="7">
        <f t="shared" si="104"/>
        <v>2.4318713674296615</v>
      </c>
      <c r="L340" s="7">
        <f t="shared" si="96"/>
        <v>1.6326567027349632E-3</v>
      </c>
      <c r="M340" s="7">
        <f t="shared" si="97"/>
        <v>265.02439007802292</v>
      </c>
      <c r="N340" s="7">
        <f t="shared" si="105"/>
        <v>13.932767443555148</v>
      </c>
      <c r="O340" s="7">
        <f t="shared" si="98"/>
        <v>9.3538772070869951E-3</v>
      </c>
      <c r="P340" s="7">
        <f t="shared" si="109"/>
        <v>6.2293938220166463E-3</v>
      </c>
      <c r="Q340" s="7">
        <f t="shared" si="99"/>
        <v>186.8818146604994</v>
      </c>
      <c r="R340" s="7">
        <f t="shared" si="108"/>
        <v>6.2293938220166467</v>
      </c>
      <c r="S340" s="7">
        <f t="shared" si="106"/>
        <v>0.15291048272441901</v>
      </c>
      <c r="T340" s="7">
        <f t="shared" si="107"/>
        <v>20.515094030646491</v>
      </c>
      <c r="U340" s="26">
        <f t="shared" si="100"/>
        <v>227.13600000000125</v>
      </c>
      <c r="V340" s="26">
        <f t="shared" si="101"/>
        <v>186.43199999999939</v>
      </c>
      <c r="W340" s="26">
        <f>IF(E340&gt;t0,0,IF(E340&lt;t0,P0))</f>
        <v>300</v>
      </c>
      <c r="X340" s="26">
        <f>IF(E340&gt;t0,0,IF(E340&lt;t0,P0*SIN(PI()*(E340)/t0)))</f>
        <v>278.43048633617337</v>
      </c>
    </row>
    <row r="341" spans="5:24" x14ac:dyDescent="0.35">
      <c r="E341" s="5">
        <f t="shared" si="102"/>
        <v>9.4920000000000518E-2</v>
      </c>
      <c r="F341" s="6">
        <f t="shared" si="103"/>
        <v>278.8217810842774</v>
      </c>
      <c r="G341" s="6">
        <f t="shared" si="92"/>
        <v>1.1119595132437881</v>
      </c>
      <c r="H341" s="6">
        <f t="shared" si="93"/>
        <v>0.85303392335787454</v>
      </c>
      <c r="I341" s="6">
        <f t="shared" si="94"/>
        <v>-0.52185546428170293</v>
      </c>
      <c r="J341" s="7">
        <f t="shared" si="95"/>
        <v>-161.79530204967787</v>
      </c>
      <c r="K341" s="7">
        <f t="shared" si="104"/>
        <v>2.3868391258567563</v>
      </c>
      <c r="L341" s="7">
        <f t="shared" si="96"/>
        <v>1.6019223800635182E-3</v>
      </c>
      <c r="M341" s="7">
        <f t="shared" si="97"/>
        <v>264.47338532380712</v>
      </c>
      <c r="N341" s="7">
        <f t="shared" si="105"/>
        <v>14.006897132111405</v>
      </c>
      <c r="O341" s="7">
        <f t="shared" si="98"/>
        <v>9.4007014331653621E-3</v>
      </c>
      <c r="P341" s="7">
        <f t="shared" si="109"/>
        <v>6.2723015437585478E-3</v>
      </c>
      <c r="Q341" s="7">
        <f t="shared" si="99"/>
        <v>188.16904631275642</v>
      </c>
      <c r="R341" s="7">
        <f t="shared" si="108"/>
        <v>6.2723015437585481</v>
      </c>
      <c r="S341" s="7">
        <f t="shared" si="106"/>
        <v>0.15324186336393394</v>
      </c>
      <c r="T341" s="7">
        <f t="shared" si="107"/>
        <v>20.559553408829458</v>
      </c>
      <c r="U341" s="26">
        <f t="shared" si="100"/>
        <v>227.80800000000124</v>
      </c>
      <c r="V341" s="26">
        <f t="shared" si="101"/>
        <v>186.09599999999938</v>
      </c>
      <c r="W341" s="26">
        <f>IF(E341&gt;t0,0,IF(E341&lt;t0,P0))</f>
        <v>300</v>
      </c>
      <c r="X341" s="26">
        <f>IF(E341&gt;t0,0,IF(E341&lt;t0,P0*SIN(PI()*(E341)/t0)))</f>
        <v>278.8217810842774</v>
      </c>
    </row>
    <row r="342" spans="5:24" x14ac:dyDescent="0.35">
      <c r="E342" s="5">
        <f t="shared" si="102"/>
        <v>9.520000000000052E-2</v>
      </c>
      <c r="F342" s="6">
        <f t="shared" si="103"/>
        <v>279.20962390190863</v>
      </c>
      <c r="G342" s="6">
        <f t="shared" si="92"/>
        <v>1.112307666123868</v>
      </c>
      <c r="H342" s="6">
        <f t="shared" si="93"/>
        <v>0.84975402171415593</v>
      </c>
      <c r="I342" s="6">
        <f t="shared" si="94"/>
        <v>-0.52717938368321815</v>
      </c>
      <c r="J342" s="7">
        <f t="shared" si="95"/>
        <v>-163.72452235237688</v>
      </c>
      <c r="K342" s="7">
        <f t="shared" si="104"/>
        <v>2.3412663504404687</v>
      </c>
      <c r="L342" s="7">
        <f t="shared" si="96"/>
        <v>1.5708444724848729E-3</v>
      </c>
      <c r="M342" s="7">
        <f t="shared" si="97"/>
        <v>263.90556161384711</v>
      </c>
      <c r="N342" s="7">
        <f t="shared" si="105"/>
        <v>14.080870184682677</v>
      </c>
      <c r="O342" s="7">
        <f t="shared" si="98"/>
        <v>9.4473903378078077E-3</v>
      </c>
      <c r="P342" s="7">
        <f t="shared" si="109"/>
        <v>6.3153008236817828E-3</v>
      </c>
      <c r="Q342" s="7">
        <f t="shared" si="99"/>
        <v>189.45902471045349</v>
      </c>
      <c r="R342" s="7">
        <f t="shared" si="108"/>
        <v>6.3153008236817829</v>
      </c>
      <c r="S342" s="7">
        <f t="shared" si="106"/>
        <v>0.15356885686869617</v>
      </c>
      <c r="T342" s="7">
        <f t="shared" si="107"/>
        <v>20.603424191120411</v>
      </c>
      <c r="U342" s="26">
        <f t="shared" si="100"/>
        <v>228.48000000000124</v>
      </c>
      <c r="V342" s="26">
        <f t="shared" si="101"/>
        <v>185.75999999999937</v>
      </c>
      <c r="W342" s="26">
        <f>IF(E342&gt;t0,0,IF(E342&lt;t0,P0))</f>
        <v>300</v>
      </c>
      <c r="X342" s="26">
        <f>IF(E342&gt;t0,0,IF(E342&lt;t0,P0*SIN(PI()*(E342)/t0)))</f>
        <v>279.20962390190863</v>
      </c>
    </row>
    <row r="343" spans="5:24" x14ac:dyDescent="0.35">
      <c r="E343" s="5">
        <f t="shared" si="102"/>
        <v>9.5480000000000523E-2</v>
      </c>
      <c r="F343" s="6">
        <f t="shared" si="103"/>
        <v>279.59400998741063</v>
      </c>
      <c r="G343" s="6">
        <f t="shared" si="92"/>
        <v>1.1126559280101</v>
      </c>
      <c r="H343" s="6">
        <f t="shared" si="93"/>
        <v>0.84644089309695036</v>
      </c>
      <c r="I343" s="6">
        <f t="shared" si="94"/>
        <v>-0.53248268938364285</v>
      </c>
      <c r="J343" s="7">
        <f t="shared" si="95"/>
        <v>-165.65106894228563</v>
      </c>
      <c r="K343" s="7">
        <f t="shared" si="104"/>
        <v>2.2951537676592157</v>
      </c>
      <c r="L343" s="7">
        <f t="shared" si="96"/>
        <v>1.5394237988781763E-3</v>
      </c>
      <c r="M343" s="7">
        <f t="shared" si="97"/>
        <v>263.3209333063437</v>
      </c>
      <c r="N343" s="7">
        <f t="shared" si="105"/>
        <v>14.154681893971503</v>
      </c>
      <c r="O343" s="7">
        <f t="shared" si="98"/>
        <v>9.4939408767165164E-3</v>
      </c>
      <c r="P343" s="7">
        <f t="shared" si="109"/>
        <v>6.3583904260604545E-3</v>
      </c>
      <c r="Q343" s="7">
        <f t="shared" si="99"/>
        <v>190.75171278181364</v>
      </c>
      <c r="R343" s="7">
        <f t="shared" si="108"/>
        <v>6.3583904260604545</v>
      </c>
      <c r="S343" s="7">
        <f t="shared" si="106"/>
        <v>0.15389143706668482</v>
      </c>
      <c r="T343" s="7">
        <f t="shared" si="107"/>
        <v>20.646702866174287</v>
      </c>
      <c r="U343" s="26">
        <f t="shared" si="100"/>
        <v>229.15200000000127</v>
      </c>
      <c r="V343" s="26">
        <f t="shared" si="101"/>
        <v>185.42399999999935</v>
      </c>
      <c r="W343" s="26">
        <f>IF(E343&gt;t0,0,IF(E343&lt;t0,P0))</f>
        <v>300</v>
      </c>
      <c r="X343" s="26">
        <f>IF(E343&gt;t0,0,IF(E343&lt;t0,P0*SIN(PI()*(E343)/t0)))</f>
        <v>279.59400998741063</v>
      </c>
    </row>
    <row r="344" spans="5:24" x14ac:dyDescent="0.35">
      <c r="E344" s="5">
        <f t="shared" si="102"/>
        <v>9.5760000000000525E-2</v>
      </c>
      <c r="F344" s="6">
        <f t="shared" si="103"/>
        <v>279.97493458192241</v>
      </c>
      <c r="G344" s="6">
        <f t="shared" si="92"/>
        <v>1.113004298936614</v>
      </c>
      <c r="H344" s="6">
        <f t="shared" si="93"/>
        <v>0.84309466705579128</v>
      </c>
      <c r="I344" s="6">
        <f t="shared" si="94"/>
        <v>-0.53776517401379242</v>
      </c>
      <c r="J344" s="7">
        <f t="shared" si="95"/>
        <v>-167.57478361004101</v>
      </c>
      <c r="K344" s="7">
        <f t="shared" si="104"/>
        <v>2.2485021483018901</v>
      </c>
      <c r="L344" s="7">
        <f t="shared" si="96"/>
        <v>1.50766120701403E-3</v>
      </c>
      <c r="M344" s="7">
        <f t="shared" si="97"/>
        <v>262.71951629026512</v>
      </c>
      <c r="N344" s="7">
        <f t="shared" si="105"/>
        <v>14.228327556915028</v>
      </c>
      <c r="O344" s="7">
        <f t="shared" si="98"/>
        <v>9.5403500123182258E-3</v>
      </c>
      <c r="P344" s="7">
        <f t="shared" si="109"/>
        <v>6.4015691078872236E-3</v>
      </c>
      <c r="Q344" s="7">
        <f t="shared" si="99"/>
        <v>192.04707323661671</v>
      </c>
      <c r="R344" s="7">
        <f t="shared" si="108"/>
        <v>6.4015691078872239</v>
      </c>
      <c r="S344" s="7">
        <f t="shared" si="106"/>
        <v>0.15420957795274695</v>
      </c>
      <c r="T344" s="7">
        <f t="shared" si="107"/>
        <v>20.689385945033706</v>
      </c>
      <c r="U344" s="26">
        <f t="shared" si="100"/>
        <v>229.82400000000126</v>
      </c>
      <c r="V344" s="26">
        <f t="shared" si="101"/>
        <v>185.08799999999937</v>
      </c>
      <c r="W344" s="26">
        <f>IF(E344&gt;t0,0,IF(E344&lt;t0,P0))</f>
        <v>300</v>
      </c>
      <c r="X344" s="26">
        <f>IF(E344&gt;t0,0,IF(E344&lt;t0,P0*SIN(PI()*(E344)/t0)))</f>
        <v>279.97493458192241</v>
      </c>
    </row>
    <row r="345" spans="5:24" x14ac:dyDescent="0.35">
      <c r="E345" s="5">
        <f t="shared" si="102"/>
        <v>9.6040000000000528E-2</v>
      </c>
      <c r="F345" s="6">
        <f t="shared" si="103"/>
        <v>280.35239296943803</v>
      </c>
      <c r="G345" s="6">
        <f t="shared" si="92"/>
        <v>1.1133527789375501</v>
      </c>
      <c r="H345" s="6">
        <f t="shared" si="93"/>
        <v>0.83971547443438277</v>
      </c>
      <c r="I345" s="6">
        <f t="shared" si="94"/>
        <v>-0.54302663101862636</v>
      </c>
      <c r="J345" s="7">
        <f t="shared" si="95"/>
        <v>-169.49550824587212</v>
      </c>
      <c r="K345" s="7">
        <f t="shared" si="104"/>
        <v>2.2013123074420622</v>
      </c>
      <c r="L345" s="7">
        <f t="shared" si="96"/>
        <v>1.4755575734912857E-3</v>
      </c>
      <c r="M345" s="7">
        <f t="shared" si="97"/>
        <v>262.10132798495727</v>
      </c>
      <c r="N345" s="7">
        <f t="shared" si="105"/>
        <v>14.30180247511356</v>
      </c>
      <c r="O345" s="7">
        <f t="shared" si="98"/>
        <v>9.586614714044003E-3</v>
      </c>
      <c r="P345" s="7">
        <f t="shared" si="109"/>
        <v>6.4448356189203892E-3</v>
      </c>
      <c r="Q345" s="7">
        <f t="shared" si="99"/>
        <v>193.34506856761169</v>
      </c>
      <c r="R345" s="7">
        <f t="shared" si="108"/>
        <v>6.444835618920389</v>
      </c>
      <c r="S345" s="7">
        <f t="shared" si="106"/>
        <v>0.15452325368987707</v>
      </c>
      <c r="T345" s="7">
        <f t="shared" si="107"/>
        <v>20.731469961300622</v>
      </c>
      <c r="U345" s="26">
        <f t="shared" si="100"/>
        <v>230.49600000000126</v>
      </c>
      <c r="V345" s="26">
        <f t="shared" si="101"/>
        <v>184.75199999999938</v>
      </c>
      <c r="W345" s="26">
        <f>IF(E345&gt;t0,0,IF(E345&lt;t0,P0))</f>
        <v>300</v>
      </c>
      <c r="X345" s="26">
        <f>IF(E345&gt;t0,0,IF(E345&lt;t0,P0*SIN(PI()*(E345)/t0)))</f>
        <v>280.35239296943803</v>
      </c>
    </row>
    <row r="346" spans="5:24" x14ac:dyDescent="0.35">
      <c r="E346" s="5">
        <f t="shared" si="102"/>
        <v>9.632000000000053E-2</v>
      </c>
      <c r="F346" s="6">
        <f t="shared" si="103"/>
        <v>280.72638047686445</v>
      </c>
      <c r="G346" s="6">
        <f t="shared" si="92"/>
        <v>1.1137013680470593</v>
      </c>
      <c r="H346" s="6">
        <f t="shared" si="93"/>
        <v>0.83630344736548401</v>
      </c>
      <c r="I346" s="6">
        <f t="shared" si="94"/>
        <v>-0.54826685466532366</v>
      </c>
      <c r="J346" s="7">
        <f t="shared" si="95"/>
        <v>-171.41308485452521</v>
      </c>
      <c r="K346" s="7">
        <f t="shared" si="104"/>
        <v>2.1535851044080068</v>
      </c>
      <c r="L346" s="7">
        <f t="shared" si="96"/>
        <v>1.4431138036711192E-3</v>
      </c>
      <c r="M346" s="7">
        <f t="shared" si="97"/>
        <v>261.46638733960725</v>
      </c>
      <c r="N346" s="7">
        <f t="shared" si="105"/>
        <v>14.375101955258998</v>
      </c>
      <c r="O346" s="7">
        <f t="shared" si="98"/>
        <v>9.6327319586083718E-3</v>
      </c>
      <c r="P346" s="7">
        <f t="shared" si="109"/>
        <v>6.4881887017312276E-3</v>
      </c>
      <c r="Q346" s="7">
        <f t="shared" si="99"/>
        <v>194.64566105193683</v>
      </c>
      <c r="R346" s="7">
        <f t="shared" si="108"/>
        <v>6.4881887017312279</v>
      </c>
      <c r="S346" s="7">
        <f t="shared" si="106"/>
        <v>0.15483243861013701</v>
      </c>
      <c r="T346" s="7">
        <f t="shared" si="107"/>
        <v>20.77295147125977</v>
      </c>
      <c r="U346" s="26">
        <f t="shared" si="100"/>
        <v>231.16800000000129</v>
      </c>
      <c r="V346" s="26">
        <f t="shared" si="101"/>
        <v>184.41599999999937</v>
      </c>
      <c r="W346" s="26">
        <f>IF(E346&gt;t0,0,IF(E346&lt;t0,P0))</f>
        <v>300</v>
      </c>
      <c r="X346" s="26">
        <f>IF(E346&gt;t0,0,IF(E346&lt;t0,P0*SIN(PI()*(E346)/t0)))</f>
        <v>280.72638047686445</v>
      </c>
    </row>
    <row r="347" spans="5:24" x14ac:dyDescent="0.35">
      <c r="E347" s="5">
        <f t="shared" si="102"/>
        <v>9.6600000000000533E-2</v>
      </c>
      <c r="F347" s="6">
        <f t="shared" si="103"/>
        <v>281.09689247407965</v>
      </c>
      <c r="G347" s="6">
        <f t="shared" si="92"/>
        <v>1.1140500662993036</v>
      </c>
      <c r="H347" s="6">
        <f t="shared" si="93"/>
        <v>0.83285871926574306</v>
      </c>
      <c r="I347" s="6">
        <f t="shared" si="94"/>
        <v>-0.55348564005132617</v>
      </c>
      <c r="J347" s="7">
        <f t="shared" si="95"/>
        <v>-173.32735557018776</v>
      </c>
      <c r="K347" s="7">
        <f t="shared" si="104"/>
        <v>2.1053214427485472</v>
      </c>
      <c r="L347" s="7">
        <f t="shared" si="96"/>
        <v>1.4103308316083831E-3</v>
      </c>
      <c r="M347" s="7">
        <f t="shared" si="97"/>
        <v>260.81471483256189</v>
      </c>
      <c r="N347" s="7">
        <f t="shared" si="105"/>
        <v>14.448221309563102</v>
      </c>
      <c r="O347" s="7">
        <f t="shared" si="98"/>
        <v>9.6786987302878245E-3</v>
      </c>
      <c r="P347" s="7">
        <f t="shared" si="109"/>
        <v>6.5316270917516626E-3</v>
      </c>
      <c r="Q347" s="7">
        <f t="shared" si="99"/>
        <v>195.94881275254988</v>
      </c>
      <c r="R347" s="7">
        <f t="shared" si="108"/>
        <v>6.5316270917516626</v>
      </c>
      <c r="S347" s="7">
        <f t="shared" si="106"/>
        <v>0.1551371072158394</v>
      </c>
      <c r="T347" s="7">
        <f t="shared" si="107"/>
        <v>20.813827054037404</v>
      </c>
      <c r="U347" s="26">
        <f t="shared" si="100"/>
        <v>231.84000000000128</v>
      </c>
      <c r="V347" s="26">
        <f t="shared" si="101"/>
        <v>184.07999999999936</v>
      </c>
      <c r="W347" s="26">
        <f>IF(E347&gt;t0,0,IF(E347&lt;t0,P0))</f>
        <v>300</v>
      </c>
      <c r="X347" s="26">
        <f>IF(E347&gt;t0,0,IF(E347&lt;t0,P0*SIN(PI()*(E347)/t0)))</f>
        <v>281.09689247407965</v>
      </c>
    </row>
    <row r="348" spans="5:24" x14ac:dyDescent="0.35">
      <c r="E348" s="5">
        <f t="shared" si="102"/>
        <v>9.6880000000000535E-2</v>
      </c>
      <c r="F348" s="6">
        <f t="shared" si="103"/>
        <v>281.46392437398976</v>
      </c>
      <c r="G348" s="6">
        <f t="shared" si="92"/>
        <v>1.1143988737284554</v>
      </c>
      <c r="H348" s="6">
        <f t="shared" si="93"/>
        <v>0.82938142483047894</v>
      </c>
      <c r="I348" s="6">
        <f t="shared" si="94"/>
        <v>-0.55868278311235309</v>
      </c>
      <c r="J348" s="7">
        <f t="shared" si="95"/>
        <v>-175.23816267141095</v>
      </c>
      <c r="K348" s="7">
        <f t="shared" si="104"/>
        <v>2.0565222701947232</v>
      </c>
      <c r="L348" s="7">
        <f t="shared" si="96"/>
        <v>1.3772096199802537E-3</v>
      </c>
      <c r="M348" s="7">
        <f t="shared" si="97"/>
        <v>260.14633247049932</v>
      </c>
      <c r="N348" s="7">
        <f t="shared" si="105"/>
        <v>14.521155856185532</v>
      </c>
      <c r="O348" s="7">
        <f t="shared" si="98"/>
        <v>9.7245120211986429E-3</v>
      </c>
      <c r="P348" s="7">
        <f t="shared" si="109"/>
        <v>6.5751495173222568E-3</v>
      </c>
      <c r="Q348" s="7">
        <f t="shared" si="99"/>
        <v>197.2544855196677</v>
      </c>
      <c r="R348" s="7">
        <f t="shared" si="108"/>
        <v>6.5751495173222567</v>
      </c>
      <c r="S348" s="7">
        <f t="shared" si="106"/>
        <v>0.15543723418069366</v>
      </c>
      <c r="T348" s="7">
        <f t="shared" si="107"/>
        <v>20.854093311755094</v>
      </c>
      <c r="U348" s="26">
        <f t="shared" si="100"/>
        <v>232.51200000000128</v>
      </c>
      <c r="V348" s="26">
        <f t="shared" si="101"/>
        <v>183.74399999999935</v>
      </c>
      <c r="W348" s="26">
        <f>IF(E348&gt;t0,0,IF(E348&lt;t0,P0))</f>
        <v>300</v>
      </c>
      <c r="X348" s="26">
        <f>IF(E348&gt;t0,0,IF(E348&lt;t0,P0*SIN(PI()*(E348)/t0)))</f>
        <v>281.46392437398976</v>
      </c>
    </row>
    <row r="349" spans="5:24" x14ac:dyDescent="0.35">
      <c r="E349" s="5">
        <f t="shared" si="102"/>
        <v>9.7160000000000538E-2</v>
      </c>
      <c r="F349" s="6">
        <f t="shared" si="103"/>
        <v>281.82747163258625</v>
      </c>
      <c r="G349" s="6">
        <f t="shared" si="92"/>
        <v>1.1147477903686975</v>
      </c>
      <c r="H349" s="6">
        <f t="shared" si="93"/>
        <v>0.82587170002841548</v>
      </c>
      <c r="I349" s="6">
        <f t="shared" si="94"/>
        <v>-0.5638580806303789</v>
      </c>
      <c r="J349" s="7">
        <f t="shared" si="95"/>
        <v>-177.14534859602705</v>
      </c>
      <c r="K349" s="7">
        <f t="shared" si="104"/>
        <v>2.0071885786172818</v>
      </c>
      <c r="L349" s="7">
        <f t="shared" si="96"/>
        <v>1.343751160012165E-3</v>
      </c>
      <c r="M349" s="7">
        <f t="shared" si="97"/>
        <v>259.46126378745561</v>
      </c>
      <c r="N349" s="7">
        <f t="shared" si="105"/>
        <v>14.593900919661646</v>
      </c>
      <c r="O349" s="7">
        <f t="shared" si="98"/>
        <v>9.7701688315740259E-3</v>
      </c>
      <c r="P349" s="7">
        <f t="shared" si="109"/>
        <v>6.6187546997404836E-3</v>
      </c>
      <c r="Q349" s="7">
        <f t="shared" si="99"/>
        <v>198.56264099221451</v>
      </c>
      <c r="R349" s="7">
        <f t="shared" si="108"/>
        <v>6.6187546997404834</v>
      </c>
      <c r="S349" s="7">
        <f t="shared" si="106"/>
        <v>0.15573279435080978</v>
      </c>
      <c r="T349" s="7">
        <f t="shared" si="107"/>
        <v>20.893746869664358</v>
      </c>
      <c r="U349" s="26">
        <f t="shared" si="100"/>
        <v>233.18400000000128</v>
      </c>
      <c r="V349" s="26">
        <f t="shared" si="101"/>
        <v>183.40799999999936</v>
      </c>
      <c r="W349" s="26">
        <f>IF(E349&gt;t0,0,IF(E349&lt;t0,P0))</f>
        <v>300</v>
      </c>
      <c r="X349" s="26">
        <f>IF(E349&gt;t0,0,IF(E349&lt;t0,P0*SIN(PI()*(E349)/t0)))</f>
        <v>281.82747163258625</v>
      </c>
    </row>
    <row r="350" spans="5:24" x14ac:dyDescent="0.35">
      <c r="E350" s="5">
        <f t="shared" si="102"/>
        <v>9.744000000000054E-2</v>
      </c>
      <c r="F350" s="6">
        <f t="shared" si="103"/>
        <v>282.18752974900167</v>
      </c>
      <c r="G350" s="6">
        <f t="shared" si="92"/>
        <v>1.1150968162542241</v>
      </c>
      <c r="H350" s="6">
        <f t="shared" si="93"/>
        <v>0.82232968209636514</v>
      </c>
      <c r="I350" s="6">
        <f t="shared" si="94"/>
        <v>-0.56901133024157879</v>
      </c>
      <c r="J350" s="7">
        <f t="shared" si="95"/>
        <v>-179.04875595606123</v>
      </c>
      <c r="K350" s="7">
        <f t="shared" si="104"/>
        <v>1.9573214039799895</v>
      </c>
      <c r="L350" s="7">
        <f t="shared" si="96"/>
        <v>1.309956471401049E-3</v>
      </c>
      <c r="M350" s="7">
        <f t="shared" si="97"/>
        <v>258.75953384370513</v>
      </c>
      <c r="N350" s="7">
        <f t="shared" si="105"/>
        <v>14.666451831330008</v>
      </c>
      <c r="O350" s="7">
        <f t="shared" si="98"/>
        <v>9.8156661700404754E-3</v>
      </c>
      <c r="P350" s="7">
        <f t="shared" si="109"/>
        <v>6.6624413533092949E-3</v>
      </c>
      <c r="Q350" s="7">
        <f t="shared" si="99"/>
        <v>199.87324059927886</v>
      </c>
      <c r="R350" s="7">
        <f t="shared" si="108"/>
        <v>6.662441353309295</v>
      </c>
      <c r="S350" s="7">
        <f t="shared" si="106"/>
        <v>0.15602376274575463</v>
      </c>
      <c r="T350" s="7">
        <f t="shared" si="107"/>
        <v>20.932784376288399</v>
      </c>
      <c r="U350" s="26">
        <f t="shared" si="100"/>
        <v>233.8560000000013</v>
      </c>
      <c r="V350" s="26">
        <f t="shared" si="101"/>
        <v>183.07199999999935</v>
      </c>
      <c r="W350" s="26">
        <f>IF(E350&gt;t0,0,IF(E350&lt;t0,P0))</f>
        <v>300</v>
      </c>
      <c r="X350" s="26">
        <f>IF(E350&gt;t0,0,IF(E350&lt;t0,P0*SIN(PI()*(E350)/t0)))</f>
        <v>282.18752974900167</v>
      </c>
    </row>
    <row r="351" spans="5:24" x14ac:dyDescent="0.35">
      <c r="E351" s="5">
        <f t="shared" si="102"/>
        <v>9.7720000000000543E-2</v>
      </c>
      <c r="F351" s="6">
        <f t="shared" si="103"/>
        <v>282.5440942655656</v>
      </c>
      <c r="G351" s="6">
        <f t="shared" si="92"/>
        <v>1.1154459514192394</v>
      </c>
      <c r="H351" s="6">
        <f t="shared" si="93"/>
        <v>0.81875550953386156</v>
      </c>
      <c r="I351" s="6">
        <f t="shared" si="94"/>
        <v>-0.57414233044424334</v>
      </c>
      <c r="J351" s="7">
        <f t="shared" si="95"/>
        <v>-180.94822755263741</v>
      </c>
      <c r="K351" s="7">
        <f t="shared" si="104"/>
        <v>1.9069218262887717</v>
      </c>
      <c r="L351" s="7">
        <f t="shared" si="96"/>
        <v>1.2758266022358836E-3</v>
      </c>
      <c r="M351" s="7">
        <f t="shared" si="97"/>
        <v>258.04116922449475</v>
      </c>
      <c r="N351" s="7">
        <f t="shared" si="105"/>
        <v>14.738803929759555</v>
      </c>
      <c r="O351" s="7">
        <f t="shared" si="98"/>
        <v>9.8610010538934621E-3</v>
      </c>
      <c r="P351" s="7">
        <f t="shared" si="109"/>
        <v>6.7062081853860277E-3</v>
      </c>
      <c r="Q351" s="7">
        <f t="shared" si="99"/>
        <v>201.18624556158082</v>
      </c>
      <c r="R351" s="7">
        <f t="shared" si="108"/>
        <v>6.7062081853860276</v>
      </c>
      <c r="S351" s="7">
        <f t="shared" si="106"/>
        <v>0.15631011455976004</v>
      </c>
      <c r="T351" s="7">
        <f t="shared" si="107"/>
        <v>20.971202503584188</v>
      </c>
      <c r="U351" s="26">
        <f t="shared" si="100"/>
        <v>234.5280000000013</v>
      </c>
      <c r="V351" s="26">
        <f t="shared" si="101"/>
        <v>182.73599999999936</v>
      </c>
      <c r="W351" s="26">
        <f>IF(E351&gt;t0,0,IF(E351&lt;t0,P0))</f>
        <v>300</v>
      </c>
      <c r="X351" s="26">
        <f>IF(E351&gt;t0,0,IF(E351&lt;t0,P0*SIN(PI()*(E351)/t0)))</f>
        <v>282.5440942655656</v>
      </c>
    </row>
    <row r="352" spans="5:24" x14ac:dyDescent="0.35">
      <c r="E352" s="5">
        <f t="shared" si="102"/>
        <v>9.8000000000000545E-2</v>
      </c>
      <c r="F352" s="6">
        <f t="shared" si="103"/>
        <v>282.89716076786004</v>
      </c>
      <c r="G352" s="6">
        <f t="shared" si="92"/>
        <v>1.1157951958979591</v>
      </c>
      <c r="H352" s="6">
        <f t="shared" si="93"/>
        <v>0.81514932209774482</v>
      </c>
      <c r="I352" s="6">
        <f t="shared" si="94"/>
        <v>-0.57925088060665653</v>
      </c>
      <c r="J352" s="7">
        <f t="shared" si="95"/>
        <v>-182.84360639087512</v>
      </c>
      <c r="K352" s="7">
        <f t="shared" si="104"/>
        <v>1.8559909695366801</v>
      </c>
      <c r="L352" s="7">
        <f t="shared" si="96"/>
        <v>1.2413626289155563E-3</v>
      </c>
      <c r="M352" s="7">
        <f t="shared" si="97"/>
        <v>257.30619803863266</v>
      </c>
      <c r="N352" s="7">
        <f t="shared" si="105"/>
        <v>14.810952561176393</v>
      </c>
      <c r="O352" s="7">
        <f t="shared" si="98"/>
        <v>9.9061705093722759E-3</v>
      </c>
      <c r="P352" s="7">
        <f t="shared" si="109"/>
        <v>6.750053896431572E-3</v>
      </c>
      <c r="Q352" s="7">
        <f t="shared" si="99"/>
        <v>202.50161689294717</v>
      </c>
      <c r="R352" s="7">
        <f t="shared" si="108"/>
        <v>6.7500538964315719</v>
      </c>
      <c r="S352" s="7">
        <f t="shared" si="106"/>
        <v>0.15659182516265827</v>
      </c>
      <c r="T352" s="7">
        <f t="shared" si="107"/>
        <v>21.008997947067961</v>
      </c>
      <c r="U352" s="26">
        <f t="shared" si="100"/>
        <v>235.2000000000013</v>
      </c>
      <c r="V352" s="26">
        <f t="shared" si="101"/>
        <v>182.39999999999935</v>
      </c>
      <c r="W352" s="26">
        <f>IF(E352&gt;t0,0,IF(E352&lt;t0,P0))</f>
        <v>300</v>
      </c>
      <c r="X352" s="26">
        <f>IF(E352&gt;t0,0,IF(E352&lt;t0,P0*SIN(PI()*(E352)/t0)))</f>
        <v>282.89716076786004</v>
      </c>
    </row>
    <row r="353" spans="5:24" x14ac:dyDescent="0.35">
      <c r="E353" s="5">
        <f t="shared" si="102"/>
        <v>9.8280000000000547E-2</v>
      </c>
      <c r="F353" s="6">
        <f t="shared" si="103"/>
        <v>283.2467248847737</v>
      </c>
      <c r="G353" s="6">
        <f t="shared" si="92"/>
        <v>1.1161445497246087</v>
      </c>
      <c r="H353" s="6">
        <f t="shared" si="93"/>
        <v>0.81151126079669633</v>
      </c>
      <c r="I353" s="6">
        <f t="shared" si="94"/>
        <v>-0.58433678097494113</v>
      </c>
      <c r="J353" s="7">
        <f t="shared" si="95"/>
        <v>-184.73473569477633</v>
      </c>
      <c r="K353" s="7">
        <f t="shared" si="104"/>
        <v>1.8045300016446888</v>
      </c>
      <c r="L353" s="7">
        <f t="shared" si="96"/>
        <v>1.2065656560640515E-3</v>
      </c>
      <c r="M353" s="7">
        <f t="shared" si="97"/>
        <v>256.554649916931</v>
      </c>
      <c r="N353" s="7">
        <f t="shared" si="105"/>
        <v>14.882893079890172</v>
      </c>
      <c r="O353" s="7">
        <f t="shared" si="98"/>
        <v>9.9511715719340973E-3</v>
      </c>
      <c r="P353" s="7">
        <f t="shared" si="109"/>
        <v>6.7939771800598469E-3</v>
      </c>
      <c r="Q353" s="7">
        <f t="shared" si="99"/>
        <v>203.81931540179539</v>
      </c>
      <c r="R353" s="7">
        <f t="shared" si="108"/>
        <v>6.793977180059847</v>
      </c>
      <c r="S353" s="7">
        <f t="shared" si="106"/>
        <v>0.15686887010098183</v>
      </c>
      <c r="T353" s="7">
        <f t="shared" si="107"/>
        <v>21.046167425962782</v>
      </c>
      <c r="U353" s="26">
        <f t="shared" si="100"/>
        <v>235.87200000000132</v>
      </c>
      <c r="V353" s="26">
        <f t="shared" si="101"/>
        <v>182.06399999999934</v>
      </c>
      <c r="W353" s="26">
        <f>IF(E353&gt;t0,0,IF(E353&lt;t0,P0))</f>
        <v>300</v>
      </c>
      <c r="X353" s="26">
        <f>IF(E353&gt;t0,0,IF(E353&lt;t0,P0*SIN(PI()*(E353)/t0)))</f>
        <v>283.2467248847737</v>
      </c>
    </row>
    <row r="354" spans="5:24" x14ac:dyDescent="0.35">
      <c r="E354" s="5">
        <f t="shared" si="102"/>
        <v>9.856000000000055E-2</v>
      </c>
      <c r="F354" s="6">
        <f t="shared" si="103"/>
        <v>283.59278228855635</v>
      </c>
      <c r="G354" s="6">
        <f t="shared" si="92"/>
        <v>1.1164940129334251</v>
      </c>
      <c r="H354" s="6">
        <f t="shared" si="93"/>
        <v>0.80784146788572608</v>
      </c>
      <c r="I354" s="6">
        <f t="shared" si="94"/>
        <v>-0.58939983268086815</v>
      </c>
      <c r="J354" s="7">
        <f t="shared" si="95"/>
        <v>-186.62145892210134</v>
      </c>
      <c r="K354" s="7">
        <f t="shared" si="104"/>
        <v>1.752540134398326</v>
      </c>
      <c r="L354" s="7">
        <f t="shared" si="96"/>
        <v>1.1714368164429723E-3</v>
      </c>
      <c r="M354" s="7">
        <f t="shared" si="97"/>
        <v>255.78655601050318</v>
      </c>
      <c r="N354" s="7">
        <f t="shared" si="105"/>
        <v>14.954620848720012</v>
      </c>
      <c r="O354" s="7">
        <f t="shared" si="98"/>
        <v>9.9960012865272299E-3</v>
      </c>
      <c r="P354" s="7">
        <f t="shared" si="109"/>
        <v>6.8379767230875646E-3</v>
      </c>
      <c r="Q354" s="7">
        <f t="shared" si="99"/>
        <v>205.13930169262693</v>
      </c>
      <c r="R354" s="7">
        <f t="shared" si="108"/>
        <v>6.8379767230875643</v>
      </c>
      <c r="S354" s="7">
        <f t="shared" si="106"/>
        <v>0.15714122509899181</v>
      </c>
      <c r="T354" s="7">
        <f t="shared" si="107"/>
        <v>21.082707683336512</v>
      </c>
      <c r="U354" s="26">
        <f t="shared" si="100"/>
        <v>236.54400000000132</v>
      </c>
      <c r="V354" s="26">
        <f t="shared" si="101"/>
        <v>181.72799999999933</v>
      </c>
      <c r="W354" s="26">
        <f>IF(E354&gt;t0,0,IF(E354&lt;t0,P0))</f>
        <v>300</v>
      </c>
      <c r="X354" s="26">
        <f>IF(E354&gt;t0,0,IF(E354&lt;t0,P0*SIN(PI()*(E354)/t0)))</f>
        <v>283.59278228855635</v>
      </c>
    </row>
    <row r="355" spans="5:24" x14ac:dyDescent="0.35">
      <c r="E355" s="5">
        <f t="shared" si="102"/>
        <v>9.8840000000000552E-2</v>
      </c>
      <c r="F355" s="6">
        <f t="shared" si="103"/>
        <v>283.93532869487234</v>
      </c>
      <c r="G355" s="6">
        <f t="shared" si="92"/>
        <v>1.1168435855586556</v>
      </c>
      <c r="H355" s="6">
        <f t="shared" si="93"/>
        <v>0.80414008686060867</v>
      </c>
      <c r="I355" s="6">
        <f t="shared" si="94"/>
        <v>-0.59443983774963527</v>
      </c>
      <c r="J355" s="7">
        <f t="shared" si="95"/>
        <v>-188.50361977923274</v>
      </c>
      <c r="K355" s="7">
        <f t="shared" si="104"/>
        <v>1.7000226233801392</v>
      </c>
      <c r="L355" s="7">
        <f t="shared" si="96"/>
        <v>1.1359772708613969E-3</v>
      </c>
      <c r="M355" s="7">
        <f t="shared" si="97"/>
        <v>255.00194898891496</v>
      </c>
      <c r="N355" s="7">
        <f t="shared" si="105"/>
        <v>15.02613123941993</v>
      </c>
      <c r="O355" s="7">
        <f t="shared" si="98"/>
        <v>1.0040656707863459E-2</v>
      </c>
      <c r="P355" s="7">
        <f t="shared" si="109"/>
        <v>6.8820512055843023E-3</v>
      </c>
      <c r="Q355" s="7">
        <f t="shared" si="99"/>
        <v>206.46153616752906</v>
      </c>
      <c r="R355" s="7">
        <f t="shared" si="108"/>
        <v>6.8820512055843022</v>
      </c>
      <c r="S355" s="7">
        <f t="shared" si="106"/>
        <v>0.15740886605977761</v>
      </c>
      <c r="T355" s="7">
        <f t="shared" si="107"/>
        <v>21.118615486249336</v>
      </c>
      <c r="U355" s="26">
        <f t="shared" si="100"/>
        <v>237.21600000000132</v>
      </c>
      <c r="V355" s="26">
        <f t="shared" si="101"/>
        <v>181.39199999999934</v>
      </c>
      <c r="W355" s="26">
        <f>IF(E355&gt;t0,0,IF(E355&lt;t0,P0))</f>
        <v>300</v>
      </c>
      <c r="X355" s="26">
        <f>IF(E355&gt;t0,0,IF(E355&lt;t0,P0*SIN(PI()*(E355)/t0)))</f>
        <v>283.93532869487234</v>
      </c>
    </row>
    <row r="356" spans="5:24" x14ac:dyDescent="0.35">
      <c r="E356" s="5">
        <f t="shared" si="102"/>
        <v>9.9120000000000555E-2</v>
      </c>
      <c r="F356" s="6">
        <f t="shared" si="103"/>
        <v>284.27435986285366</v>
      </c>
      <c r="G356" s="6">
        <f t="shared" si="92"/>
        <v>1.1171932676345584</v>
      </c>
      <c r="H356" s="6">
        <f t="shared" si="93"/>
        <v>0.80040726245227301</v>
      </c>
      <c r="I356" s="6">
        <f t="shared" si="94"/>
        <v>-0.59945659910760696</v>
      </c>
      <c r="J356" s="7">
        <f t="shared" si="95"/>
        <v>-190.38106223602438</v>
      </c>
      <c r="K356" s="7">
        <f t="shared" si="104"/>
        <v>1.6469787678980032</v>
      </c>
      <c r="L356" s="7">
        <f t="shared" si="96"/>
        <v>1.1001882080830905E-3</v>
      </c>
      <c r="M356" s="7">
        <f t="shared" si="97"/>
        <v>254.20086303819019</v>
      </c>
      <c r="N356" s="7">
        <f t="shared" si="105"/>
        <v>15.097419633103724</v>
      </c>
      <c r="O356" s="7">
        <f t="shared" si="98"/>
        <v>1.0085134900689569E-2</v>
      </c>
      <c r="P356" s="7">
        <f t="shared" si="109"/>
        <v>6.9261993009228605E-3</v>
      </c>
      <c r="Q356" s="7">
        <f t="shared" si="99"/>
        <v>207.78597902768581</v>
      </c>
      <c r="R356" s="7">
        <f t="shared" si="108"/>
        <v>6.9261993009228604</v>
      </c>
      <c r="S356" s="7">
        <f t="shared" si="106"/>
        <v>0.15767176906627917</v>
      </c>
      <c r="T356" s="7">
        <f t="shared" si="107"/>
        <v>21.153887625890928</v>
      </c>
      <c r="U356" s="26">
        <f t="shared" si="100"/>
        <v>237.88800000000134</v>
      </c>
      <c r="V356" s="26">
        <f t="shared" si="101"/>
        <v>181.05599999999933</v>
      </c>
      <c r="W356" s="26">
        <f>IF(E356&gt;t0,0,IF(E356&lt;t0,P0))</f>
        <v>300</v>
      </c>
      <c r="X356" s="26">
        <f>IF(E356&gt;t0,0,IF(E356&lt;t0,P0*SIN(PI()*(E356)/t0)))</f>
        <v>284.27435986285366</v>
      </c>
    </row>
    <row r="357" spans="5:24" x14ac:dyDescent="0.35">
      <c r="E357" s="5">
        <f t="shared" si="102"/>
        <v>9.9400000000000557E-2</v>
      </c>
      <c r="F357" s="6">
        <f t="shared" si="103"/>
        <v>284.60987159515236</v>
      </c>
      <c r="G357" s="6">
        <f t="shared" si="92"/>
        <v>1.1175430591954025</v>
      </c>
      <c r="H357" s="6">
        <f t="shared" si="93"/>
        <v>0.79664314062114405</v>
      </c>
      <c r="I357" s="6">
        <f t="shared" si="94"/>
        <v>-0.6044499205900189</v>
      </c>
      <c r="J357" s="7">
        <f t="shared" si="95"/>
        <v>-192.25363054063456</v>
      </c>
      <c r="K357" s="7">
        <f t="shared" si="104"/>
        <v>1.593409910909271</v>
      </c>
      <c r="L357" s="7">
        <f t="shared" si="96"/>
        <v>1.0640708447310684E-3</v>
      </c>
      <c r="M357" s="7">
        <f t="shared" si="97"/>
        <v>253.38333385867148</v>
      </c>
      <c r="N357" s="7">
        <f t="shared" si="105"/>
        <v>15.168481420669286</v>
      </c>
      <c r="O357" s="7">
        <f t="shared" si="98"/>
        <v>1.0129432940057895E-2</v>
      </c>
      <c r="P357" s="7">
        <f t="shared" si="109"/>
        <v>6.9704196758298689E-3</v>
      </c>
      <c r="Q357" s="7">
        <f t="shared" si="99"/>
        <v>209.11259027489606</v>
      </c>
      <c r="R357" s="7">
        <f t="shared" si="108"/>
        <v>6.9704196758298691</v>
      </c>
      <c r="S357" s="7">
        <f t="shared" si="106"/>
        <v>0.15792991038217291</v>
      </c>
      <c r="T357" s="7">
        <f t="shared" si="107"/>
        <v>21.188520917699307</v>
      </c>
      <c r="U357" s="26">
        <f t="shared" si="100"/>
        <v>238.56000000000134</v>
      </c>
      <c r="V357" s="26">
        <f t="shared" si="101"/>
        <v>180.71999999999935</v>
      </c>
      <c r="W357" s="26">
        <f>IF(E357&gt;t0,0,IF(E357&lt;t0,P0))</f>
        <v>300</v>
      </c>
      <c r="X357" s="26">
        <f>IF(E357&gt;t0,0,IF(E357&lt;t0,P0*SIN(PI()*(E357)/t0)))</f>
        <v>284.60987159515236</v>
      </c>
    </row>
    <row r="358" spans="5:24" x14ac:dyDescent="0.35">
      <c r="E358" s="5">
        <f t="shared" si="102"/>
        <v>9.968000000000056E-2</v>
      </c>
      <c r="F358" s="6">
        <f t="shared" si="103"/>
        <v>284.94185973799267</v>
      </c>
      <c r="G358" s="6">
        <f t="shared" si="92"/>
        <v>1.117892960275467</v>
      </c>
      <c r="H358" s="6">
        <f t="shared" si="93"/>
        <v>0.79284786855143385</v>
      </c>
      <c r="I358" s="6">
        <f t="shared" si="94"/>
        <v>-0.60941960694865105</v>
      </c>
      <c r="J358" s="7">
        <f t="shared" si="95"/>
        <v>-194.12116923434382</v>
      </c>
      <c r="K358" s="7">
        <f t="shared" si="104"/>
        <v>1.539317438940774</v>
      </c>
      <c r="L358" s="7">
        <f t="shared" si="96"/>
        <v>1.0276264251895303E-3</v>
      </c>
      <c r="M358" s="7">
        <f t="shared" si="97"/>
        <v>252.54939866273423</v>
      </c>
      <c r="N358" s="7">
        <f t="shared" si="105"/>
        <v>15.239312003222283</v>
      </c>
      <c r="O358" s="7">
        <f t="shared" si="98"/>
        <v>1.0173547911596E-2</v>
      </c>
      <c r="P358" s="7">
        <f t="shared" si="109"/>
        <v>7.014710990436753E-3</v>
      </c>
      <c r="Q358" s="7">
        <f t="shared" si="99"/>
        <v>210.44132971310259</v>
      </c>
      <c r="R358" s="7">
        <f t="shared" si="108"/>
        <v>7.0147109904367531</v>
      </c>
      <c r="S358" s="7">
        <f t="shared" si="106"/>
        <v>0.15818326645315739</v>
      </c>
      <c r="T358" s="7">
        <f t="shared" si="107"/>
        <v>21.222512201533323</v>
      </c>
      <c r="U358" s="26">
        <f t="shared" si="100"/>
        <v>239.23200000000134</v>
      </c>
      <c r="V358" s="26">
        <f t="shared" si="101"/>
        <v>180.38399999999933</v>
      </c>
      <c r="W358" s="26">
        <f>IF(E358&gt;t0,0,IF(E358&lt;t0,P0))</f>
        <v>300</v>
      </c>
      <c r="X358" s="26">
        <f>IF(E358&gt;t0,0,IF(E358&lt;t0,P0*SIN(PI()*(E358)/t0)))</f>
        <v>284.94185973799267</v>
      </c>
    </row>
    <row r="359" spans="5:24" x14ac:dyDescent="0.35">
      <c r="E359" s="5">
        <f t="shared" si="102"/>
        <v>9.9960000000000562E-2</v>
      </c>
      <c r="F359" s="6">
        <f t="shared" si="103"/>
        <v>285.2703201812223</v>
      </c>
      <c r="G359" s="6">
        <f t="shared" si="92"/>
        <v>1.1182429709090427</v>
      </c>
      <c r="H359" s="6">
        <f t="shared" si="93"/>
        <v>0.78902159464538679</v>
      </c>
      <c r="I359" s="6">
        <f t="shared" si="94"/>
        <v>-0.61436546385946111</v>
      </c>
      <c r="J359" s="7">
        <f t="shared" si="95"/>
        <v>-195.98352316635334</v>
      </c>
      <c r="K359" s="7">
        <f t="shared" si="104"/>
        <v>1.4847027820046763</v>
      </c>
      <c r="L359" s="7">
        <f t="shared" si="96"/>
        <v>9.9085622150316523E-4</v>
      </c>
      <c r="M359" s="7">
        <f t="shared" si="97"/>
        <v>251.699096172357</v>
      </c>
      <c r="N359" s="7">
        <f t="shared" si="105"/>
        <v>15.309906792499195</v>
      </c>
      <c r="O359" s="7">
        <f t="shared" si="98"/>
        <v>1.0217476911775341E-2</v>
      </c>
      <c r="P359" s="7">
        <f t="shared" si="109"/>
        <v>7.059071898330921E-3</v>
      </c>
      <c r="Q359" s="7">
        <f t="shared" si="99"/>
        <v>211.77215694992762</v>
      </c>
      <c r="R359" s="7">
        <f t="shared" si="108"/>
        <v>7.0590718983309211</v>
      </c>
      <c r="S359" s="7">
        <f t="shared" si="106"/>
        <v>0.15843181390774311</v>
      </c>
      <c r="T359" s="7">
        <f t="shared" si="107"/>
        <v>21.255858341778616</v>
      </c>
      <c r="U359" s="26">
        <f t="shared" si="100"/>
        <v>239.90400000000136</v>
      </c>
      <c r="V359" s="26">
        <f t="shared" si="101"/>
        <v>180.04799999999932</v>
      </c>
      <c r="W359" s="26">
        <f>IF(E359&gt;t0,0,IF(E359&lt;t0,P0))</f>
        <v>300</v>
      </c>
      <c r="X359" s="26">
        <f>IF(E359&gt;t0,0,IF(E359&lt;t0,P0*SIN(PI()*(E359)/t0)))</f>
        <v>285.2703201812223</v>
      </c>
    </row>
    <row r="360" spans="5:24" x14ac:dyDescent="0.35">
      <c r="E360" s="5">
        <f t="shared" si="102"/>
        <v>0.10024000000000056</v>
      </c>
      <c r="F360" s="6">
        <f t="shared" si="103"/>
        <v>285.59524885836328</v>
      </c>
      <c r="G360" s="6">
        <f t="shared" si="92"/>
        <v>1.1185930911304305</v>
      </c>
      <c r="H360" s="6">
        <f t="shared" si="93"/>
        <v>0.78516446851747845</v>
      </c>
      <c r="I360" s="6">
        <f t="shared" si="94"/>
        <v>-0.61928729793018156</v>
      </c>
      <c r="J360" s="7">
        <f t="shared" si="95"/>
        <v>-197.84053750856302</v>
      </c>
      <c r="K360" s="7">
        <f t="shared" si="104"/>
        <v>1.4295674135101881</v>
      </c>
      <c r="L360" s="7">
        <f t="shared" si="96"/>
        <v>9.5376153327384611E-4</v>
      </c>
      <c r="M360" s="7">
        <f t="shared" si="97"/>
        <v>250.83246661654584</v>
      </c>
      <c r="N360" s="7">
        <f t="shared" si="105"/>
        <v>15.380261211289641</v>
      </c>
      <c r="O360" s="7">
        <f t="shared" si="98"/>
        <v>1.0261217048178978E-2</v>
      </c>
      <c r="P360" s="7">
        <f t="shared" si="109"/>
        <v>7.1035010466072475E-3</v>
      </c>
      <c r="Q360" s="7">
        <f t="shared" si="99"/>
        <v>213.10503139821742</v>
      </c>
      <c r="R360" s="7">
        <f t="shared" si="108"/>
        <v>7.1035010466072475</v>
      </c>
      <c r="S360" s="7">
        <f t="shared" si="106"/>
        <v>0.1586755295583088</v>
      </c>
      <c r="T360" s="7">
        <f t="shared" si="107"/>
        <v>21.288556227489341</v>
      </c>
      <c r="U360" s="26">
        <f t="shared" si="100"/>
        <v>240.57600000000136</v>
      </c>
      <c r="V360" s="26">
        <f t="shared" si="101"/>
        <v>179.71199999999931</v>
      </c>
      <c r="W360" s="26">
        <f>IF(E360&gt;t0,0,IF(E360&lt;t0,P0))</f>
        <v>300</v>
      </c>
      <c r="X360" s="26">
        <f>IF(E360&gt;t0,0,IF(E360&lt;t0,P0*SIN(PI()*(E360)/t0)))</f>
        <v>285.59524885836328</v>
      </c>
    </row>
    <row r="361" spans="5:24" x14ac:dyDescent="0.35">
      <c r="E361" s="5">
        <f t="shared" si="102"/>
        <v>0.10052000000000057</v>
      </c>
      <c r="F361" s="6">
        <f t="shared" si="103"/>
        <v>285.91664174666238</v>
      </c>
      <c r="G361" s="6">
        <f t="shared" si="92"/>
        <v>1.1189433209739421</v>
      </c>
      <c r="H361" s="6">
        <f t="shared" si="93"/>
        <v>0.78127664098856286</v>
      </c>
      <c r="I361" s="6">
        <f t="shared" si="94"/>
        <v>-0.62418491670788412</v>
      </c>
      <c r="J361" s="7">
        <f t="shared" si="95"/>
        <v>-199.69205777032988</v>
      </c>
      <c r="K361" s="7">
        <f t="shared" si="104"/>
        <v>1.3739128501711431</v>
      </c>
      <c r="L361" s="7">
        <f t="shared" si="96"/>
        <v>9.1634368755471533E-4</v>
      </c>
      <c r="M361" s="7">
        <f t="shared" si="97"/>
        <v>249.94955172861316</v>
      </c>
      <c r="N361" s="7">
        <f t="shared" si="105"/>
        <v>15.450370693857963</v>
      </c>
      <c r="O361" s="7">
        <f t="shared" si="98"/>
        <v>1.0304765439768267E-2</v>
      </c>
      <c r="P361" s="7">
        <f t="shared" si="109"/>
        <v>7.1479970759198595E-3</v>
      </c>
      <c r="Q361" s="7">
        <f t="shared" si="99"/>
        <v>214.43991227759579</v>
      </c>
      <c r="R361" s="7">
        <f t="shared" si="108"/>
        <v>7.1479970759198599</v>
      </c>
      <c r="S361" s="7">
        <f t="shared" si="106"/>
        <v>0.15891439040218575</v>
      </c>
      <c r="T361" s="7">
        <f t="shared" si="107"/>
        <v>21.32060277253365</v>
      </c>
      <c r="U361" s="26">
        <f t="shared" si="100"/>
        <v>241.24800000000135</v>
      </c>
      <c r="V361" s="26">
        <f t="shared" si="101"/>
        <v>179.37599999999932</v>
      </c>
      <c r="W361" s="26">
        <f>IF(E361&gt;t0,0,IF(E361&lt;t0,P0))</f>
        <v>300</v>
      </c>
      <c r="X361" s="26">
        <f>IF(E361&gt;t0,0,IF(E361&lt;t0,P0*SIN(PI()*(E361)/t0)))</f>
        <v>285.91664174666238</v>
      </c>
    </row>
    <row r="362" spans="5:24" x14ac:dyDescent="0.35">
      <c r="E362" s="5">
        <f t="shared" si="102"/>
        <v>0.10080000000000057</v>
      </c>
      <c r="F362" s="6">
        <f t="shared" si="103"/>
        <v>286.23449486714117</v>
      </c>
      <c r="G362" s="6">
        <f t="shared" si="92"/>
        <v>1.1192936604738999</v>
      </c>
      <c r="H362" s="6">
        <f t="shared" si="93"/>
        <v>0.77735826407997644</v>
      </c>
      <c r="I362" s="6">
        <f t="shared" si="94"/>
        <v>-0.62905812868650357</v>
      </c>
      <c r="J362" s="7">
        <f t="shared" si="95"/>
        <v>-201.53792981320296</v>
      </c>
      <c r="K362" s="7">
        <f t="shared" si="104"/>
        <v>1.3177406519094486</v>
      </c>
      <c r="L362" s="7">
        <f t="shared" si="96"/>
        <v>8.7860403874167855E-4</v>
      </c>
      <c r="M362" s="7">
        <f t="shared" si="97"/>
        <v>249.05039474331312</v>
      </c>
      <c r="N362" s="7">
        <f t="shared" si="105"/>
        <v>15.520230686364032</v>
      </c>
      <c r="O362" s="7">
        <f t="shared" si="98"/>
        <v>1.0348119217148512E-2</v>
      </c>
      <c r="P362" s="7">
        <f t="shared" si="109"/>
        <v>7.1925586205341769E-3</v>
      </c>
      <c r="Q362" s="7">
        <f t="shared" si="99"/>
        <v>215.77675861602532</v>
      </c>
      <c r="R362" s="7">
        <f t="shared" si="108"/>
        <v>7.1925586205341769</v>
      </c>
      <c r="S362" s="7">
        <f t="shared" si="106"/>
        <v>0.15914837362256229</v>
      </c>
      <c r="T362" s="7">
        <f t="shared" si="107"/>
        <v>21.351994915715029</v>
      </c>
      <c r="U362" s="26">
        <f t="shared" si="100"/>
        <v>241.92000000000138</v>
      </c>
      <c r="V362" s="26">
        <f t="shared" si="101"/>
        <v>179.03999999999931</v>
      </c>
      <c r="W362" s="26">
        <f>IF(E362&gt;t0,0,IF(E362&lt;t0,P0))</f>
        <v>300</v>
      </c>
      <c r="X362" s="26">
        <f>IF(E362&gt;t0,0,IF(E362&lt;t0,P0*SIN(PI()*(E362)/t0)))</f>
        <v>286.23449486714117</v>
      </c>
    </row>
    <row r="363" spans="5:24" x14ac:dyDescent="0.35">
      <c r="E363" s="5">
        <f t="shared" si="102"/>
        <v>0.10108000000000057</v>
      </c>
      <c r="F363" s="6">
        <f t="shared" si="103"/>
        <v>286.54880428464475</v>
      </c>
      <c r="G363" s="6">
        <f t="shared" si="92"/>
        <v>1.1196441096646375</v>
      </c>
      <c r="H363" s="6">
        <f t="shared" si="93"/>
        <v>0.77340949100759426</v>
      </c>
      <c r="I363" s="6">
        <f t="shared" si="94"/>
        <v>-0.63390674331432528</v>
      </c>
      <c r="J363" s="7">
        <f t="shared" si="95"/>
        <v>-203.37799986563385</v>
      </c>
      <c r="K363" s="7">
        <f t="shared" si="104"/>
        <v>1.2610524217544115</v>
      </c>
      <c r="L363" s="7">
        <f t="shared" si="96"/>
        <v>8.4054396846230863E-4</v>
      </c>
      <c r="M363" s="7">
        <f t="shared" si="97"/>
        <v>248.13504039383179</v>
      </c>
      <c r="N363" s="7">
        <f t="shared" si="105"/>
        <v>15.589836647283231</v>
      </c>
      <c r="O363" s="7">
        <f t="shared" si="98"/>
        <v>1.0391275522833546E-2</v>
      </c>
      <c r="P363" s="7">
        <f t="shared" si="109"/>
        <v>7.2371843083792126E-3</v>
      </c>
      <c r="Q363" s="7">
        <f t="shared" si="99"/>
        <v>217.11552925137639</v>
      </c>
      <c r="R363" s="7">
        <f t="shared" si="108"/>
        <v>7.2371843083792129</v>
      </c>
      <c r="S363" s="7">
        <f t="shared" si="106"/>
        <v>0.1593774565894131</v>
      </c>
      <c r="T363" s="7">
        <f t="shared" si="107"/>
        <v>21.382729620896974</v>
      </c>
      <c r="U363" s="26">
        <f t="shared" si="100"/>
        <v>242.59200000000138</v>
      </c>
      <c r="V363" s="26">
        <f t="shared" si="101"/>
        <v>178.70399999999933</v>
      </c>
      <c r="W363" s="26">
        <f>IF(E363&gt;t0,0,IF(E363&lt;t0,P0))</f>
        <v>300</v>
      </c>
      <c r="X363" s="26">
        <f>IF(E363&gt;t0,0,IF(E363&lt;t0,P0*SIN(PI()*(E363)/t0)))</f>
        <v>286.54880428464475</v>
      </c>
    </row>
    <row r="364" spans="5:24" x14ac:dyDescent="0.35">
      <c r="E364" s="5">
        <f t="shared" si="102"/>
        <v>0.10136000000000057</v>
      </c>
      <c r="F364" s="6">
        <f t="shared" si="103"/>
        <v>286.85956610789077</v>
      </c>
      <c r="G364" s="6">
        <f t="shared" si="92"/>
        <v>1.1199946685804987</v>
      </c>
      <c r="H364" s="6">
        <f t="shared" si="93"/>
        <v>0.76943047617583771</v>
      </c>
      <c r="I364" s="6">
        <f t="shared" si="94"/>
        <v>-0.63873057100143849</v>
      </c>
      <c r="J364" s="7">
        <f t="shared" si="95"/>
        <v>-205.21211453766276</v>
      </c>
      <c r="K364" s="7">
        <f t="shared" si="104"/>
        <v>1.2038498057379499</v>
      </c>
      <c r="L364" s="7">
        <f t="shared" si="96"/>
        <v>8.0216488546217999E-4</v>
      </c>
      <c r="M364" s="7">
        <f t="shared" si="97"/>
        <v>247.20353490863178</v>
      </c>
      <c r="N364" s="7">
        <f t="shared" si="105"/>
        <v>15.659184047825576</v>
      </c>
      <c r="O364" s="7">
        <f t="shared" si="98"/>
        <v>1.0434231511509245E-2</v>
      </c>
      <c r="P364" s="7">
        <f t="shared" si="109"/>
        <v>7.2818727611002046E-3</v>
      </c>
      <c r="Q364" s="7">
        <f t="shared" si="99"/>
        <v>218.45618283300612</v>
      </c>
      <c r="R364" s="7">
        <f t="shared" si="108"/>
        <v>7.281872761100205</v>
      </c>
      <c r="S364" s="7">
        <f t="shared" si="106"/>
        <v>0.15960161686068561</v>
      </c>
      <c r="T364" s="7">
        <f t="shared" si="107"/>
        <v>21.41280387716218</v>
      </c>
      <c r="U364" s="26">
        <f t="shared" si="100"/>
        <v>243.26400000000137</v>
      </c>
      <c r="V364" s="26">
        <f t="shared" si="101"/>
        <v>178.36799999999931</v>
      </c>
      <c r="W364" s="26">
        <f>IF(E364&gt;t0,0,IF(E364&lt;t0,P0))</f>
        <v>300</v>
      </c>
      <c r="X364" s="26">
        <f>IF(E364&gt;t0,0,IF(E364&lt;t0,P0*SIN(PI()*(E364)/t0)))</f>
        <v>286.85956610789077</v>
      </c>
    </row>
    <row r="365" spans="5:24" x14ac:dyDescent="0.35">
      <c r="E365" s="5">
        <f t="shared" si="102"/>
        <v>0.10164000000000058</v>
      </c>
      <c r="F365" s="6">
        <f t="shared" si="103"/>
        <v>287.16677648951776</v>
      </c>
      <c r="G365" s="6">
        <f t="shared" si="92"/>
        <v>1.1203453372558381</v>
      </c>
      <c r="H365" s="6">
        <f t="shared" si="93"/>
        <v>0.76542137517163744</v>
      </c>
      <c r="I365" s="6">
        <f t="shared" si="94"/>
        <v>-0.64352942312714767</v>
      </c>
      <c r="J365" s="7">
        <f t="shared" si="95"/>
        <v>-207.04012083557706</v>
      </c>
      <c r="K365" s="7">
        <f t="shared" si="104"/>
        <v>1.1461344927856962</v>
      </c>
      <c r="L365" s="7">
        <f t="shared" si="96"/>
        <v>7.6346822548863688E-4</v>
      </c>
      <c r="M365" s="7">
        <f t="shared" si="97"/>
        <v>246.25592600815474</v>
      </c>
      <c r="N365" s="7">
        <f t="shared" si="105"/>
        <v>15.728268372353925</v>
      </c>
      <c r="O365" s="7">
        <f t="shared" si="98"/>
        <v>1.0476984350295929E-2</v>
      </c>
      <c r="P365" s="7">
        <f t="shared" si="109"/>
        <v>7.3266225941114559E-3</v>
      </c>
      <c r="Q365" s="7">
        <f t="shared" si="99"/>
        <v>219.79867782334367</v>
      </c>
      <c r="R365" s="7">
        <f t="shared" si="108"/>
        <v>7.3266225941114556</v>
      </c>
      <c r="S365" s="7">
        <f t="shared" si="106"/>
        <v>0.15982083218304038</v>
      </c>
      <c r="T365" s="7">
        <f t="shared" si="107"/>
        <v>21.442214698911869</v>
      </c>
      <c r="U365" s="26">
        <f t="shared" si="100"/>
        <v>243.93600000000137</v>
      </c>
      <c r="V365" s="26">
        <f t="shared" si="101"/>
        <v>178.0319999999993</v>
      </c>
      <c r="W365" s="26">
        <f>IF(E365&gt;t0,0,IF(E365&lt;t0,P0))</f>
        <v>300</v>
      </c>
      <c r="X365" s="26">
        <f>IF(E365&gt;t0,0,IF(E365&lt;t0,P0*SIN(PI()*(E365)/t0)))</f>
        <v>287.16677648951776</v>
      </c>
    </row>
    <row r="366" spans="5:24" x14ac:dyDescent="0.35">
      <c r="E366" s="5">
        <f t="shared" si="102"/>
        <v>0.10192000000000058</v>
      </c>
      <c r="F366" s="6">
        <f t="shared" si="103"/>
        <v>287.47043162613238</v>
      </c>
      <c r="G366" s="6">
        <f t="shared" si="92"/>
        <v>1.1206961157250217</v>
      </c>
      <c r="H366" s="6">
        <f t="shared" si="93"/>
        <v>0.76138234475835065</v>
      </c>
      <c r="I366" s="6">
        <f t="shared" si="94"/>
        <v>-0.64830311204734792</v>
      </c>
      <c r="J366" s="7">
        <f t="shared" si="95"/>
        <v>-208.86186617654147</v>
      </c>
      <c r="K366" s="7">
        <f t="shared" si="104"/>
        <v>1.0879082146039996</v>
      </c>
      <c r="L366" s="7">
        <f t="shared" si="96"/>
        <v>7.2445545117200648E-4</v>
      </c>
      <c r="M366" s="7">
        <f t="shared" si="97"/>
        <v>245.29226290137865</v>
      </c>
      <c r="N366" s="7">
        <f t="shared" si="105"/>
        <v>15.79708511880126</v>
      </c>
      <c r="O366" s="7">
        <f t="shared" si="98"/>
        <v>1.0519531219009589E-2</v>
      </c>
      <c r="P366" s="7">
        <f t="shared" si="109"/>
        <v>7.3714324166494587E-3</v>
      </c>
      <c r="Q366" s="7">
        <f t="shared" si="99"/>
        <v>221.14297249948376</v>
      </c>
      <c r="R366" s="7">
        <f t="shared" si="108"/>
        <v>7.3714324166494585</v>
      </c>
      <c r="S366" s="7">
        <f t="shared" si="106"/>
        <v>0.16003508049286719</v>
      </c>
      <c r="T366" s="7">
        <f t="shared" si="107"/>
        <v>21.470959126002096</v>
      </c>
      <c r="U366" s="26">
        <f t="shared" si="100"/>
        <v>244.6080000000014</v>
      </c>
      <c r="V366" s="26">
        <f t="shared" si="101"/>
        <v>177.69599999999929</v>
      </c>
      <c r="W366" s="26">
        <f>IF(E366&gt;t0,0,IF(E366&lt;t0,P0))</f>
        <v>300</v>
      </c>
      <c r="X366" s="26">
        <f>IF(E366&gt;t0,0,IF(E366&lt;t0,P0*SIN(PI()*(E366)/t0)))</f>
        <v>287.47043162613238</v>
      </c>
    </row>
    <row r="367" spans="5:24" x14ac:dyDescent="0.35">
      <c r="E367" s="5">
        <f t="shared" si="102"/>
        <v>0.10220000000000058</v>
      </c>
      <c r="F367" s="6">
        <f t="shared" si="103"/>
        <v>287.77052775835688</v>
      </c>
      <c r="G367" s="6">
        <f t="shared" si="92"/>
        <v>1.1210470040224254</v>
      </c>
      <c r="H367" s="6">
        <f t="shared" si="93"/>
        <v>0.7573135428696296</v>
      </c>
      <c r="I367" s="6">
        <f t="shared" si="94"/>
        <v>-0.65305145110186358</v>
      </c>
      <c r="J367" s="7">
        <f t="shared" si="95"/>
        <v>-210.67719840319916</v>
      </c>
      <c r="K367" s="7">
        <f t="shared" si="104"/>
        <v>1.0291727455628359</v>
      </c>
      <c r="L367" s="7">
        <f t="shared" si="96"/>
        <v>6.8512805190427495E-4</v>
      </c>
      <c r="M367" s="7">
        <f t="shared" si="97"/>
        <v>244.31259628223086</v>
      </c>
      <c r="N367" s="7">
        <f t="shared" si="105"/>
        <v>15.865629799086966</v>
      </c>
      <c r="O367" s="7">
        <f t="shared" si="98"/>
        <v>1.0561869310422E-2</v>
      </c>
      <c r="P367" s="7">
        <f t="shared" si="109"/>
        <v>7.4163008318263212E-3</v>
      </c>
      <c r="Q367" s="7">
        <f t="shared" si="99"/>
        <v>222.48902495478964</v>
      </c>
      <c r="R367" s="7">
        <f t="shared" si="108"/>
        <v>7.4163008318263213</v>
      </c>
      <c r="S367" s="7">
        <f t="shared" si="106"/>
        <v>0.16024433991736609</v>
      </c>
      <c r="T367" s="7">
        <f t="shared" si="107"/>
        <v>21.49903422388882</v>
      </c>
      <c r="U367" s="26">
        <f t="shared" si="100"/>
        <v>245.28000000000139</v>
      </c>
      <c r="V367" s="26">
        <f t="shared" si="101"/>
        <v>177.3599999999993</v>
      </c>
      <c r="W367" s="26">
        <f>IF(E367&gt;t0,0,IF(E367&lt;t0,P0))</f>
        <v>300</v>
      </c>
      <c r="X367" s="26">
        <f>IF(E367&gt;t0,0,IF(E367&lt;t0,P0*SIN(PI()*(E367)/t0)))</f>
        <v>287.77052775835688</v>
      </c>
    </row>
    <row r="368" spans="5:24" x14ac:dyDescent="0.35">
      <c r="E368" s="5">
        <f t="shared" si="102"/>
        <v>0.10248000000000058</v>
      </c>
      <c r="F368" s="6">
        <f t="shared" si="103"/>
        <v>288.06706117087538</v>
      </c>
      <c r="G368" s="6">
        <f t="shared" si="92"/>
        <v>1.1213980021824366</v>
      </c>
      <c r="H368" s="6">
        <f t="shared" si="93"/>
        <v>0.75321512860324713</v>
      </c>
      <c r="I368" s="6">
        <f t="shared" si="94"/>
        <v>-0.65777425462174621</v>
      </c>
      <c r="J368" s="7">
        <f t="shared" si="95"/>
        <v>-212.48596579824127</v>
      </c>
      <c r="K368" s="7">
        <f t="shared" si="104"/>
        <v>0.96992990257463418</v>
      </c>
      <c r="L368" s="7">
        <f t="shared" si="96"/>
        <v>6.4548754371522945E-4</v>
      </c>
      <c r="M368" s="7">
        <f t="shared" si="97"/>
        <v>243.31697832585897</v>
      </c>
      <c r="N368" s="7">
        <f t="shared" si="105"/>
        <v>15.933897939532098</v>
      </c>
      <c r="O368" s="7">
        <f t="shared" si="98"/>
        <v>1.0603995830519629E-2</v>
      </c>
      <c r="P368" s="7">
        <f t="shared" si="109"/>
        <v>7.4612264366834139E-3</v>
      </c>
      <c r="Q368" s="7">
        <f t="shared" si="99"/>
        <v>223.8367931005024</v>
      </c>
      <c r="R368" s="7">
        <f t="shared" si="108"/>
        <v>7.4612264366834138</v>
      </c>
      <c r="S368" s="7">
        <f t="shared" si="106"/>
        <v>0.16044858877533114</v>
      </c>
      <c r="T368" s="7">
        <f t="shared" si="107"/>
        <v>21.526437083733011</v>
      </c>
      <c r="U368" s="26">
        <f t="shared" si="100"/>
        <v>245.95200000000139</v>
      </c>
      <c r="V368" s="26">
        <f t="shared" si="101"/>
        <v>177.02399999999932</v>
      </c>
      <c r="W368" s="26">
        <f>IF(E368&gt;t0,0,IF(E368&lt;t0,P0))</f>
        <v>300</v>
      </c>
      <c r="X368" s="26">
        <f>IF(E368&gt;t0,0,IF(E368&lt;t0,P0*SIN(PI()*(E368)/t0)))</f>
        <v>288.06706117087538</v>
      </c>
    </row>
    <row r="369" spans="5:24" x14ac:dyDescent="0.35">
      <c r="E369" s="5">
        <f t="shared" si="102"/>
        <v>0.10276000000000059</v>
      </c>
      <c r="F369" s="6">
        <f t="shared" si="103"/>
        <v>288.36002819248006</v>
      </c>
      <c r="G369" s="6">
        <f t="shared" si="92"/>
        <v>1.1217491102394526</v>
      </c>
      <c r="H369" s="6">
        <f t="shared" si="93"/>
        <v>0.74908726221487631</v>
      </c>
      <c r="I369" s="6">
        <f t="shared" si="94"/>
        <v>-0.66247133793653379</v>
      </c>
      <c r="J369" s="7">
        <f t="shared" si="95"/>
        <v>-214.28801709894358</v>
      </c>
      <c r="K369" s="7">
        <f t="shared" si="104"/>
        <v>0.91018154496902826</v>
      </c>
      <c r="L369" s="7">
        <f t="shared" si="96"/>
        <v>6.0553546914608291E-4</v>
      </c>
      <c r="M369" s="7">
        <f t="shared" si="97"/>
        <v>242.30546268475766</v>
      </c>
      <c r="N369" s="7">
        <f t="shared" si="105"/>
        <v>16.001885081273585</v>
      </c>
      <c r="O369" s="7">
        <f t="shared" si="98"/>
        <v>1.0645907998761311E-2</v>
      </c>
      <c r="P369" s="7">
        <f t="shared" si="109"/>
        <v>7.5062078222452927E-3</v>
      </c>
      <c r="Q369" s="7">
        <f t="shared" si="99"/>
        <v>225.18623466735878</v>
      </c>
      <c r="R369" s="7">
        <f t="shared" si="108"/>
        <v>7.506207822245293</v>
      </c>
      <c r="S369" s="7">
        <f t="shared" si="106"/>
        <v>0.16064780557813857</v>
      </c>
      <c r="T369" s="7">
        <f t="shared" si="107"/>
        <v>21.553164822533269</v>
      </c>
      <c r="U369" s="26">
        <f t="shared" si="100"/>
        <v>246.62400000000142</v>
      </c>
      <c r="V369" s="26">
        <f t="shared" si="101"/>
        <v>176.68799999999931</v>
      </c>
      <c r="W369" s="26">
        <f>IF(E369&gt;t0,0,IF(E369&lt;t0,P0))</f>
        <v>300</v>
      </c>
      <c r="X369" s="26">
        <f>IF(E369&gt;t0,0,IF(E369&lt;t0,P0*SIN(PI()*(E369)/t0)))</f>
        <v>288.36002819248006</v>
      </c>
    </row>
    <row r="370" spans="5:24" x14ac:dyDescent="0.35">
      <c r="E370" s="5">
        <f t="shared" si="102"/>
        <v>0.10304000000000059</v>
      </c>
      <c r="F370" s="6">
        <f t="shared" si="103"/>
        <v>288.64942519611634</v>
      </c>
      <c r="G370" s="6">
        <f t="shared" si="92"/>
        <v>1.1221003282278825</v>
      </c>
      <c r="H370" s="6">
        <f t="shared" si="93"/>
        <v>0.74493010511182223</v>
      </c>
      <c r="I370" s="6">
        <f t="shared" si="94"/>
        <v>-0.66714251738147334</v>
      </c>
      <c r="J370" s="7">
        <f t="shared" si="95"/>
        <v>-216.08320151167052</v>
      </c>
      <c r="K370" s="7">
        <f t="shared" si="104"/>
        <v>0.84992957436354233</v>
      </c>
      <c r="L370" s="7">
        <f t="shared" si="96"/>
        <v>5.6527339712059187E-4</v>
      </c>
      <c r="M370" s="7">
        <f t="shared" si="97"/>
        <v>241.27810448475228</v>
      </c>
      <c r="N370" s="7">
        <f t="shared" si="105"/>
        <v>16.069586780677316</v>
      </c>
      <c r="O370" s="7">
        <f t="shared" si="98"/>
        <v>1.0687603048334715E-2</v>
      </c>
      <c r="P370" s="7">
        <f t="shared" si="109"/>
        <v>7.5512435735738889E-3</v>
      </c>
      <c r="Q370" s="7">
        <f t="shared" si="99"/>
        <v>226.53730720721666</v>
      </c>
      <c r="R370" s="7">
        <f t="shared" si="108"/>
        <v>7.5512435735738892</v>
      </c>
      <c r="S370" s="7">
        <f t="shared" si="106"/>
        <v>0.16084196903070092</v>
      </c>
      <c r="T370" s="7">
        <f t="shared" si="107"/>
        <v>21.579214583253794</v>
      </c>
      <c r="U370" s="26">
        <f t="shared" si="100"/>
        <v>247.29600000000141</v>
      </c>
      <c r="V370" s="26">
        <f t="shared" si="101"/>
        <v>176.35199999999929</v>
      </c>
      <c r="W370" s="26">
        <f>IF(E370&gt;t0,0,IF(E370&lt;t0,P0))</f>
        <v>300</v>
      </c>
      <c r="X370" s="26">
        <f>IF(E370&gt;t0,0,IF(E370&lt;t0,P0*SIN(PI()*(E370)/t0)))</f>
        <v>288.64942519611634</v>
      </c>
    </row>
    <row r="371" spans="5:24" x14ac:dyDescent="0.35">
      <c r="E371" s="5">
        <f t="shared" si="102"/>
        <v>0.10332000000000059</v>
      </c>
      <c r="F371" s="6">
        <f t="shared" si="103"/>
        <v>288.93524859892807</v>
      </c>
      <c r="G371" s="6">
        <f t="shared" si="92"/>
        <v>1.1224516561821454</v>
      </c>
      <c r="H371" s="6">
        <f t="shared" si="93"/>
        <v>0.74074381984671245</v>
      </c>
      <c r="I371" s="6">
        <f t="shared" si="94"/>
        <v>-0.67178761030470124</v>
      </c>
      <c r="J371" s="7">
        <f t="shared" si="95"/>
        <v>-217.87136872634213</v>
      </c>
      <c r="K371" s="7">
        <f t="shared" si="104"/>
        <v>0.78917593453022061</v>
      </c>
      <c r="L371" s="7">
        <f t="shared" si="96"/>
        <v>5.2470292281368033E-4</v>
      </c>
      <c r="M371" s="7">
        <f t="shared" si="97"/>
        <v>240.23496032084063</v>
      </c>
      <c r="N371" s="7">
        <f t="shared" si="105"/>
        <v>16.136998609750098</v>
      </c>
      <c r="O371" s="7">
        <f t="shared" si="98"/>
        <v>1.0729078226411544E-2</v>
      </c>
      <c r="P371" s="7">
        <f t="shared" si="109"/>
        <v>7.596332269822953E-3</v>
      </c>
      <c r="Q371" s="7">
        <f t="shared" si="99"/>
        <v>227.88996809468858</v>
      </c>
      <c r="R371" s="7">
        <f t="shared" si="108"/>
        <v>7.5963322698229527</v>
      </c>
      <c r="S371" s="7">
        <f t="shared" si="106"/>
        <v>0.16103105803237155</v>
      </c>
      <c r="T371" s="7">
        <f t="shared" si="107"/>
        <v>21.604583534945782</v>
      </c>
      <c r="U371" s="26">
        <f t="shared" si="100"/>
        <v>247.96800000000141</v>
      </c>
      <c r="V371" s="26">
        <f t="shared" si="101"/>
        <v>176.01599999999928</v>
      </c>
      <c r="W371" s="26">
        <f>IF(E371&gt;t0,0,IF(E371&lt;t0,P0))</f>
        <v>300</v>
      </c>
      <c r="X371" s="26">
        <f>IF(E371&gt;t0,0,IF(E371&lt;t0,P0*SIN(PI()*(E371)/t0)))</f>
        <v>288.93524859892807</v>
      </c>
    </row>
    <row r="372" spans="5:24" x14ac:dyDescent="0.35">
      <c r="E372" s="5">
        <f t="shared" si="102"/>
        <v>0.10360000000000059</v>
      </c>
      <c r="F372" s="6">
        <f t="shared" si="103"/>
        <v>289.21749486230186</v>
      </c>
      <c r="G372" s="6">
        <f t="shared" si="92"/>
        <v>1.1228030941366716</v>
      </c>
      <c r="H372" s="6">
        <f t="shared" si="93"/>
        <v>0.73652857011113959</v>
      </c>
      <c r="I372" s="6">
        <f t="shared" si="94"/>
        <v>-0.67640643507438636</v>
      </c>
      <c r="J372" s="7">
        <f t="shared" si="95"/>
        <v>-219.65236893086629</v>
      </c>
      <c r="K372" s="7">
        <f t="shared" si="104"/>
        <v>0.72792261125821145</v>
      </c>
      <c r="L372" s="7">
        <f t="shared" si="96"/>
        <v>4.8382566751758104E-4</v>
      </c>
      <c r="M372" s="7">
        <f t="shared" si="97"/>
        <v>239.17608825289193</v>
      </c>
      <c r="N372" s="7">
        <f t="shared" si="105"/>
        <v>16.20411615655042</v>
      </c>
      <c r="O372" s="7">
        <f t="shared" si="98"/>
        <v>1.0770330794401444E-2</v>
      </c>
      <c r="P372" s="7">
        <f t="shared" si="109"/>
        <v>7.6414724842927551E-3</v>
      </c>
      <c r="Q372" s="7">
        <f t="shared" si="99"/>
        <v>229.24417452878265</v>
      </c>
      <c r="R372" s="7">
        <f t="shared" si="108"/>
        <v>7.6414724842927555</v>
      </c>
      <c r="S372" s="7">
        <f t="shared" si="106"/>
        <v>0.16121505167786465</v>
      </c>
      <c r="T372" s="7">
        <f t="shared" si="107"/>
        <v>21.629268872870817</v>
      </c>
      <c r="U372" s="26">
        <f t="shared" si="100"/>
        <v>248.64000000000144</v>
      </c>
      <c r="V372" s="26">
        <f t="shared" si="101"/>
        <v>175.67999999999927</v>
      </c>
      <c r="W372" s="26">
        <f>IF(E372&gt;t0,0,IF(E372&lt;t0,P0))</f>
        <v>300</v>
      </c>
      <c r="X372" s="26">
        <f>IF(E372&gt;t0,0,IF(E372&lt;t0,P0*SIN(PI()*(E372)/t0)))</f>
        <v>289.21749486230186</v>
      </c>
    </row>
    <row r="373" spans="5:24" x14ac:dyDescent="0.35">
      <c r="E373" s="5">
        <f t="shared" si="102"/>
        <v>0.1038800000000006</v>
      </c>
      <c r="F373" s="6">
        <f t="shared" si="103"/>
        <v>289.49616049191059</v>
      </c>
      <c r="G373" s="6">
        <f t="shared" si="92"/>
        <v>1.1231546421259018</v>
      </c>
      <c r="H373" s="6">
        <f t="shared" si="93"/>
        <v>0.73228452072926242</v>
      </c>
      <c r="I373" s="6">
        <f t="shared" si="94"/>
        <v>-0.68099881108583038</v>
      </c>
      <c r="J373" s="7">
        <f t="shared" si="95"/>
        <v>-221.42605282553029</v>
      </c>
      <c r="K373" s="7">
        <f t="shared" si="104"/>
        <v>0.6661716322123159</v>
      </c>
      <c r="L373" s="7">
        <f t="shared" si="96"/>
        <v>4.426432785055075E-4</v>
      </c>
      <c r="M373" s="7">
        <f t="shared" si="97"/>
        <v>238.10154780120379</v>
      </c>
      <c r="N373" s="7">
        <f t="shared" si="105"/>
        <v>16.270935025597993</v>
      </c>
      <c r="O373" s="7">
        <f t="shared" si="98"/>
        <v>1.0811358028204609E-2</v>
      </c>
      <c r="P373" s="7">
        <f t="shared" si="109"/>
        <v>7.6866627844850207E-3</v>
      </c>
      <c r="Q373" s="7">
        <f t="shared" si="99"/>
        <v>230.59988353455063</v>
      </c>
      <c r="R373" s="7">
        <f t="shared" si="108"/>
        <v>7.686662784485021</v>
      </c>
      <c r="S373" s="7">
        <f t="shared" si="106"/>
        <v>0.16139392925809162</v>
      </c>
      <c r="T373" s="7">
        <f t="shared" si="107"/>
        <v>21.653267818613106</v>
      </c>
      <c r="U373" s="26">
        <f t="shared" si="100"/>
        <v>249.31200000000143</v>
      </c>
      <c r="V373" s="26">
        <f t="shared" si="101"/>
        <v>175.34399999999928</v>
      </c>
      <c r="W373" s="26">
        <f>IF(E373&gt;t0,0,IF(E373&lt;t0,P0))</f>
        <v>300</v>
      </c>
      <c r="X373" s="26">
        <f>IF(E373&gt;t0,0,IF(E373&lt;t0,P0*SIN(PI()*(E373)/t0)))</f>
        <v>289.49616049191059</v>
      </c>
    </row>
    <row r="374" spans="5:24" x14ac:dyDescent="0.35">
      <c r="E374" s="5">
        <f t="shared" si="102"/>
        <v>0.1041600000000006</v>
      </c>
      <c r="F374" s="6">
        <f t="shared" si="103"/>
        <v>289.77124203775708</v>
      </c>
      <c r="G374" s="6">
        <f t="shared" si="92"/>
        <v>1.123506300184288</v>
      </c>
      <c r="H374" s="6">
        <f t="shared" si="93"/>
        <v>0.7280118376513588</v>
      </c>
      <c r="I374" s="6">
        <f t="shared" si="94"/>
        <v>-0.68556455876853184</v>
      </c>
      <c r="J374" s="7">
        <f t="shared" si="95"/>
        <v>-223.19227163735562</v>
      </c>
      <c r="K374" s="7">
        <f t="shared" si="104"/>
        <v>0.6039250667875119</v>
      </c>
      <c r="L374" s="7">
        <f t="shared" si="96"/>
        <v>4.0115742889286916E-4</v>
      </c>
      <c r="M374" s="7">
        <f t="shared" si="97"/>
        <v>237.01139994191723</v>
      </c>
      <c r="N374" s="7">
        <f t="shared" si="105"/>
        <v>16.337450838282031</v>
      </c>
      <c r="O374" s="7">
        <f t="shared" si="98"/>
        <v>1.0852157218463039E-2</v>
      </c>
      <c r="P374" s="7">
        <f t="shared" si="109"/>
        <v>7.7319017321581425E-3</v>
      </c>
      <c r="Q374" s="7">
        <f t="shared" si="99"/>
        <v>231.95705196474427</v>
      </c>
      <c r="R374" s="7">
        <f t="shared" si="108"/>
        <v>7.7319017321581427</v>
      </c>
      <c r="S374" s="7">
        <f t="shared" si="106"/>
        <v>0.16156767026114929</v>
      </c>
      <c r="T374" s="7">
        <f t="shared" si="107"/>
        <v>21.676577620212065</v>
      </c>
      <c r="U374" s="26">
        <f t="shared" si="100"/>
        <v>249.98400000000143</v>
      </c>
      <c r="V374" s="26">
        <f t="shared" si="101"/>
        <v>175.0079999999993</v>
      </c>
      <c r="W374" s="26">
        <f>IF(E374&gt;t0,0,IF(E374&lt;t0,P0))</f>
        <v>300</v>
      </c>
      <c r="X374" s="26">
        <f>IF(E374&gt;t0,0,IF(E374&lt;t0,P0*SIN(PI()*(E374)/t0)))</f>
        <v>289.77124203775708</v>
      </c>
    </row>
    <row r="375" spans="5:24" x14ac:dyDescent="0.35">
      <c r="E375" s="5">
        <f t="shared" si="102"/>
        <v>0.1044400000000006</v>
      </c>
      <c r="F375" s="6">
        <f t="shared" si="103"/>
        <v>290.04273609421654</v>
      </c>
      <c r="G375" s="6">
        <f t="shared" si="92"/>
        <v>1.1238580683462922</v>
      </c>
      <c r="H375" s="6">
        <f t="shared" si="93"/>
        <v>0.72371068794733762</v>
      </c>
      <c r="I375" s="6">
        <f t="shared" si="94"/>
        <v>-0.69010349959320694</v>
      </c>
      <c r="J375" s="7">
        <f t="shared" si="95"/>
        <v>-224.95087713440986</v>
      </c>
      <c r="K375" s="7">
        <f t="shared" si="104"/>
        <v>0.54118502595946472</v>
      </c>
      <c r="L375" s="7">
        <f t="shared" si="96"/>
        <v>3.5936981749604363E-4</v>
      </c>
      <c r="M375" s="7">
        <f t="shared" si="97"/>
        <v>235.90570710229059</v>
      </c>
      <c r="N375" s="7">
        <f t="shared" si="105"/>
        <v>16.403659233268218</v>
      </c>
      <c r="O375" s="7">
        <f t="shared" si="98"/>
        <v>1.0892725670810467E-2</v>
      </c>
      <c r="P375" s="7">
        <f t="shared" si="109"/>
        <v>7.7771878833826366E-3</v>
      </c>
      <c r="Q375" s="7">
        <f t="shared" si="99"/>
        <v>233.3156365014791</v>
      </c>
      <c r="R375" s="7">
        <f t="shared" si="108"/>
        <v>7.7771878833826369</v>
      </c>
      <c r="S375" s="7">
        <f t="shared" si="106"/>
        <v>0.16173625437319342</v>
      </c>
      <c r="T375" s="7">
        <f t="shared" si="107"/>
        <v>21.699195552279491</v>
      </c>
      <c r="U375" s="26">
        <f t="shared" si="100"/>
        <v>250.65600000000146</v>
      </c>
      <c r="V375" s="26">
        <f t="shared" si="101"/>
        <v>174.67199999999929</v>
      </c>
      <c r="W375" s="26">
        <f>IF(E375&gt;t0,0,IF(E375&lt;t0,P0))</f>
        <v>300</v>
      </c>
      <c r="X375" s="26">
        <f>IF(E375&gt;t0,0,IF(E375&lt;t0,P0*SIN(PI()*(E375)/t0)))</f>
        <v>290.04273609421654</v>
      </c>
    </row>
    <row r="376" spans="5:24" x14ac:dyDescent="0.35">
      <c r="E376" s="5">
        <f t="shared" si="102"/>
        <v>0.1047200000000006</v>
      </c>
      <c r="F376" s="6">
        <f t="shared" si="103"/>
        <v>290.31063930007883</v>
      </c>
      <c r="G376" s="6">
        <f t="shared" si="92"/>
        <v>1.1242099466463882</v>
      </c>
      <c r="H376" s="6">
        <f t="shared" si="93"/>
        <v>0.71938123980020729</v>
      </c>
      <c r="I376" s="6">
        <f t="shared" si="94"/>
        <v>-0.69461545607876929</v>
      </c>
      <c r="J376" s="7">
        <f t="shared" si="95"/>
        <v>-226.70172164007698</v>
      </c>
      <c r="K376" s="7">
        <f t="shared" si="104"/>
        <v>0.47795366213103657</v>
      </c>
      <c r="L376" s="7">
        <f t="shared" si="96"/>
        <v>3.1728216868871794E-4</v>
      </c>
      <c r="M376" s="7">
        <f t="shared" si="97"/>
        <v>234.78453315583326</v>
      </c>
      <c r="N376" s="7">
        <f t="shared" si="105"/>
        <v>16.469555866904354</v>
      </c>
      <c r="O376" s="7">
        <f t="shared" si="98"/>
        <v>1.0933060706120882E-2</v>
      </c>
      <c r="P376" s="7">
        <f t="shared" si="109"/>
        <v>7.8225197885968163E-3</v>
      </c>
      <c r="Q376" s="7">
        <f t="shared" si="99"/>
        <v>234.6755936579045</v>
      </c>
      <c r="R376" s="7">
        <f t="shared" si="108"/>
        <v>7.8225197885968161</v>
      </c>
      <c r="S376" s="7">
        <f t="shared" si="106"/>
        <v>0.16189966147921314</v>
      </c>
      <c r="T376" s="7">
        <f t="shared" si="107"/>
        <v>21.721118916103489</v>
      </c>
      <c r="U376" s="26">
        <f t="shared" si="100"/>
        <v>251.32800000000145</v>
      </c>
      <c r="V376" s="26">
        <f t="shared" si="101"/>
        <v>174.33599999999927</v>
      </c>
      <c r="W376" s="26">
        <f>IF(E376&gt;t0,0,IF(E376&lt;t0,P0))</f>
        <v>300</v>
      </c>
      <c r="X376" s="26">
        <f>IF(E376&gt;t0,0,IF(E376&lt;t0,P0*SIN(PI()*(E376)/t0)))</f>
        <v>290.31063930007883</v>
      </c>
    </row>
    <row r="377" spans="5:24" x14ac:dyDescent="0.35">
      <c r="E377" s="5">
        <f t="shared" si="102"/>
        <v>0.10500000000000061</v>
      </c>
      <c r="F377" s="6">
        <f t="shared" si="103"/>
        <v>290.57494833858988</v>
      </c>
      <c r="G377" s="6">
        <f t="shared" si="92"/>
        <v>1.1245619351190599</v>
      </c>
      <c r="H377" s="6">
        <f t="shared" si="93"/>
        <v>0.71502366249949734</v>
      </c>
      <c r="I377" s="6">
        <f t="shared" si="94"/>
        <v>-0.69910025179927149</v>
      </c>
      <c r="J377" s="7">
        <f t="shared" si="95"/>
        <v>-228.44465804728378</v>
      </c>
      <c r="K377" s="7">
        <f t="shared" si="104"/>
        <v>0.41423316897480605</v>
      </c>
      <c r="L377" s="7">
        <f t="shared" si="96"/>
        <v>2.7489623225581468E-4</v>
      </c>
      <c r="M377" s="7">
        <f t="shared" si="97"/>
        <v>233.6479434172968</v>
      </c>
      <c r="N377" s="7">
        <f t="shared" si="105"/>
        <v>16.535136413624592</v>
      </c>
      <c r="O377" s="7">
        <f t="shared" si="98"/>
        <v>1.0973159660755658E-2</v>
      </c>
      <c r="P377" s="7">
        <f t="shared" si="109"/>
        <v>7.8678959926627538E-3</v>
      </c>
      <c r="Q377" s="7">
        <f t="shared" si="99"/>
        <v>236.03687977988261</v>
      </c>
      <c r="R377" s="7">
        <f t="shared" si="108"/>
        <v>7.8678959926627536</v>
      </c>
      <c r="S377" s="7">
        <f t="shared" si="106"/>
        <v>0.16205787166406255</v>
      </c>
      <c r="T377" s="7">
        <f t="shared" si="107"/>
        <v>21.742345039786851</v>
      </c>
      <c r="U377" s="26">
        <f t="shared" si="100"/>
        <v>252.00000000000145</v>
      </c>
      <c r="V377" s="26">
        <f t="shared" si="101"/>
        <v>173.99999999999926</v>
      </c>
      <c r="W377" s="26">
        <f>IF(E377&gt;t0,0,IF(E377&lt;t0,P0))</f>
        <v>300</v>
      </c>
      <c r="X377" s="26">
        <f>IF(E377&gt;t0,0,IF(E377&lt;t0,P0*SIN(PI()*(E377)/t0)))</f>
        <v>290.57494833858988</v>
      </c>
    </row>
    <row r="378" spans="5:24" x14ac:dyDescent="0.35">
      <c r="E378" s="5">
        <f t="shared" si="102"/>
        <v>0.10528000000000061</v>
      </c>
      <c r="F378" s="6">
        <f t="shared" si="103"/>
        <v>290.83565993749318</v>
      </c>
      <c r="G378" s="6">
        <f t="shared" si="92"/>
        <v>1.1249140337988022</v>
      </c>
      <c r="H378" s="6">
        <f t="shared" si="93"/>
        <v>0.71063812643463986</v>
      </c>
      <c r="I378" s="6">
        <f t="shared" si="94"/>
        <v>-0.70355771139080325</v>
      </c>
      <c r="J378" s="7">
        <f t="shared" si="95"/>
        <v>-230.179539832682</v>
      </c>
      <c r="K378" s="7">
        <f t="shared" si="104"/>
        <v>0.35002578127161088</v>
      </c>
      <c r="L378" s="7">
        <f t="shared" si="96"/>
        <v>2.3221378324501393E-4</v>
      </c>
      <c r="M378" s="7">
        <f t="shared" si="97"/>
        <v>232.49600463752788</v>
      </c>
      <c r="N378" s="7">
        <f t="shared" si="105"/>
        <v>16.600396566352266</v>
      </c>
      <c r="O378" s="7">
        <f t="shared" si="98"/>
        <v>1.101301988680926E-2</v>
      </c>
      <c r="P378" s="7">
        <f t="shared" si="109"/>
        <v>7.9133150349224631E-3</v>
      </c>
      <c r="Q378" s="7">
        <f t="shared" si="99"/>
        <v>237.39945104767389</v>
      </c>
      <c r="R378" s="7">
        <f t="shared" si="108"/>
        <v>7.913315034922463</v>
      </c>
      <c r="S378" s="7">
        <f t="shared" si="106"/>
        <v>0.16221086521324748</v>
      </c>
      <c r="T378" s="7">
        <f t="shared" si="107"/>
        <v>21.762871278352641</v>
      </c>
      <c r="U378" s="26">
        <f t="shared" si="100"/>
        <v>252.67200000000147</v>
      </c>
      <c r="V378" s="26">
        <f t="shared" si="101"/>
        <v>173.66399999999925</v>
      </c>
      <c r="W378" s="26">
        <f>IF(E378&gt;t0,0,IF(E378&lt;t0,P0))</f>
        <v>300</v>
      </c>
      <c r="X378" s="26">
        <f>IF(E378&gt;t0,0,IF(E378&lt;t0,P0*SIN(PI()*(E378)/t0)))</f>
        <v>290.83565993749318</v>
      </c>
    </row>
    <row r="379" spans="5:24" x14ac:dyDescent="0.35">
      <c r="E379" s="5">
        <f t="shared" si="102"/>
        <v>0.10556000000000061</v>
      </c>
      <c r="F379" s="6">
        <f t="shared" si="103"/>
        <v>291.09277086906985</v>
      </c>
      <c r="G379" s="6">
        <f t="shared" si="92"/>
        <v>1.1252662427201205</v>
      </c>
      <c r="H379" s="6">
        <f t="shared" si="93"/>
        <v>0.70622480308830793</v>
      </c>
      <c r="I379" s="6">
        <f t="shared" si="94"/>
        <v>-0.70798766055834672</v>
      </c>
      <c r="J379" s="7">
        <f t="shared" si="95"/>
        <v>-231.90622107078195</v>
      </c>
      <c r="K379" s="7">
        <f t="shared" si="104"/>
        <v>0.28533377474512595</v>
      </c>
      <c r="L379" s="7">
        <f t="shared" si="96"/>
        <v>1.8923662181588742E-4</v>
      </c>
      <c r="M379" s="7">
        <f t="shared" si="97"/>
        <v>231.32878499818051</v>
      </c>
      <c r="N379" s="7">
        <f t="shared" si="105"/>
        <v>16.665332036901265</v>
      </c>
      <c r="O379" s="7">
        <f t="shared" si="98"/>
        <v>1.105263875235348E-2</v>
      </c>
      <c r="P379" s="7">
        <f t="shared" si="109"/>
        <v>7.9587754492542861E-3</v>
      </c>
      <c r="Q379" s="7">
        <f t="shared" si="99"/>
        <v>238.76326347762858</v>
      </c>
      <c r="R379" s="7">
        <f t="shared" si="108"/>
        <v>7.9587754492542864</v>
      </c>
      <c r="S379" s="7">
        <f t="shared" si="106"/>
        <v>0.16235862261365344</v>
      </c>
      <c r="T379" s="7">
        <f t="shared" si="107"/>
        <v>21.782695013841824</v>
      </c>
      <c r="U379" s="26">
        <f t="shared" si="100"/>
        <v>253.34400000000147</v>
      </c>
      <c r="V379" s="26">
        <f t="shared" si="101"/>
        <v>173.32799999999926</v>
      </c>
      <c r="W379" s="26">
        <f>IF(E379&gt;t0,0,IF(E379&lt;t0,P0))</f>
        <v>300</v>
      </c>
      <c r="X379" s="26">
        <f>IF(E379&gt;t0,0,IF(E379&lt;t0,P0*SIN(PI()*(E379)/t0)))</f>
        <v>291.09277086906985</v>
      </c>
    </row>
    <row r="380" spans="5:24" x14ac:dyDescent="0.35">
      <c r="E380" s="5">
        <f t="shared" si="102"/>
        <v>0.10584000000000061</v>
      </c>
      <c r="F380" s="6">
        <f t="shared" si="103"/>
        <v>291.34627795017889</v>
      </c>
      <c r="G380" s="6">
        <f t="shared" si="92"/>
        <v>1.1256185619175316</v>
      </c>
      <c r="H380" s="6">
        <f t="shared" si="93"/>
        <v>0.70178386502970824</v>
      </c>
      <c r="I380" s="6">
        <f t="shared" si="94"/>
        <v>-0.71238992608259433</v>
      </c>
      <c r="J380" s="7">
        <f t="shared" si="95"/>
        <v>-233.62455644804098</v>
      </c>
      <c r="K380" s="7">
        <f t="shared" si="104"/>
        <v>0.22015946589249075</v>
      </c>
      <c r="L380" s="7">
        <f t="shared" si="96"/>
        <v>1.4596657308665786E-4</v>
      </c>
      <c r="M380" s="7">
        <f t="shared" si="97"/>
        <v>230.1463541062885</v>
      </c>
      <c r="N380" s="7">
        <f t="shared" si="105"/>
        <v>16.729938556375892</v>
      </c>
      <c r="O380" s="7">
        <f t="shared" si="98"/>
        <v>1.1092013641680214E-2</v>
      </c>
      <c r="P380" s="7">
        <f t="shared" si="109"/>
        <v>8.0042757641295911E-3</v>
      </c>
      <c r="Q380" s="7">
        <f t="shared" si="99"/>
        <v>240.12827292388772</v>
      </c>
      <c r="R380" s="7">
        <f t="shared" si="108"/>
        <v>8.0042757641295914</v>
      </c>
      <c r="S380" s="7">
        <f t="shared" si="106"/>
        <v>0.1625011245546609</v>
      </c>
      <c r="T380" s="7">
        <f t="shared" si="107"/>
        <v>21.801813655462922</v>
      </c>
      <c r="U380" s="26">
        <f t="shared" si="100"/>
        <v>254.01600000000147</v>
      </c>
      <c r="V380" s="26">
        <f t="shared" si="101"/>
        <v>172.99199999999928</v>
      </c>
      <c r="W380" s="26">
        <f>IF(E380&gt;t0,0,IF(E380&lt;t0,P0))</f>
        <v>300</v>
      </c>
      <c r="X380" s="26">
        <f>IF(E380&gt;t0,0,IF(E380&lt;t0,P0*SIN(PI()*(E380)/t0)))</f>
        <v>291.34627795017889</v>
      </c>
    </row>
    <row r="381" spans="5:24" x14ac:dyDescent="0.35">
      <c r="E381" s="5">
        <f t="shared" si="102"/>
        <v>0.10612000000000062</v>
      </c>
      <c r="F381" s="6">
        <f t="shared" si="103"/>
        <v>291.59617804229629</v>
      </c>
      <c r="G381" s="6">
        <f t="shared" si="92"/>
        <v>1.1259709914255627</v>
      </c>
      <c r="H381" s="6">
        <f t="shared" si="93"/>
        <v>0.69731548590783476</v>
      </c>
      <c r="I381" s="6">
        <f t="shared" si="94"/>
        <v>-0.71676433582672083</v>
      </c>
      <c r="J381" s="7">
        <f t="shared" si="95"/>
        <v>-235.33440127690065</v>
      </c>
      <c r="K381" s="7">
        <f t="shared" si="104"/>
        <v>0.15450521181099891</v>
      </c>
      <c r="L381" s="7">
        <f t="shared" si="96"/>
        <v>1.0240548697859863E-4</v>
      </c>
      <c r="M381" s="7">
        <f t="shared" si="97"/>
        <v>228.94878298869963</v>
      </c>
      <c r="N381" s="7">
        <f t="shared" si="105"/>
        <v>16.794211875569189</v>
      </c>
      <c r="O381" s="7">
        <f t="shared" si="98"/>
        <v>1.1131141955542738E-2</v>
      </c>
      <c r="P381" s="7">
        <f t="shared" si="109"/>
        <v>8.0498145026696478E-3</v>
      </c>
      <c r="Q381" s="7">
        <f t="shared" si="99"/>
        <v>241.49443508008943</v>
      </c>
      <c r="R381" s="7">
        <f t="shared" si="108"/>
        <v>8.0498145026696477</v>
      </c>
      <c r="S381" s="7">
        <f t="shared" si="106"/>
        <v>0.16263835192877402</v>
      </c>
      <c r="T381" s="7">
        <f t="shared" si="107"/>
        <v>21.820224639676368</v>
      </c>
      <c r="U381" s="26">
        <f t="shared" si="100"/>
        <v>254.68800000000147</v>
      </c>
      <c r="V381" s="26">
        <f t="shared" si="101"/>
        <v>172.65599999999927</v>
      </c>
      <c r="W381" s="26">
        <f>IF(E381&gt;t0,0,IF(E381&lt;t0,P0))</f>
        <v>300</v>
      </c>
      <c r="X381" s="26">
        <f>IF(E381&gt;t0,0,IF(E381&lt;t0,P0*SIN(PI()*(E381)/t0)))</f>
        <v>291.59617804229629</v>
      </c>
    </row>
    <row r="382" spans="5:24" x14ac:dyDescent="0.35">
      <c r="E382" s="5">
        <f t="shared" si="102"/>
        <v>0.10640000000000062</v>
      </c>
      <c r="F382" s="6">
        <f t="shared" si="103"/>
        <v>291.84246805155431</v>
      </c>
      <c r="G382" s="6">
        <f t="shared" si="92"/>
        <v>1.1263235312787518</v>
      </c>
      <c r="H382" s="6">
        <f t="shared" si="93"/>
        <v>0.69281984044467926</v>
      </c>
      <c r="I382" s="6">
        <f t="shared" si="94"/>
        <v>-0.72111071874311317</v>
      </c>
      <c r="J382" s="7">
        <f t="shared" si="95"/>
        <v>-237.03561150977404</v>
      </c>
      <c r="K382" s="7">
        <f t="shared" si="104"/>
        <v>8.8373410020864462E-2</v>
      </c>
      <c r="L382" s="7">
        <f t="shared" si="96"/>
        <v>5.8555238058088112E-5</v>
      </c>
      <c r="M382" s="7">
        <f t="shared" si="97"/>
        <v>227.73614408637164</v>
      </c>
      <c r="N382" s="7">
        <f t="shared" si="105"/>
        <v>16.8581477653597</v>
      </c>
      <c r="O382" s="7">
        <f t="shared" si="98"/>
        <v>1.1170021111395463E-2</v>
      </c>
      <c r="P382" s="7">
        <f t="shared" si="109"/>
        <v>8.0953901827027341E-3</v>
      </c>
      <c r="Q382" s="7">
        <f t="shared" si="99"/>
        <v>242.86170548108203</v>
      </c>
      <c r="R382" s="7">
        <f t="shared" si="108"/>
        <v>8.0953901827027348</v>
      </c>
      <c r="S382" s="7">
        <f t="shared" si="106"/>
        <v>0.16277028583245082</v>
      </c>
      <c r="T382" s="7">
        <f t="shared" si="107"/>
        <v>21.837925430305862</v>
      </c>
      <c r="U382" s="26">
        <f t="shared" si="100"/>
        <v>255.36000000000149</v>
      </c>
      <c r="V382" s="26">
        <f t="shared" si="101"/>
        <v>172.31999999999925</v>
      </c>
      <c r="W382" s="26">
        <f>IF(E382&gt;t0,0,IF(E382&lt;t0,P0))</f>
        <v>300</v>
      </c>
      <c r="X382" s="26">
        <f>IF(E382&gt;t0,0,IF(E382&lt;t0,P0*SIN(PI()*(E382)/t0)))</f>
        <v>291.84246805155431</v>
      </c>
    </row>
    <row r="383" spans="5:24" x14ac:dyDescent="0.35">
      <c r="E383" s="5">
        <f t="shared" si="102"/>
        <v>0.10668000000000062</v>
      </c>
      <c r="F383" s="6">
        <f t="shared" si="103"/>
        <v>292.08514492877947</v>
      </c>
      <c r="G383" s="6">
        <f t="shared" si="92"/>
        <v>1.1266761815116479</v>
      </c>
      <c r="H383" s="6">
        <f t="shared" si="93"/>
        <v>0.68829710442839731</v>
      </c>
      <c r="I383" s="6">
        <f t="shared" si="94"/>
        <v>-0.72542890488006051</v>
      </c>
      <c r="J383" s="7">
        <f t="shared" si="95"/>
        <v>-238.72804375298131</v>
      </c>
      <c r="K383" s="7">
        <f t="shared" si="104"/>
        <v>2.1766498284078714E-2</v>
      </c>
      <c r="L383" s="7">
        <f t="shared" si="96"/>
        <v>1.4417725376333743E-5</v>
      </c>
      <c r="M383" s="7">
        <f t="shared" si="97"/>
        <v>226.50851124852832</v>
      </c>
      <c r="N383" s="7">
        <f t="shared" si="105"/>
        <v>16.921742017106585</v>
      </c>
      <c r="O383" s="7">
        <f t="shared" si="98"/>
        <v>1.120864854363215E-2</v>
      </c>
      <c r="P383" s="7">
        <f t="shared" si="109"/>
        <v>8.1410013168215292E-3</v>
      </c>
      <c r="Q383" s="7">
        <f t="shared" si="99"/>
        <v>244.23003950464587</v>
      </c>
      <c r="R383" s="7">
        <f t="shared" si="108"/>
        <v>8.1410013168215301</v>
      </c>
      <c r="S383" s="7">
        <f t="shared" si="106"/>
        <v>0.16289690756712555</v>
      </c>
      <c r="T383" s="7">
        <f t="shared" si="107"/>
        <v>21.854913518675559</v>
      </c>
      <c r="U383" s="26">
        <f t="shared" si="100"/>
        <v>256.03200000000152</v>
      </c>
      <c r="V383" s="26">
        <f t="shared" si="101"/>
        <v>171.98399999999924</v>
      </c>
      <c r="W383" s="26">
        <f>IF(E383&gt;t0,0,IF(E383&lt;t0,P0))</f>
        <v>300</v>
      </c>
      <c r="X383" s="26">
        <f>IF(E383&gt;t0,0,IF(E383&lt;t0,P0*SIN(PI()*(E383)/t0)))</f>
        <v>292.08514492877947</v>
      </c>
    </row>
    <row r="384" spans="5:24" x14ac:dyDescent="0.35">
      <c r="E384" s="5">
        <f t="shared" si="102"/>
        <v>0.10696000000000062</v>
      </c>
      <c r="F384" s="6">
        <f t="shared" si="103"/>
        <v>292.32420566953027</v>
      </c>
      <c r="G384" s="6">
        <f t="shared" si="92"/>
        <v>1.1270289421588109</v>
      </c>
      <c r="H384" s="6">
        <f t="shared" si="93"/>
        <v>0.68374745470643628</v>
      </c>
      <c r="I384" s="6">
        <f t="shared" si="94"/>
        <v>-0.72971872538839921</v>
      </c>
      <c r="J384" s="7">
        <f t="shared" si="95"/>
        <v>-240.41155528063163</v>
      </c>
      <c r="K384" s="7">
        <f t="shared" si="104"/>
        <v>-4.5313045580627098E-2</v>
      </c>
      <c r="L384" s="7">
        <f t="shared" si="96"/>
        <v>-3.0005127693218986E-5</v>
      </c>
      <c r="M384" s="7">
        <f t="shared" si="97"/>
        <v>225.26595972668025</v>
      </c>
      <c r="N384" s="7">
        <f t="shared" si="105"/>
        <v>16.984990443043113</v>
      </c>
      <c r="O384" s="7">
        <f t="shared" si="98"/>
        <v>1.1247021703822534E-2</v>
      </c>
      <c r="P384" s="7">
        <f t="shared" si="109"/>
        <v>8.186646412440662E-3</v>
      </c>
      <c r="Q384" s="7">
        <f t="shared" si="99"/>
        <v>245.59939237321987</v>
      </c>
      <c r="R384" s="7">
        <f t="shared" si="108"/>
        <v>8.1866464124406626</v>
      </c>
      <c r="S384" s="7">
        <f t="shared" si="106"/>
        <v>0.16301819863976005</v>
      </c>
      <c r="T384" s="7">
        <f t="shared" si="107"/>
        <v>21.871186423684037</v>
      </c>
      <c r="U384" s="26">
        <f t="shared" si="100"/>
        <v>256.70400000000149</v>
      </c>
      <c r="V384" s="26">
        <f t="shared" si="101"/>
        <v>171.64799999999926</v>
      </c>
      <c r="W384" s="26">
        <f>IF(E384&gt;t0,0,IF(E384&lt;t0,P0))</f>
        <v>300</v>
      </c>
      <c r="X384" s="26">
        <f>IF(E384&gt;t0,0,IF(E384&lt;t0,P0*SIN(PI()*(E384)/t0)))</f>
        <v>292.32420566953027</v>
      </c>
    </row>
    <row r="385" spans="5:24" x14ac:dyDescent="0.35">
      <c r="E385" s="5">
        <f t="shared" si="102"/>
        <v>0.10724000000000063</v>
      </c>
      <c r="F385" s="6">
        <f t="shared" si="103"/>
        <v>292.55964731413457</v>
      </c>
      <c r="G385" s="6">
        <f t="shared" si="92"/>
        <v>1.1273818132548108</v>
      </c>
      <c r="H385" s="6">
        <f t="shared" si="93"/>
        <v>0.67917106917862036</v>
      </c>
      <c r="I385" s="6">
        <f t="shared" si="94"/>
        <v>-0.73398001252811351</v>
      </c>
      <c r="J385" s="7">
        <f t="shared" si="95"/>
        <v>-242.08600404844998</v>
      </c>
      <c r="K385" s="7">
        <f t="shared" si="104"/>
        <v>-0.11286270388669851</v>
      </c>
      <c r="L385" s="7">
        <f t="shared" si="96"/>
        <v>-7.4711373619777189E-5</v>
      </c>
      <c r="M385" s="7">
        <f t="shared" si="97"/>
        <v>224.00856616850712</v>
      </c>
      <c r="N385" s="7">
        <f t="shared" si="105"/>
        <v>17.047888876668438</v>
      </c>
      <c r="O385" s="7">
        <f t="shared" si="98"/>
        <v>1.1285138060947417E-2</v>
      </c>
      <c r="P385" s="7">
        <f t="shared" si="109"/>
        <v>8.2323239718545289E-3</v>
      </c>
      <c r="Q385" s="7">
        <f t="shared" si="99"/>
        <v>246.96971915563586</v>
      </c>
      <c r="R385" s="7">
        <f t="shared" si="108"/>
        <v>8.2323239718545285</v>
      </c>
      <c r="S385" s="7">
        <f t="shared" si="106"/>
        <v>0.16313414076381014</v>
      </c>
      <c r="T385" s="7">
        <f t="shared" si="107"/>
        <v>21.886741691933938</v>
      </c>
      <c r="U385" s="26">
        <f t="shared" si="100"/>
        <v>257.37600000000151</v>
      </c>
      <c r="V385" s="26">
        <f t="shared" si="101"/>
        <v>171.31199999999924</v>
      </c>
      <c r="W385" s="26">
        <f>IF(E385&gt;t0,0,IF(E385&lt;t0,P0))</f>
        <v>300</v>
      </c>
      <c r="X385" s="26">
        <f>IF(E385&gt;t0,0,IF(E385&lt;t0,P0*SIN(PI()*(E385)/t0)))</f>
        <v>292.55964731413457</v>
      </c>
    </row>
    <row r="386" spans="5:24" x14ac:dyDescent="0.35">
      <c r="E386" s="5">
        <f t="shared" si="102"/>
        <v>0.10752000000000063</v>
      </c>
      <c r="F386" s="6">
        <f t="shared" si="103"/>
        <v>292.79146694772618</v>
      </c>
      <c r="G386" s="6">
        <f t="shared" ref="G386:G449" si="110">EXP(E386*w*qsi)</f>
        <v>1.1277347948342296</v>
      </c>
      <c r="H386" s="6">
        <f t="shared" ref="H386:H449" si="111">SIN(wd*E386)</f>
        <v>0.67456812679019307</v>
      </c>
      <c r="I386" s="6">
        <f t="shared" ref="I386:I449" si="112">COS(wd*E386)</f>
        <v>-0.73821259967489716</v>
      </c>
      <c r="J386" s="7">
        <f t="shared" ref="J386:J449" si="113">F386*G386*I386</f>
        <v>-243.75124870754948</v>
      </c>
      <c r="K386" s="7">
        <f t="shared" si="104"/>
        <v>-0.18087991927253844</v>
      </c>
      <c r="L386" s="7">
        <f t="shared" ref="L386:L449" si="114">1/(m*wd*G386)*K386</f>
        <v>-1.1969904088237541E-4</v>
      </c>
      <c r="M386" s="7">
        <f t="shared" ref="M386:M449" si="115">F386*G386*H386</f>
        <v>222.73640861160371</v>
      </c>
      <c r="N386" s="7">
        <f t="shared" si="105"/>
        <v>17.110433173137654</v>
      </c>
      <c r="O386" s="7">
        <f t="shared" ref="O386:O449" si="116">1/(m*wd*G386)*N386</f>
        <v>1.1322995101632068E-2</v>
      </c>
      <c r="P386" s="7">
        <f t="shared" si="109"/>
        <v>8.2780324922953289E-3</v>
      </c>
      <c r="Q386" s="7">
        <f t="shared" ref="Q386:Q449" si="117">k*P386</f>
        <v>248.34097476885987</v>
      </c>
      <c r="R386" s="7">
        <f t="shared" si="108"/>
        <v>8.2780324922953294</v>
      </c>
      <c r="S386" s="7">
        <f t="shared" si="106"/>
        <v>0.16324471586000014</v>
      </c>
      <c r="T386" s="7">
        <f t="shared" si="107"/>
        <v>21.901576897835906</v>
      </c>
      <c r="U386" s="26">
        <f t="shared" ref="U386:U449" si="118">IF(E386&gt;$B$16,0,IF(E386&lt;$B$14,P0*E386/$B$14,IF(E386&lt;$B$16,P0-(E386-B$14)*P0/$B$14)))</f>
        <v>258.04800000000154</v>
      </c>
      <c r="V386" s="26">
        <f t="shared" ref="V386:V449" si="119">IF(E386&gt;t0,0,IF(E386&lt;t0,P0-(E386)*P0/t0))</f>
        <v>170.97599999999923</v>
      </c>
      <c r="W386" s="26">
        <f>IF(E386&gt;t0,0,IF(E386&lt;t0,P0))</f>
        <v>300</v>
      </c>
      <c r="X386" s="26">
        <f>IF(E386&gt;t0,0,IF(E386&lt;t0,P0*SIN(PI()*(E386)/t0)))</f>
        <v>292.79146694772618</v>
      </c>
    </row>
    <row r="387" spans="5:24" x14ac:dyDescent="0.35">
      <c r="E387" s="5">
        <f t="shared" ref="E387:E450" si="120">E386+dt</f>
        <v>0.10780000000000063</v>
      </c>
      <c r="F387" s="6">
        <f t="shared" ref="F387:F450" si="121">X387</f>
        <v>293.01966170028095</v>
      </c>
      <c r="G387" s="6">
        <f t="shared" si="110"/>
        <v>1.1280878869316588</v>
      </c>
      <c r="H387" s="6">
        <f t="shared" si="111"/>
        <v>0.66993880752482105</v>
      </c>
      <c r="I387" s="6">
        <f t="shared" si="112"/>
        <v>-0.74241632132666702</v>
      </c>
      <c r="J387" s="7">
        <f t="shared" si="113"/>
        <v>-245.40714861814436</v>
      </c>
      <c r="K387" s="7">
        <f t="shared" ref="K387:K450" si="122">0.5*dt*(J386+J387)+K386</f>
        <v>-0.24936209489813557</v>
      </c>
      <c r="L387" s="7">
        <f t="shared" si="114"/>
        <v>-1.6496613413931888E-4</v>
      </c>
      <c r="M387" s="7">
        <f t="shared" si="115"/>
        <v>221.44956647708975</v>
      </c>
      <c r="N387" s="7">
        <f t="shared" ref="N387:N450" si="123">0.5*dt*(M387+M386)+N386</f>
        <v>17.172619209650072</v>
      </c>
      <c r="O387" s="7">
        <f t="shared" si="116"/>
        <v>1.1360590330378072E-2</v>
      </c>
      <c r="P387" s="7">
        <f t="shared" si="109"/>
        <v>8.3237704659913179E-3</v>
      </c>
      <c r="Q387" s="7">
        <f t="shared" si="117"/>
        <v>249.71311397973955</v>
      </c>
      <c r="R387" s="7">
        <f t="shared" si="108"/>
        <v>8.3237704659913181</v>
      </c>
      <c r="S387" s="7">
        <f t="shared" ref="S387:S450" si="124">(P387-P386)/dt</f>
        <v>0.16334990605710351</v>
      </c>
      <c r="T387" s="7">
        <f t="shared" ref="T387:T450" si="125">2*qsi*m*w*S387</f>
        <v>21.915689643713289</v>
      </c>
      <c r="U387" s="26">
        <f t="shared" si="118"/>
        <v>258.72000000000151</v>
      </c>
      <c r="V387" s="26">
        <f t="shared" si="119"/>
        <v>170.63999999999925</v>
      </c>
      <c r="W387" s="26">
        <f>IF(E387&gt;t0,0,IF(E387&lt;t0,P0))</f>
        <v>300</v>
      </c>
      <c r="X387" s="26">
        <f>IF(E387&gt;t0,0,IF(E387&lt;t0,P0*SIN(PI()*(E387)/t0)))</f>
        <v>293.01966170028095</v>
      </c>
    </row>
    <row r="388" spans="5:24" x14ac:dyDescent="0.35">
      <c r="E388" s="5">
        <f t="shared" si="120"/>
        <v>0.10808000000000063</v>
      </c>
      <c r="F388" s="6">
        <f t="shared" si="121"/>
        <v>293.2442287466522</v>
      </c>
      <c r="G388" s="6">
        <f t="shared" si="110"/>
        <v>1.1284410895817021</v>
      </c>
      <c r="H388" s="6">
        <f t="shared" si="111"/>
        <v>0.66528329239755679</v>
      </c>
      <c r="I388" s="6">
        <f t="shared" si="112"/>
        <v>-0.74659101311003395</v>
      </c>
      <c r="J388" s="7">
        <f t="shared" si="113"/>
        <v>-247.05356386320523</v>
      </c>
      <c r="K388" s="7">
        <f t="shared" si="122"/>
        <v>-0.31830659464552452</v>
      </c>
      <c r="L388" s="7">
        <f t="shared" si="114"/>
        <v>-2.1051063439987862E-4</v>
      </c>
      <c r="M388" s="7">
        <f t="shared" si="115"/>
        <v>220.1481205630846</v>
      </c>
      <c r="N388" s="7">
        <f t="shared" si="123"/>
        <v>17.234442885835698</v>
      </c>
      <c r="O388" s="7">
        <f t="shared" si="116"/>
        <v>1.1397921269793455E-2</v>
      </c>
      <c r="P388" s="7">
        <f t="shared" si="109"/>
        <v>8.3695363802252509E-3</v>
      </c>
      <c r="Q388" s="7">
        <f t="shared" si="117"/>
        <v>251.08609140675753</v>
      </c>
      <c r="R388" s="7">
        <f t="shared" ref="R388:R451" si="126">P388*1000</f>
        <v>8.3695363802252505</v>
      </c>
      <c r="S388" s="7">
        <f t="shared" si="124"/>
        <v>0.16344969369261803</v>
      </c>
      <c r="T388" s="7">
        <f t="shared" si="125"/>
        <v>21.929077559892754</v>
      </c>
      <c r="U388" s="26">
        <f t="shared" si="118"/>
        <v>259.39200000000153</v>
      </c>
      <c r="V388" s="26">
        <f t="shared" si="119"/>
        <v>170.30399999999923</v>
      </c>
      <c r="W388" s="26">
        <f>IF(E388&gt;t0,0,IF(E388&lt;t0,P0))</f>
        <v>300</v>
      </c>
      <c r="X388" s="26">
        <f>IF(E388&gt;t0,0,IF(E388&lt;t0,P0*SIN(PI()*(E388)/t0)))</f>
        <v>293.2442287466522</v>
      </c>
    </row>
    <row r="389" spans="5:24" x14ac:dyDescent="0.35">
      <c r="E389" s="5">
        <f t="shared" si="120"/>
        <v>0.10836000000000064</v>
      </c>
      <c r="F389" s="6">
        <f t="shared" si="121"/>
        <v>293.46516530660585</v>
      </c>
      <c r="G389" s="6">
        <f t="shared" si="110"/>
        <v>1.1287944028189731</v>
      </c>
      <c r="H389" s="6">
        <f t="shared" si="111"/>
        <v>0.66060176344775945</v>
      </c>
      <c r="I389" s="6">
        <f t="shared" si="112"/>
        <v>-0.75073651178673229</v>
      </c>
      <c r="J389" s="7">
        <f t="shared" si="113"/>
        <v>-248.69035526205465</v>
      </c>
      <c r="K389" s="7">
        <f t="shared" si="122"/>
        <v>-0.38771074332306088</v>
      </c>
      <c r="L389" s="7">
        <f t="shared" si="114"/>
        <v>-2.5633049919822294E-4</v>
      </c>
      <c r="M389" s="7">
        <f t="shared" si="115"/>
        <v>218.83215303804607</v>
      </c>
      <c r="N389" s="7">
        <f t="shared" si="123"/>
        <v>17.295900124139855</v>
      </c>
      <c r="O389" s="7">
        <f t="shared" si="116"/>
        <v>1.1434985460821183E-2</v>
      </c>
      <c r="P389" s="7">
        <f t="shared" si="109"/>
        <v>8.4153287173931047E-3</v>
      </c>
      <c r="Q389" s="7">
        <f t="shared" si="117"/>
        <v>252.45986152179313</v>
      </c>
      <c r="R389" s="7">
        <f t="shared" si="126"/>
        <v>8.4153287173931055</v>
      </c>
      <c r="S389" s="7">
        <f t="shared" si="124"/>
        <v>0.16354406131376345</v>
      </c>
      <c r="T389" s="7">
        <f t="shared" si="125"/>
        <v>21.941738304838122</v>
      </c>
      <c r="U389" s="26">
        <f t="shared" si="118"/>
        <v>260.0640000000015</v>
      </c>
      <c r="V389" s="26">
        <f t="shared" si="119"/>
        <v>169.96799999999925</v>
      </c>
      <c r="W389" s="26">
        <f>IF(E389&gt;t0,0,IF(E389&lt;t0,P0))</f>
        <v>300</v>
      </c>
      <c r="X389" s="26">
        <f>IF(E389&gt;t0,0,IF(E389&lt;t0,P0*SIN(PI()*(E389)/t0)))</f>
        <v>293.46516530660585</v>
      </c>
    </row>
    <row r="390" spans="5:24" x14ac:dyDescent="0.35">
      <c r="E390" s="5">
        <f t="shared" si="120"/>
        <v>0.10864000000000064</v>
      </c>
      <c r="F390" s="6">
        <f t="shared" si="121"/>
        <v>293.68246864485462</v>
      </c>
      <c r="G390" s="6">
        <f t="shared" si="110"/>
        <v>1.1291478266780963</v>
      </c>
      <c r="H390" s="6">
        <f t="shared" si="111"/>
        <v>0.65589440373197749</v>
      </c>
      <c r="I390" s="6">
        <f t="shared" si="112"/>
        <v>-0.75485265526000089</v>
      </c>
      <c r="J390" s="7">
        <f t="shared" si="113"/>
        <v>-250.31738438390019</v>
      </c>
      <c r="K390" s="7">
        <f t="shared" si="122"/>
        <v>-0.45757182687349457</v>
      </c>
      <c r="L390" s="7">
        <f t="shared" si="114"/>
        <v>-3.024236627695683E-4</v>
      </c>
      <c r="M390" s="7">
        <f t="shared" si="115"/>
        <v>217.5017474339754</v>
      </c>
      <c r="N390" s="7">
        <f t="shared" si="123"/>
        <v>17.356986870205937</v>
      </c>
      <c r="O390" s="7">
        <f t="shared" si="116"/>
        <v>1.1471780462965932E-2</v>
      </c>
      <c r="P390" s="7">
        <f t="shared" si="109"/>
        <v>8.4611459550629486E-3</v>
      </c>
      <c r="Q390" s="7">
        <f t="shared" si="117"/>
        <v>253.83437865188847</v>
      </c>
      <c r="R390" s="7">
        <f t="shared" si="126"/>
        <v>8.461145955062948</v>
      </c>
      <c r="S390" s="7">
        <f t="shared" si="124"/>
        <v>0.16363299167801415</v>
      </c>
      <c r="T390" s="7">
        <f t="shared" si="125"/>
        <v>21.953669565221826</v>
      </c>
      <c r="U390" s="26">
        <f t="shared" si="118"/>
        <v>260.73600000000152</v>
      </c>
      <c r="V390" s="26">
        <f t="shared" si="119"/>
        <v>169.63199999999924</v>
      </c>
      <c r="W390" s="26">
        <f>IF(E390&gt;t0,0,IF(E390&lt;t0,P0))</f>
        <v>300</v>
      </c>
      <c r="X390" s="26">
        <f>IF(E390&gt;t0,0,IF(E390&lt;t0,P0*SIN(PI()*(E390)/t0)))</f>
        <v>293.68246864485462</v>
      </c>
    </row>
    <row r="391" spans="5:24" x14ac:dyDescent="0.35">
      <c r="E391" s="5">
        <f t="shared" si="120"/>
        <v>0.10892000000000064</v>
      </c>
      <c r="F391" s="6">
        <f t="shared" si="121"/>
        <v>293.89613607109226</v>
      </c>
      <c r="G391" s="6">
        <f t="shared" si="110"/>
        <v>1.1295013611937077</v>
      </c>
      <c r="H391" s="6">
        <f t="shared" si="111"/>
        <v>0.65116139731679046</v>
      </c>
      <c r="I391" s="6">
        <f t="shared" si="112"/>
        <v>-0.75893928258092225</v>
      </c>
      <c r="J391" s="7">
        <f t="shared" si="113"/>
        <v>-251.93451356130583</v>
      </c>
      <c r="K391" s="7">
        <f t="shared" si="122"/>
        <v>-0.52788709258582345</v>
      </c>
      <c r="L391" s="7">
        <f t="shared" si="114"/>
        <v>-3.4878803622853303E-4</v>
      </c>
      <c r="M391" s="7">
        <f t="shared" si="115"/>
        <v>216.15698863948828</v>
      </c>
      <c r="N391" s="7">
        <f t="shared" si="123"/>
        <v>17.417699093256221</v>
      </c>
      <c r="O391" s="7">
        <f t="shared" si="116"/>
        <v>1.1508303854519147E-2</v>
      </c>
      <c r="P391" s="7">
        <f t="shared" ref="P391:P454" si="127">L391*H391-O391*I391</f>
        <v>8.5069865660340731E-3</v>
      </c>
      <c r="Q391" s="7">
        <f t="shared" si="117"/>
        <v>255.2095969810222</v>
      </c>
      <c r="R391" s="7">
        <f t="shared" si="126"/>
        <v>8.5069865660340724</v>
      </c>
      <c r="S391" s="7">
        <f t="shared" si="124"/>
        <v>0.1637164677540161</v>
      </c>
      <c r="T391" s="7">
        <f t="shared" si="125"/>
        <v>21.964869056047942</v>
      </c>
      <c r="U391" s="26">
        <f t="shared" si="118"/>
        <v>261.40800000000155</v>
      </c>
      <c r="V391" s="26">
        <f t="shared" si="119"/>
        <v>169.29599999999922</v>
      </c>
      <c r="W391" s="26">
        <f>IF(E391&gt;t0,0,IF(E391&lt;t0,P0))</f>
        <v>300</v>
      </c>
      <c r="X391" s="26">
        <f>IF(E391&gt;t0,0,IF(E391&lt;t0,P0*SIN(PI()*(E391)/t0)))</f>
        <v>293.89613607109226</v>
      </c>
    </row>
    <row r="392" spans="5:24" x14ac:dyDescent="0.35">
      <c r="E392" s="5">
        <f t="shared" si="120"/>
        <v>0.10920000000000064</v>
      </c>
      <c r="F392" s="6">
        <f t="shared" si="121"/>
        <v>294.10616494002642</v>
      </c>
      <c r="G392" s="6">
        <f t="shared" si="110"/>
        <v>1.1298550064004531</v>
      </c>
      <c r="H392" s="6">
        <f t="shared" si="111"/>
        <v>0.64640292927161269</v>
      </c>
      <c r="I392" s="6">
        <f t="shared" si="112"/>
        <v>-0.76299623395471516</v>
      </c>
      <c r="J392" s="7">
        <f t="shared" si="113"/>
        <v>-253.54160590359817</v>
      </c>
      <c r="K392" s="7">
        <f t="shared" si="122"/>
        <v>-0.59865374931090998</v>
      </c>
      <c r="L392" s="7">
        <f t="shared" si="114"/>
        <v>-3.954215077496768E-4</v>
      </c>
      <c r="M392" s="7">
        <f t="shared" si="115"/>
        <v>214.79796289275231</v>
      </c>
      <c r="N392" s="7">
        <f t="shared" si="123"/>
        <v>17.478032786470735</v>
      </c>
      <c r="O392" s="7">
        <f t="shared" si="116"/>
        <v>1.1544553232782353E-2</v>
      </c>
      <c r="P392" s="7">
        <f t="shared" si="127"/>
        <v>8.5528490183962788E-3</v>
      </c>
      <c r="Q392" s="7">
        <f t="shared" si="117"/>
        <v>256.58547055188836</v>
      </c>
      <c r="R392" s="7">
        <f t="shared" si="126"/>
        <v>8.5528490183962784</v>
      </c>
      <c r="S392" s="7">
        <f t="shared" si="124"/>
        <v>0.1637944727221631</v>
      </c>
      <c r="T392" s="7">
        <f t="shared" si="125"/>
        <v>21.975334520729508</v>
      </c>
      <c r="U392" s="26">
        <f t="shared" si="118"/>
        <v>262.08000000000152</v>
      </c>
      <c r="V392" s="26">
        <f t="shared" si="119"/>
        <v>168.95999999999924</v>
      </c>
      <c r="W392" s="26">
        <f>IF(E392&gt;t0,0,IF(E392&lt;t0,P0))</f>
        <v>300</v>
      </c>
      <c r="X392" s="26">
        <f>IF(E392&gt;t0,0,IF(E392&lt;t0,P0*SIN(PI()*(E392)/t0)))</f>
        <v>294.10616494002642</v>
      </c>
    </row>
    <row r="393" spans="5:24" x14ac:dyDescent="0.35">
      <c r="E393" s="5">
        <f t="shared" si="120"/>
        <v>0.10948000000000065</v>
      </c>
      <c r="F393" s="6">
        <f t="shared" si="121"/>
        <v>294.31255265141164</v>
      </c>
      <c r="G393" s="6">
        <f t="shared" si="110"/>
        <v>1.1302087623329902</v>
      </c>
      <c r="H393" s="6">
        <f t="shared" si="111"/>
        <v>0.64161918566145515</v>
      </c>
      <c r="I393" s="6">
        <f t="shared" si="112"/>
        <v>-0.76702335074698424</v>
      </c>
      <c r="J393" s="7">
        <f t="shared" si="113"/>
        <v>-255.13852531020879</v>
      </c>
      <c r="K393" s="7">
        <f t="shared" si="122"/>
        <v>-0.66986896768084292</v>
      </c>
      <c r="L393" s="7">
        <f t="shared" si="114"/>
        <v>-4.4232194275020946E-4</v>
      </c>
      <c r="M393" s="7">
        <f t="shared" si="115"/>
        <v>213.42475777429175</v>
      </c>
      <c r="N393" s="7">
        <f t="shared" si="123"/>
        <v>17.53798396736412</v>
      </c>
      <c r="O393" s="7">
        <f t="shared" si="116"/>
        <v>1.1580526214288718E-2</v>
      </c>
      <c r="P393" s="7">
        <f t="shared" si="127"/>
        <v>8.5987317755894382E-3</v>
      </c>
      <c r="Q393" s="7">
        <f t="shared" si="117"/>
        <v>257.96195326768316</v>
      </c>
      <c r="R393" s="7">
        <f t="shared" si="126"/>
        <v>8.5987317755894388</v>
      </c>
      <c r="S393" s="7">
        <f t="shared" si="124"/>
        <v>0.16386698997556939</v>
      </c>
      <c r="T393" s="7">
        <f t="shared" si="125"/>
        <v>21.98506373121899</v>
      </c>
      <c r="U393" s="26">
        <f t="shared" si="118"/>
        <v>262.75200000000154</v>
      </c>
      <c r="V393" s="26">
        <f t="shared" si="119"/>
        <v>168.62399999999923</v>
      </c>
      <c r="W393" s="26">
        <f>IF(E393&gt;t0,0,IF(E393&lt;t0,P0))</f>
        <v>300</v>
      </c>
      <c r="X393" s="26">
        <f>IF(E393&gt;t0,0,IF(E393&lt;t0,P0*SIN(PI()*(E393)/t0)))</f>
        <v>294.31255265141164</v>
      </c>
    </row>
    <row r="394" spans="5:24" x14ac:dyDescent="0.35">
      <c r="E394" s="5">
        <f t="shared" si="120"/>
        <v>0.10976000000000065</v>
      </c>
      <c r="F394" s="6">
        <f t="shared" si="121"/>
        <v>294.51529665008172</v>
      </c>
      <c r="G394" s="6">
        <f t="shared" si="110"/>
        <v>1.1305626290259869</v>
      </c>
      <c r="H394" s="6">
        <f t="shared" si="111"/>
        <v>0.63681035353965065</v>
      </c>
      <c r="I394" s="6">
        <f t="shared" si="112"/>
        <v>-0.77102047548992181</v>
      </c>
      <c r="J394" s="7">
        <f t="shared" si="113"/>
        <v>-256.7251364839484</v>
      </c>
      <c r="K394" s="7">
        <f t="shared" si="122"/>
        <v>-0.74152988033202494</v>
      </c>
      <c r="L394" s="7">
        <f t="shared" si="114"/>
        <v>-4.8948718407485089E-4</v>
      </c>
      <c r="M394" s="7">
        <f t="shared" si="115"/>
        <v>212.03746219966007</v>
      </c>
      <c r="N394" s="7">
        <f t="shared" si="123"/>
        <v>17.597548678160472</v>
      </c>
      <c r="O394" s="7">
        <f t="shared" si="116"/>
        <v>1.1616220435022806E-2</v>
      </c>
      <c r="P394" s="7">
        <f t="shared" si="127"/>
        <v>8.6446332964631965E-3</v>
      </c>
      <c r="Q394" s="7">
        <f t="shared" si="117"/>
        <v>259.3389988938959</v>
      </c>
      <c r="R394" s="7">
        <f t="shared" si="126"/>
        <v>8.644633296463196</v>
      </c>
      <c r="S394" s="7">
        <f t="shared" si="124"/>
        <v>0.16393400312056533</v>
      </c>
      <c r="T394" s="7">
        <f t="shared" si="125"/>
        <v>21.994054488074806</v>
      </c>
      <c r="U394" s="26">
        <f t="shared" si="118"/>
        <v>263.42400000000157</v>
      </c>
      <c r="V394" s="26">
        <f t="shared" si="119"/>
        <v>168.28799999999922</v>
      </c>
      <c r="W394" s="26">
        <f>IF(E394&gt;t0,0,IF(E394&lt;t0,P0))</f>
        <v>300</v>
      </c>
      <c r="X394" s="26">
        <f>IF(E394&gt;t0,0,IF(E394&lt;t0,P0*SIN(PI()*(E394)/t0)))</f>
        <v>294.51529665008172</v>
      </c>
    </row>
    <row r="395" spans="5:24" x14ac:dyDescent="0.35">
      <c r="E395" s="5">
        <f t="shared" si="120"/>
        <v>0.11004000000000065</v>
      </c>
      <c r="F395" s="6">
        <f t="shared" si="121"/>
        <v>294.71439442598097</v>
      </c>
      <c r="G395" s="6">
        <f t="shared" si="110"/>
        <v>1.1309166065141221</v>
      </c>
      <c r="H395" s="6">
        <f t="shared" si="111"/>
        <v>0.63197662094054063</v>
      </c>
      <c r="I395" s="6">
        <f t="shared" si="112"/>
        <v>-0.77498745188846518</v>
      </c>
      <c r="J395" s="7">
        <f t="shared" si="113"/>
        <v>-258.30130494421348</v>
      </c>
      <c r="K395" s="7">
        <f t="shared" si="122"/>
        <v>-0.81363358213196757</v>
      </c>
      <c r="L395" s="7">
        <f t="shared" si="114"/>
        <v>-5.3691505218282534E-4</v>
      </c>
      <c r="M395" s="7">
        <f t="shared" si="115"/>
        <v>210.63616641198143</v>
      </c>
      <c r="N395" s="7">
        <f t="shared" si="123"/>
        <v>17.656722986166102</v>
      </c>
      <c r="O395" s="7">
        <f t="shared" si="116"/>
        <v>1.1651633550638555E-2</v>
      </c>
      <c r="P395" s="7">
        <f t="shared" si="127"/>
        <v>8.6905520353369077E-3</v>
      </c>
      <c r="Q395" s="7">
        <f t="shared" si="117"/>
        <v>260.71656106010721</v>
      </c>
      <c r="R395" s="7">
        <f t="shared" si="126"/>
        <v>8.690552035336907</v>
      </c>
      <c r="S395" s="7">
        <f t="shared" si="124"/>
        <v>0.16399549597753993</v>
      </c>
      <c r="T395" s="7">
        <f t="shared" si="125"/>
        <v>22.00230462057436</v>
      </c>
      <c r="U395" s="26">
        <f t="shared" si="118"/>
        <v>264.09600000000154</v>
      </c>
      <c r="V395" s="26">
        <f t="shared" si="119"/>
        <v>167.95199999999923</v>
      </c>
      <c r="W395" s="26">
        <f>IF(E395&gt;t0,0,IF(E395&lt;t0,P0))</f>
        <v>300</v>
      </c>
      <c r="X395" s="26">
        <f>IF(E395&gt;t0,0,IF(E395&lt;t0,P0*SIN(PI()*(E395)/t0)))</f>
        <v>294.71439442598097</v>
      </c>
    </row>
    <row r="396" spans="5:24" x14ac:dyDescent="0.35">
      <c r="E396" s="5">
        <f t="shared" si="120"/>
        <v>0.11032000000000065</v>
      </c>
      <c r="F396" s="6">
        <f t="shared" si="121"/>
        <v>294.90984351419553</v>
      </c>
      <c r="G396" s="6">
        <f t="shared" si="110"/>
        <v>1.1312706948320856</v>
      </c>
      <c r="H396" s="6">
        <f t="shared" si="111"/>
        <v>0.62711817687212124</v>
      </c>
      <c r="I396" s="6">
        <f t="shared" si="112"/>
        <v>-0.77892412482640883</v>
      </c>
      <c r="J396" s="7">
        <f t="shared" si="113"/>
        <v>-259.86689704012434</v>
      </c>
      <c r="K396" s="7">
        <f t="shared" si="122"/>
        <v>-0.88617713040977486</v>
      </c>
      <c r="L396" s="7">
        <f t="shared" si="114"/>
        <v>-5.8460334533697175E-4</v>
      </c>
      <c r="M396" s="7">
        <f t="shared" si="115"/>
        <v>209.22096197436039</v>
      </c>
      <c r="N396" s="7">
        <f t="shared" si="123"/>
        <v>17.715502984140191</v>
      </c>
      <c r="O396" s="7">
        <f t="shared" si="116"/>
        <v>1.1686763236675403E-2</v>
      </c>
      <c r="P396" s="7">
        <f t="shared" si="127"/>
        <v>8.7364864420597706E-3</v>
      </c>
      <c r="Q396" s="7">
        <f t="shared" si="117"/>
        <v>262.09459326179314</v>
      </c>
      <c r="R396" s="7">
        <f t="shared" si="126"/>
        <v>8.7364864420597712</v>
      </c>
      <c r="S396" s="7">
        <f t="shared" si="124"/>
        <v>0.16405145258165335</v>
      </c>
      <c r="T396" s="7">
        <f t="shared" si="125"/>
        <v>22.00981198680962</v>
      </c>
      <c r="U396" s="26">
        <f t="shared" si="118"/>
        <v>264.76800000000156</v>
      </c>
      <c r="V396" s="26">
        <f t="shared" si="119"/>
        <v>167.61599999999922</v>
      </c>
      <c r="W396" s="26">
        <f>IF(E396&gt;t0,0,IF(E396&lt;t0,P0))</f>
        <v>300</v>
      </c>
      <c r="X396" s="26">
        <f>IF(E396&gt;t0,0,IF(E396&lt;t0,P0*SIN(PI()*(E396)/t0)))</f>
        <v>294.90984351419553</v>
      </c>
    </row>
    <row r="397" spans="5:24" x14ac:dyDescent="0.35">
      <c r="E397" s="5">
        <f t="shared" si="120"/>
        <v>0.11060000000000066</v>
      </c>
      <c r="F397" s="6">
        <f t="shared" si="121"/>
        <v>295.10164149498365</v>
      </c>
      <c r="G397" s="6">
        <f t="shared" si="110"/>
        <v>1.1316248940145781</v>
      </c>
      <c r="H397" s="6">
        <f t="shared" si="111"/>
        <v>0.62223521130865278</v>
      </c>
      <c r="I397" s="6">
        <f t="shared" si="112"/>
        <v>-0.78283034037246935</v>
      </c>
      <c r="J397" s="7">
        <f t="shared" si="113"/>
        <v>-261.42177996359129</v>
      </c>
      <c r="K397" s="7">
        <f t="shared" si="122"/>
        <v>-0.95915754519029506</v>
      </c>
      <c r="L397" s="7">
        <f t="shared" si="114"/>
        <v>-6.3254983979495227E-4</v>
      </c>
      <c r="M397" s="7">
        <f t="shared" si="115"/>
        <v>207.79194176216166</v>
      </c>
      <c r="N397" s="7">
        <f t="shared" si="123"/>
        <v>17.773884790663303</v>
      </c>
      <c r="O397" s="7">
        <f t="shared" si="116"/>
        <v>1.1721607188772567E-2</v>
      </c>
      <c r="P397" s="7">
        <f t="shared" si="127"/>
        <v>8.7824349620711454E-3</v>
      </c>
      <c r="Q397" s="7">
        <f t="shared" si="117"/>
        <v>263.47304886213436</v>
      </c>
      <c r="R397" s="7">
        <f t="shared" si="126"/>
        <v>8.7824349620711448</v>
      </c>
      <c r="S397" s="7">
        <f t="shared" si="124"/>
        <v>0.16410185718348128</v>
      </c>
      <c r="T397" s="7">
        <f t="shared" si="125"/>
        <v>22.016574473773581</v>
      </c>
      <c r="U397" s="26">
        <f t="shared" si="118"/>
        <v>265.44000000000159</v>
      </c>
      <c r="V397" s="26">
        <f t="shared" si="119"/>
        <v>167.27999999999921</v>
      </c>
      <c r="W397" s="26">
        <f>IF(E397&gt;t0,0,IF(E397&lt;t0,P0))</f>
        <v>300</v>
      </c>
      <c r="X397" s="26">
        <f>IF(E397&gt;t0,0,IF(E397&lt;t0,P0*SIN(PI()*(E397)/t0)))</f>
        <v>295.10164149498365</v>
      </c>
    </row>
    <row r="398" spans="5:24" x14ac:dyDescent="0.35">
      <c r="E398" s="5">
        <f t="shared" si="120"/>
        <v>0.11088000000000066</v>
      </c>
      <c r="F398" s="6">
        <f t="shared" si="121"/>
        <v>295.28978599380616</v>
      </c>
      <c r="G398" s="6">
        <f t="shared" si="110"/>
        <v>1.1319792040963113</v>
      </c>
      <c r="H398" s="6">
        <f t="shared" si="111"/>
        <v>0.61732791518323338</v>
      </c>
      <c r="I398" s="6">
        <f t="shared" si="112"/>
        <v>-0.78670594578630371</v>
      </c>
      <c r="J398" s="7">
        <f t="shared" si="113"/>
        <v>-262.96582176230999</v>
      </c>
      <c r="K398" s="7">
        <f t="shared" si="122"/>
        <v>-1.0325718094319212</v>
      </c>
      <c r="L398" s="7">
        <f t="shared" si="114"/>
        <v>-6.8075229000254191E-4</v>
      </c>
      <c r="M398" s="7">
        <f t="shared" si="115"/>
        <v>206.34919995516168</v>
      </c>
      <c r="N398" s="7">
        <f t="shared" si="123"/>
        <v>17.831864550503727</v>
      </c>
      <c r="O398" s="7">
        <f t="shared" si="116"/>
        <v>1.1756163122881485E-2</v>
      </c>
      <c r="P398" s="7">
        <f t="shared" si="127"/>
        <v>8.8283960364610621E-3</v>
      </c>
      <c r="Q398" s="7">
        <f t="shared" si="117"/>
        <v>264.85188109383188</v>
      </c>
      <c r="R398" s="7">
        <f t="shared" si="126"/>
        <v>8.8283960364610614</v>
      </c>
      <c r="S398" s="7">
        <f t="shared" si="124"/>
        <v>0.16414669424970257</v>
      </c>
      <c r="T398" s="7">
        <f t="shared" si="125"/>
        <v>22.022589997452531</v>
      </c>
      <c r="U398" s="26">
        <f t="shared" si="118"/>
        <v>266.11200000000156</v>
      </c>
      <c r="V398" s="26">
        <f t="shared" si="119"/>
        <v>166.94399999999922</v>
      </c>
      <c r="W398" s="26">
        <f>IF(E398&gt;t0,0,IF(E398&lt;t0,P0))</f>
        <v>300</v>
      </c>
      <c r="X398" s="26">
        <f>IF(E398&gt;t0,0,IF(E398&lt;t0,P0*SIN(PI()*(E398)/t0)))</f>
        <v>295.28978599380616</v>
      </c>
    </row>
    <row r="399" spans="5:24" x14ac:dyDescent="0.35">
      <c r="E399" s="5">
        <f t="shared" si="120"/>
        <v>0.11116000000000066</v>
      </c>
      <c r="F399" s="6">
        <f t="shared" si="121"/>
        <v>295.47427468135521</v>
      </c>
      <c r="G399" s="6">
        <f t="shared" si="110"/>
        <v>1.1323336251120073</v>
      </c>
      <c r="H399" s="6">
        <f t="shared" si="111"/>
        <v>0.61239648038033057</v>
      </c>
      <c r="I399" s="6">
        <f t="shared" si="112"/>
        <v>-0.79055078952448299</v>
      </c>
      <c r="J399" s="7">
        <f t="shared" si="113"/>
        <v>-264.49889135268307</v>
      </c>
      <c r="K399" s="7">
        <f t="shared" si="122"/>
        <v>-1.1064168692680203</v>
      </c>
      <c r="L399" s="7">
        <f t="shared" si="114"/>
        <v>-7.2920842878897998E-4</v>
      </c>
      <c r="M399" s="7">
        <f t="shared" si="115"/>
        <v>204.89283202956838</v>
      </c>
      <c r="N399" s="7">
        <f t="shared" si="123"/>
        <v>17.889438434981589</v>
      </c>
      <c r="O399" s="7">
        <f t="shared" si="116"/>
        <v>1.1790428775476343E-2</v>
      </c>
      <c r="P399" s="7">
        <f t="shared" si="127"/>
        <v>8.8743681020309641E-3</v>
      </c>
      <c r="Q399" s="7">
        <f t="shared" si="117"/>
        <v>266.23104306092893</v>
      </c>
      <c r="R399" s="7">
        <f t="shared" si="126"/>
        <v>8.8743681020309637</v>
      </c>
      <c r="S399" s="7">
        <f t="shared" si="124"/>
        <v>0.16418594846393561</v>
      </c>
      <c r="T399" s="7">
        <f t="shared" si="125"/>
        <v>22.027856502938235</v>
      </c>
      <c r="U399" s="26">
        <f t="shared" si="118"/>
        <v>266.78400000000158</v>
      </c>
      <c r="V399" s="26">
        <f t="shared" si="119"/>
        <v>166.60799999999921</v>
      </c>
      <c r="W399" s="26">
        <f>IF(E399&gt;t0,0,IF(E399&lt;t0,P0))</f>
        <v>300</v>
      </c>
      <c r="X399" s="26">
        <f>IF(E399&gt;t0,0,IF(E399&lt;t0,P0*SIN(PI()*(E399)/t0)))</f>
        <v>295.47427468135521</v>
      </c>
    </row>
    <row r="400" spans="5:24" x14ac:dyDescent="0.35">
      <c r="E400" s="5">
        <f t="shared" si="120"/>
        <v>0.11144000000000066</v>
      </c>
      <c r="F400" s="6">
        <f t="shared" si="121"/>
        <v>295.65510527358362</v>
      </c>
      <c r="G400" s="6">
        <f t="shared" si="110"/>
        <v>1.1326881570963994</v>
      </c>
      <c r="H400" s="6">
        <f t="shared" si="111"/>
        <v>0.6074410997282792</v>
      </c>
      <c r="I400" s="6">
        <f t="shared" si="112"/>
        <v>-0.79436472124641755</v>
      </c>
      <c r="J400" s="7">
        <f t="shared" si="113"/>
        <v>-266.02085853266738</v>
      </c>
      <c r="K400" s="7">
        <f t="shared" si="122"/>
        <v>-1.1806896342519693</v>
      </c>
      <c r="L400" s="7">
        <f t="shared" si="114"/>
        <v>-7.7791596756436382E-4</v>
      </c>
      <c r="M400" s="7">
        <f t="shared" si="115"/>
        <v>203.42293474991504</v>
      </c>
      <c r="N400" s="7">
        <f t="shared" si="123"/>
        <v>17.946602642330717</v>
      </c>
      <c r="O400" s="7">
        <f t="shared" si="116"/>
        <v>1.1824401903762697E-2</v>
      </c>
      <c r="P400" s="7">
        <f t="shared" si="127"/>
        <v>8.9203495913545774E-3</v>
      </c>
      <c r="Q400" s="7">
        <f t="shared" si="117"/>
        <v>267.61048774063732</v>
      </c>
      <c r="R400" s="7">
        <f t="shared" si="126"/>
        <v>8.9203495913545776</v>
      </c>
      <c r="S400" s="7">
        <f t="shared" si="124"/>
        <v>0.16421960472719063</v>
      </c>
      <c r="T400" s="7">
        <f t="shared" si="125"/>
        <v>22.032371964488647</v>
      </c>
      <c r="U400" s="26">
        <f t="shared" si="118"/>
        <v>267.45600000000161</v>
      </c>
      <c r="V400" s="26">
        <f t="shared" si="119"/>
        <v>166.2719999999992</v>
      </c>
      <c r="W400" s="26">
        <f>IF(E400&gt;t0,0,IF(E400&lt;t0,P0))</f>
        <v>300</v>
      </c>
      <c r="X400" s="26">
        <f>IF(E400&gt;t0,0,IF(E400&lt;t0,P0*SIN(PI()*(E400)/t0)))</f>
        <v>295.65510527358362</v>
      </c>
    </row>
    <row r="401" spans="5:24" x14ac:dyDescent="0.35">
      <c r="E401" s="5">
        <f t="shared" si="120"/>
        <v>0.11172000000000067</v>
      </c>
      <c r="F401" s="6">
        <f t="shared" si="121"/>
        <v>295.83227553173282</v>
      </c>
      <c r="G401" s="6">
        <f t="shared" si="110"/>
        <v>1.1330428000842319</v>
      </c>
      <c r="H401" s="6">
        <f t="shared" si="111"/>
        <v>0.60246196699174304</v>
      </c>
      <c r="I401" s="6">
        <f t="shared" si="112"/>
        <v>-0.79814759182023465</v>
      </c>
      <c r="J401" s="7">
        <f t="shared" si="113"/>
        <v>-267.5315939945454</v>
      </c>
      <c r="K401" s="7">
        <f t="shared" si="122"/>
        <v>-1.2553869776057791</v>
      </c>
      <c r="L401" s="7">
        <f t="shared" si="114"/>
        <v>-8.2687259651906882E-4</v>
      </c>
      <c r="M401" s="7">
        <f t="shared" si="115"/>
        <v>201.9396061608264</v>
      </c>
      <c r="N401" s="7">
        <f t="shared" si="123"/>
        <v>18.00335339805822</v>
      </c>
      <c r="O401" s="7">
        <f t="shared" si="116"/>
        <v>1.1858080285884171E-2</v>
      </c>
      <c r="P401" s="7">
        <f t="shared" si="127"/>
        <v>8.966338932839003E-3</v>
      </c>
      <c r="Q401" s="7">
        <f t="shared" si="117"/>
        <v>268.9901679851701</v>
      </c>
      <c r="R401" s="7">
        <f t="shared" si="126"/>
        <v>8.9663389328390029</v>
      </c>
      <c r="S401" s="7">
        <f t="shared" si="124"/>
        <v>0.16424764815866272</v>
      </c>
      <c r="T401" s="7">
        <f t="shared" si="125"/>
        <v>22.036134385634284</v>
      </c>
      <c r="U401" s="26">
        <f t="shared" si="118"/>
        <v>268.12800000000158</v>
      </c>
      <c r="V401" s="26">
        <f t="shared" si="119"/>
        <v>165.93599999999921</v>
      </c>
      <c r="W401" s="26">
        <f>IF(E401&gt;t0,0,IF(E401&lt;t0,P0))</f>
        <v>300</v>
      </c>
      <c r="X401" s="26">
        <f>IF(E401&gt;t0,0,IF(E401&lt;t0,P0*SIN(PI()*(E401)/t0)))</f>
        <v>295.83227553173282</v>
      </c>
    </row>
    <row r="402" spans="5:24" x14ac:dyDescent="0.35">
      <c r="E402" s="5">
        <f t="shared" si="120"/>
        <v>0.11200000000000067</v>
      </c>
      <c r="F402" s="6">
        <f t="shared" si="121"/>
        <v>296.00578326236081</v>
      </c>
      <c r="G402" s="6">
        <f t="shared" si="110"/>
        <v>1.1333975541102597</v>
      </c>
      <c r="H402" s="6">
        <f t="shared" si="111"/>
        <v>0.59745927686413536</v>
      </c>
      <c r="I402" s="6">
        <f t="shared" si="112"/>
        <v>-0.80189925332861134</v>
      </c>
      <c r="J402" s="7">
        <f t="shared" si="113"/>
        <v>-269.03096933762021</v>
      </c>
      <c r="K402" s="7">
        <f t="shared" si="122"/>
        <v>-1.3305057364722823</v>
      </c>
      <c r="L402" s="7">
        <f t="shared" si="114"/>
        <v>-8.7607598482517359E-4</v>
      </c>
      <c r="M402" s="7">
        <f t="shared" si="115"/>
        <v>200.44294557865626</v>
      </c>
      <c r="N402" s="7">
        <f t="shared" si="123"/>
        <v>18.059686955301746</v>
      </c>
      <c r="O402" s="7">
        <f t="shared" si="116"/>
        <v>1.1891461721127214E-2</v>
      </c>
      <c r="P402" s="7">
        <f t="shared" si="127"/>
        <v>9.0123345507859935E-3</v>
      </c>
      <c r="Q402" s="7">
        <f t="shared" si="117"/>
        <v>270.37003652357981</v>
      </c>
      <c r="R402" s="7">
        <f t="shared" si="126"/>
        <v>9.0123345507859938</v>
      </c>
      <c r="S402" s="7">
        <f t="shared" si="124"/>
        <v>0.16427006409639472</v>
      </c>
      <c r="T402" s="7">
        <f t="shared" si="125"/>
        <v>22.039141799267174</v>
      </c>
      <c r="U402" s="26">
        <f t="shared" si="118"/>
        <v>268.8000000000016</v>
      </c>
      <c r="V402" s="26">
        <f t="shared" si="119"/>
        <v>165.5999999999992</v>
      </c>
      <c r="W402" s="26">
        <f>IF(E402&gt;t0,0,IF(E402&lt;t0,P0))</f>
        <v>300</v>
      </c>
      <c r="X402" s="26">
        <f>IF(E402&gt;t0,0,IF(E402&lt;t0,P0*SIN(PI()*(E402)/t0)))</f>
        <v>296.00578326236081</v>
      </c>
    </row>
    <row r="403" spans="5:24" x14ac:dyDescent="0.35">
      <c r="E403" s="5">
        <f t="shared" si="120"/>
        <v>0.11228000000000067</v>
      </c>
      <c r="F403" s="6">
        <f t="shared" si="121"/>
        <v>296.17562631736922</v>
      </c>
      <c r="G403" s="6">
        <f t="shared" si="110"/>
        <v>1.1337524192092487</v>
      </c>
      <c r="H403" s="6">
        <f t="shared" si="111"/>
        <v>0.59243322496000794</v>
      </c>
      <c r="I403" s="6">
        <f t="shared" si="112"/>
        <v>-0.80561955907455762</v>
      </c>
      <c r="J403" s="7">
        <f t="shared" si="113"/>
        <v>-270.51885708083131</v>
      </c>
      <c r="K403" s="7">
        <f t="shared" si="122"/>
        <v>-1.4060427121708656</v>
      </c>
      <c r="L403" s="7">
        <f t="shared" si="114"/>
        <v>-9.2552378083987175E-4</v>
      </c>
      <c r="M403" s="7">
        <f t="shared" si="115"/>
        <v>198.93305358300071</v>
      </c>
      <c r="N403" s="7">
        <f t="shared" si="123"/>
        <v>18.115599595184378</v>
      </c>
      <c r="O403" s="7">
        <f t="shared" si="116"/>
        <v>1.1924544030123886E-2</v>
      </c>
      <c r="P403" s="7">
        <f t="shared" si="127"/>
        <v>9.0583348654534098E-3</v>
      </c>
      <c r="Q403" s="7">
        <f t="shared" si="117"/>
        <v>271.7500459636023</v>
      </c>
      <c r="R403" s="7">
        <f t="shared" si="126"/>
        <v>9.0583348654534106</v>
      </c>
      <c r="S403" s="7">
        <f t="shared" si="124"/>
        <v>0.16428683809791533</v>
      </c>
      <c r="T403" s="7">
        <f t="shared" si="125"/>
        <v>22.041392267726458</v>
      </c>
      <c r="U403" s="26">
        <f t="shared" si="118"/>
        <v>269.47200000000163</v>
      </c>
      <c r="V403" s="26">
        <f t="shared" si="119"/>
        <v>165.26399999999919</v>
      </c>
      <c r="W403" s="26">
        <f>IF(E403&gt;t0,0,IF(E403&lt;t0,P0))</f>
        <v>300</v>
      </c>
      <c r="X403" s="26">
        <f>IF(E403&gt;t0,0,IF(E403&lt;t0,P0*SIN(PI()*(E403)/t0)))</f>
        <v>296.17562631736922</v>
      </c>
    </row>
    <row r="404" spans="5:24" x14ac:dyDescent="0.35">
      <c r="E404" s="5">
        <f t="shared" si="120"/>
        <v>0.11256000000000067</v>
      </c>
      <c r="F404" s="6">
        <f t="shared" si="121"/>
        <v>296.3418025940299</v>
      </c>
      <c r="G404" s="6">
        <f t="shared" si="110"/>
        <v>1.1341073954159757</v>
      </c>
      <c r="H404" s="6">
        <f t="shared" si="111"/>
        <v>0.58738400780740263</v>
      </c>
      <c r="I404" s="6">
        <f t="shared" si="112"/>
        <v>-0.80930836358715164</v>
      </c>
      <c r="J404" s="7">
        <f t="shared" si="113"/>
        <v>-271.99513067529148</v>
      </c>
      <c r="K404" s="7">
        <f t="shared" si="122"/>
        <v>-1.4819946704567228</v>
      </c>
      <c r="L404" s="7">
        <f t="shared" si="114"/>
        <v>-9.7521361231085203E-4</v>
      </c>
      <c r="M404" s="7">
        <f t="shared" si="115"/>
        <v>197.41003200808549</v>
      </c>
      <c r="N404" s="7">
        <f t="shared" si="123"/>
        <v>18.171087627167129</v>
      </c>
      <c r="O404" s="7">
        <f t="shared" si="116"/>
        <v>1.1957325055052662E-2</v>
      </c>
      <c r="P404" s="7">
        <f t="shared" si="127"/>
        <v>9.1043382931168329E-3</v>
      </c>
      <c r="Q404" s="7">
        <f t="shared" si="117"/>
        <v>273.13014879350499</v>
      </c>
      <c r="R404" s="7">
        <f t="shared" si="126"/>
        <v>9.1043382931168324</v>
      </c>
      <c r="S404" s="7">
        <f t="shared" si="124"/>
        <v>0.16429795594079677</v>
      </c>
      <c r="T404" s="7">
        <f t="shared" si="125"/>
        <v>22.042883882873223</v>
      </c>
      <c r="U404" s="26">
        <f t="shared" si="118"/>
        <v>270.1440000000016</v>
      </c>
      <c r="V404" s="26">
        <f t="shared" si="119"/>
        <v>164.9279999999992</v>
      </c>
      <c r="W404" s="26">
        <f>IF(E404&gt;t0,0,IF(E404&lt;t0,P0))</f>
        <v>300</v>
      </c>
      <c r="X404" s="26">
        <f>IF(E404&gt;t0,0,IF(E404&lt;t0,P0*SIN(PI()*(E404)/t0)))</f>
        <v>296.3418025940299</v>
      </c>
    </row>
    <row r="405" spans="5:24" x14ac:dyDescent="0.35">
      <c r="E405" s="5">
        <f t="shared" si="120"/>
        <v>0.11284000000000068</v>
      </c>
      <c r="F405" s="6">
        <f t="shared" si="121"/>
        <v>296.5043100350108</v>
      </c>
      <c r="G405" s="6">
        <f t="shared" si="110"/>
        <v>1.1344624827652283</v>
      </c>
      <c r="H405" s="6">
        <f t="shared" si="111"/>
        <v>0.58231182284016469</v>
      </c>
      <c r="I405" s="6">
        <f t="shared" si="112"/>
        <v>-0.81296552262722965</v>
      </c>
      <c r="J405" s="7">
        <f t="shared" si="113"/>
        <v>-273.45966451674269</v>
      </c>
      <c r="K405" s="7">
        <f t="shared" si="122"/>
        <v>-1.5583583417836075</v>
      </c>
      <c r="L405" s="7">
        <f t="shared" si="114"/>
        <v>-1.0251430865836251E-3</v>
      </c>
      <c r="M405" s="7">
        <f t="shared" si="115"/>
        <v>195.87398393402762</v>
      </c>
      <c r="N405" s="7">
        <f t="shared" si="123"/>
        <v>18.226147389399024</v>
      </c>
      <c r="O405" s="7">
        <f t="shared" si="116"/>
        <v>1.1989802659837206E-2</v>
      </c>
      <c r="P405" s="7">
        <f t="shared" si="127"/>
        <v>9.1503432461314E-3</v>
      </c>
      <c r="Q405" s="7">
        <f t="shared" si="117"/>
        <v>274.51029738394197</v>
      </c>
      <c r="R405" s="7">
        <f t="shared" si="126"/>
        <v>9.1503432461313992</v>
      </c>
      <c r="S405" s="7">
        <f t="shared" si="124"/>
        <v>0.16430340362345394</v>
      </c>
      <c r="T405" s="7">
        <f t="shared" si="125"/>
        <v>22.043614766197699</v>
      </c>
      <c r="U405" s="26">
        <f t="shared" si="118"/>
        <v>270.81600000000162</v>
      </c>
      <c r="V405" s="26">
        <f t="shared" si="119"/>
        <v>164.59199999999919</v>
      </c>
      <c r="W405" s="26">
        <f>IF(E405&gt;t0,0,IF(E405&lt;t0,P0))</f>
        <v>300</v>
      </c>
      <c r="X405" s="26">
        <f>IF(E405&gt;t0,0,IF(E405&lt;t0,P0*SIN(PI()*(E405)/t0)))</f>
        <v>296.5043100350108</v>
      </c>
    </row>
    <row r="406" spans="5:24" x14ac:dyDescent="0.35">
      <c r="E406" s="5">
        <f t="shared" si="120"/>
        <v>0.11312000000000068</v>
      </c>
      <c r="F406" s="6">
        <f t="shared" si="121"/>
        <v>296.66314662840176</v>
      </c>
      <c r="G406" s="6">
        <f t="shared" si="110"/>
        <v>1.1348176812918052</v>
      </c>
      <c r="H406" s="6">
        <f t="shared" si="111"/>
        <v>0.57721686839022435</v>
      </c>
      <c r="I406" s="6">
        <f t="shared" si="112"/>
        <v>-0.81659089319302502</v>
      </c>
      <c r="J406" s="7">
        <f t="shared" si="113"/>
        <v>-274.91233395793046</v>
      </c>
      <c r="K406" s="7">
        <f t="shared" si="122"/>
        <v>-1.6351304215700617</v>
      </c>
      <c r="L406" s="7">
        <f t="shared" si="114"/>
        <v>-1.0753097908107803E-3</v>
      </c>
      <c r="M406" s="7">
        <f t="shared" si="115"/>
        <v>194.32501367797468</v>
      </c>
      <c r="N406" s="7">
        <f t="shared" si="123"/>
        <v>18.280775249064703</v>
      </c>
      <c r="O406" s="7">
        <f t="shared" si="116"/>
        <v>1.2021974730343169E-2</v>
      </c>
      <c r="P406" s="7">
        <f t="shared" si="127"/>
        <v>9.1963481329937584E-3</v>
      </c>
      <c r="Q406" s="7">
        <f t="shared" si="117"/>
        <v>275.89044398981275</v>
      </c>
      <c r="R406" s="7">
        <f t="shared" si="126"/>
        <v>9.1963481329937586</v>
      </c>
      <c r="S406" s="7">
        <f t="shared" si="124"/>
        <v>0.16430316736556569</v>
      </c>
      <c r="T406" s="7">
        <f t="shared" si="125"/>
        <v>22.043583068875797</v>
      </c>
      <c r="U406" s="26">
        <f t="shared" si="118"/>
        <v>271.48800000000165</v>
      </c>
      <c r="V406" s="26">
        <f t="shared" si="119"/>
        <v>164.25599999999918</v>
      </c>
      <c r="W406" s="26">
        <f>IF(E406&gt;t0,0,IF(E406&lt;t0,P0))</f>
        <v>300</v>
      </c>
      <c r="X406" s="26">
        <f>IF(E406&gt;t0,0,IF(E406&lt;t0,P0*SIN(PI()*(E406)/t0)))</f>
        <v>296.66314662840176</v>
      </c>
    </row>
    <row r="407" spans="5:24" x14ac:dyDescent="0.35">
      <c r="E407" s="5">
        <f t="shared" si="120"/>
        <v>0.11340000000000068</v>
      </c>
      <c r="F407" s="6">
        <f t="shared" si="121"/>
        <v>296.8183104077392</v>
      </c>
      <c r="G407" s="6">
        <f t="shared" si="110"/>
        <v>1.1351729910305157</v>
      </c>
      <c r="H407" s="6">
        <f t="shared" si="111"/>
        <v>0.57209934367984183</v>
      </c>
      <c r="I407" s="6">
        <f t="shared" si="112"/>
        <v>-0.82018433352575948</v>
      </c>
      <c r="J407" s="7">
        <f t="shared" si="113"/>
        <v>-276.35301532089409</v>
      </c>
      <c r="K407" s="7">
        <f t="shared" si="122"/>
        <v>-1.7123075704690971</v>
      </c>
      <c r="L407" s="7">
        <f t="shared" si="114"/>
        <v>-1.1257112921631491E-3</v>
      </c>
      <c r="M407" s="7">
        <f t="shared" si="115"/>
        <v>192.76322678512039</v>
      </c>
      <c r="N407" s="7">
        <f t="shared" si="123"/>
        <v>18.334967602729538</v>
      </c>
      <c r="O407" s="7">
        <f t="shared" si="116"/>
        <v>1.2053839174572896E-2</v>
      </c>
      <c r="P407" s="7">
        <f t="shared" si="127"/>
        <v>9.2423513584042379E-3</v>
      </c>
      <c r="Q407" s="7">
        <f t="shared" si="117"/>
        <v>277.27054075212715</v>
      </c>
      <c r="R407" s="7">
        <f t="shared" si="126"/>
        <v>9.2423513584042372</v>
      </c>
      <c r="S407" s="7">
        <f t="shared" si="124"/>
        <v>0.16429723360885548</v>
      </c>
      <c r="T407" s="7">
        <f t="shared" si="125"/>
        <v>22.042786971873841</v>
      </c>
      <c r="U407" s="26">
        <f t="shared" si="118"/>
        <v>272.16000000000162</v>
      </c>
      <c r="V407" s="26">
        <f t="shared" si="119"/>
        <v>163.91999999999919</v>
      </c>
      <c r="W407" s="26">
        <f>IF(E407&gt;t0,0,IF(E407&lt;t0,P0))</f>
        <v>300</v>
      </c>
      <c r="X407" s="26">
        <f>IF(E407&gt;t0,0,IF(E407&lt;t0,P0*SIN(PI()*(E407)/t0)))</f>
        <v>296.8183104077392</v>
      </c>
    </row>
    <row r="408" spans="5:24" x14ac:dyDescent="0.35">
      <c r="E408" s="5">
        <f t="shared" si="120"/>
        <v>0.11368000000000068</v>
      </c>
      <c r="F408" s="6">
        <f t="shared" si="121"/>
        <v>296.9697994520306</v>
      </c>
      <c r="G408" s="6">
        <f t="shared" si="110"/>
        <v>1.1355284120161802</v>
      </c>
      <c r="H408" s="6">
        <f t="shared" si="111"/>
        <v>0.56695944881381599</v>
      </c>
      <c r="I408" s="6">
        <f t="shared" si="112"/>
        <v>-0.82374570311518713</v>
      </c>
      <c r="J408" s="7">
        <f t="shared" si="113"/>
        <v>-277.78158590917326</v>
      </c>
      <c r="K408" s="7">
        <f t="shared" si="122"/>
        <v>-1.7898864146413065</v>
      </c>
      <c r="L408" s="7">
        <f t="shared" si="114"/>
        <v>-1.1763451380428591E-3</v>
      </c>
      <c r="M408" s="7">
        <f t="shared" si="115"/>
        <v>191.18873001959693</v>
      </c>
      <c r="N408" s="7">
        <f t="shared" si="123"/>
        <v>18.3887208766822</v>
      </c>
      <c r="O408" s="7">
        <f t="shared" si="116"/>
        <v>1.2085393922858106E-2</v>
      </c>
      <c r="P408" s="7">
        <f t="shared" si="127"/>
        <v>9.2883513233291675E-3</v>
      </c>
      <c r="Q408" s="7">
        <f t="shared" si="117"/>
        <v>278.65053969987503</v>
      </c>
      <c r="R408" s="7">
        <f t="shared" si="126"/>
        <v>9.2883513233291684</v>
      </c>
      <c r="S408" s="7">
        <f t="shared" si="124"/>
        <v>0.16428558901760568</v>
      </c>
      <c r="T408" s="7">
        <f t="shared" si="125"/>
        <v>22.041224686017554</v>
      </c>
      <c r="U408" s="26">
        <f t="shared" si="118"/>
        <v>272.83200000000164</v>
      </c>
      <c r="V408" s="26">
        <f t="shared" si="119"/>
        <v>163.58399999999918</v>
      </c>
      <c r="W408" s="26">
        <f>IF(E408&gt;t0,0,IF(E408&lt;t0,P0))</f>
        <v>300</v>
      </c>
      <c r="X408" s="26">
        <f>IF(E408&gt;t0,0,IF(E408&lt;t0,P0*SIN(PI()*(E408)/t0)))</f>
        <v>296.9697994520306</v>
      </c>
    </row>
    <row r="409" spans="5:24" x14ac:dyDescent="0.35">
      <c r="E409" s="5">
        <f t="shared" si="120"/>
        <v>0.11396000000000069</v>
      </c>
      <c r="F409" s="6">
        <f t="shared" si="121"/>
        <v>297.11761188577805</v>
      </c>
      <c r="G409" s="6">
        <f t="shared" si="110"/>
        <v>1.1358839442836302</v>
      </c>
      <c r="H409" s="6">
        <f t="shared" si="111"/>
        <v>0.56179738477166108</v>
      </c>
      <c r="I409" s="6">
        <f t="shared" si="112"/>
        <v>-0.82727486270508799</v>
      </c>
      <c r="J409" s="7">
        <f t="shared" si="113"/>
        <v>-279.19792401992851</v>
      </c>
      <c r="K409" s="7">
        <f t="shared" si="122"/>
        <v>-1.8678635460313808</v>
      </c>
      <c r="L409" s="7">
        <f t="shared" si="114"/>
        <v>-1.2272088562982556E-3</v>
      </c>
      <c r="M409" s="7">
        <f t="shared" si="115"/>
        <v>189.60163135524712</v>
      </c>
      <c r="N409" s="7">
        <f t="shared" si="123"/>
        <v>18.442031527274679</v>
      </c>
      <c r="O409" s="7">
        <f t="shared" si="116"/>
        <v>1.2116636928050472E-2</v>
      </c>
      <c r="P409" s="7">
        <f t="shared" si="127"/>
        <v>9.334346425063372E-3</v>
      </c>
      <c r="Q409" s="7">
        <f t="shared" si="117"/>
        <v>280.03039275190116</v>
      </c>
      <c r="R409" s="7">
        <f t="shared" si="126"/>
        <v>9.3343464250633712</v>
      </c>
      <c r="S409" s="7">
        <f t="shared" si="124"/>
        <v>0.16426822047930165</v>
      </c>
      <c r="T409" s="7">
        <f t="shared" si="125"/>
        <v>22.038894452078498</v>
      </c>
      <c r="U409" s="26">
        <f t="shared" si="118"/>
        <v>273.50400000000167</v>
      </c>
      <c r="V409" s="26">
        <f t="shared" si="119"/>
        <v>163.24799999999917</v>
      </c>
      <c r="W409" s="26">
        <f>IF(E409&gt;t0,0,IF(E409&lt;t0,P0))</f>
        <v>300</v>
      </c>
      <c r="X409" s="26">
        <f>IF(E409&gt;t0,0,IF(E409&lt;t0,P0*SIN(PI()*(E409)/t0)))</f>
        <v>297.11761188577805</v>
      </c>
    </row>
    <row r="410" spans="5:24" x14ac:dyDescent="0.35">
      <c r="E410" s="5">
        <f t="shared" si="120"/>
        <v>0.11424000000000069</v>
      </c>
      <c r="F410" s="6">
        <f t="shared" si="121"/>
        <v>297.26174587900169</v>
      </c>
      <c r="G410" s="6">
        <f t="shared" si="110"/>
        <v>1.1362395878677074</v>
      </c>
      <c r="H410" s="6">
        <f t="shared" si="111"/>
        <v>0.55661335339974716</v>
      </c>
      <c r="I410" s="6">
        <f t="shared" si="112"/>
        <v>-0.83077167429871379</v>
      </c>
      <c r="J410" s="7">
        <f t="shared" si="113"/>
        <v>-280.60190895597498</v>
      </c>
      <c r="K410" s="7">
        <f t="shared" si="122"/>
        <v>-1.9462355226480073</v>
      </c>
      <c r="L410" s="7">
        <f t="shared" si="114"/>
        <v>-1.2782999554406696E-3</v>
      </c>
      <c r="M410" s="7">
        <f t="shared" si="115"/>
        <v>188.00203996627476</v>
      </c>
      <c r="N410" s="7">
        <f t="shared" si="123"/>
        <v>18.494896041259693</v>
      </c>
      <c r="O410" s="7">
        <f t="shared" si="116"/>
        <v>1.2147566165710118E-2</v>
      </c>
      <c r="P410" s="7">
        <f t="shared" si="127"/>
        <v>9.3803350572928233E-3</v>
      </c>
      <c r="Q410" s="7">
        <f t="shared" si="117"/>
        <v>281.4100517187847</v>
      </c>
      <c r="R410" s="7">
        <f t="shared" si="126"/>
        <v>9.3803350572928235</v>
      </c>
      <c r="S410" s="7">
        <f t="shared" si="124"/>
        <v>0.16424511510518344</v>
      </c>
      <c r="T410" s="7">
        <f t="shared" si="125"/>
        <v>22.035794540848066</v>
      </c>
      <c r="U410" s="26">
        <f t="shared" si="118"/>
        <v>274.17600000000164</v>
      </c>
      <c r="V410" s="26">
        <f t="shared" si="119"/>
        <v>162.91199999999918</v>
      </c>
      <c r="W410" s="26">
        <f>IF(E410&gt;t0,0,IF(E410&lt;t0,P0))</f>
        <v>300</v>
      </c>
      <c r="X410" s="26">
        <f>IF(E410&gt;t0,0,IF(E410&lt;t0,P0*SIN(PI()*(E410)/t0)))</f>
        <v>297.26174587900169</v>
      </c>
    </row>
    <row r="411" spans="5:24" x14ac:dyDescent="0.35">
      <c r="E411" s="5">
        <f t="shared" si="120"/>
        <v>0.11452000000000069</v>
      </c>
      <c r="F411" s="6">
        <f t="shared" si="121"/>
        <v>297.40219964726231</v>
      </c>
      <c r="G411" s="6">
        <f t="shared" si="110"/>
        <v>1.1365953428032651</v>
      </c>
      <c r="H411" s="6">
        <f t="shared" si="111"/>
        <v>0.55140755740340919</v>
      </c>
      <c r="I411" s="6">
        <f t="shared" si="112"/>
        <v>-0.83423600116418262</v>
      </c>
      <c r="J411" s="7">
        <f t="shared" si="113"/>
        <v>-281.99342103772779</v>
      </c>
      <c r="K411" s="7">
        <f t="shared" si="122"/>
        <v>-2.0249988688471254</v>
      </c>
      <c r="L411" s="7">
        <f t="shared" si="114"/>
        <v>-1.3296159248630147E-3</v>
      </c>
      <c r="M411" s="7">
        <f t="shared" si="115"/>
        <v>186.39006621777594</v>
      </c>
      <c r="N411" s="7">
        <f t="shared" si="123"/>
        <v>18.547310936125459</v>
      </c>
      <c r="O411" s="7">
        <f t="shared" si="116"/>
        <v>1.2178179634291981E-2</v>
      </c>
      <c r="P411" s="7">
        <f t="shared" si="127"/>
        <v>9.4263156101574413E-3</v>
      </c>
      <c r="Q411" s="7">
        <f t="shared" si="117"/>
        <v>282.78946830472324</v>
      </c>
      <c r="R411" s="7">
        <f t="shared" si="126"/>
        <v>9.4263156101574417</v>
      </c>
      <c r="S411" s="7">
        <f t="shared" si="124"/>
        <v>0.16421626023077843</v>
      </c>
      <c r="T411" s="7">
        <f t="shared" si="125"/>
        <v>22.031923253208955</v>
      </c>
      <c r="U411" s="26">
        <f t="shared" si="118"/>
        <v>274.84800000000166</v>
      </c>
      <c r="V411" s="26">
        <f t="shared" si="119"/>
        <v>162.57599999999917</v>
      </c>
      <c r="W411" s="26">
        <f>IF(E411&gt;t0,0,IF(E411&lt;t0,P0))</f>
        <v>300</v>
      </c>
      <c r="X411" s="26">
        <f>IF(E411&gt;t0,0,IF(E411&lt;t0,P0*SIN(PI()*(E411)/t0)))</f>
        <v>297.40219964726231</v>
      </c>
    </row>
    <row r="412" spans="5:24" x14ac:dyDescent="0.35">
      <c r="E412" s="5">
        <f t="shared" si="120"/>
        <v>0.11480000000000069</v>
      </c>
      <c r="F412" s="6">
        <f t="shared" si="121"/>
        <v>297.53897145168338</v>
      </c>
      <c r="G412" s="6">
        <f t="shared" si="110"/>
        <v>1.1369512091251675</v>
      </c>
      <c r="H412" s="6">
        <f t="shared" si="111"/>
        <v>0.54618020033901837</v>
      </c>
      <c r="I412" s="6">
        <f t="shared" si="112"/>
        <v>-0.83766770783982691</v>
      </c>
      <c r="J412" s="7">
        <f t="shared" si="113"/>
        <v>-283.3723416150587</v>
      </c>
      <c r="K412" s="7">
        <f t="shared" si="122"/>
        <v>-2.1041500756185156</v>
      </c>
      <c r="L412" s="7">
        <f t="shared" si="114"/>
        <v>-1.3811542350601919E-3</v>
      </c>
      <c r="M412" s="7">
        <f t="shared" si="115"/>
        <v>184.76582165615011</v>
      </c>
      <c r="N412" s="7">
        <f t="shared" si="123"/>
        <v>18.599272760427809</v>
      </c>
      <c r="O412" s="7">
        <f t="shared" si="116"/>
        <v>1.2208475355330062E-2</v>
      </c>
      <c r="P412" s="7">
        <f t="shared" si="127"/>
        <v>9.4722864703140914E-3</v>
      </c>
      <c r="Q412" s="7">
        <f t="shared" si="117"/>
        <v>284.16859410942277</v>
      </c>
      <c r="R412" s="7">
        <f t="shared" si="126"/>
        <v>9.4722864703140921</v>
      </c>
      <c r="S412" s="7">
        <f t="shared" si="124"/>
        <v>0.16418164341660757</v>
      </c>
      <c r="T412" s="7">
        <f t="shared" si="125"/>
        <v>22.027278920229925</v>
      </c>
      <c r="U412" s="26">
        <f t="shared" si="118"/>
        <v>275.52000000000169</v>
      </c>
      <c r="V412" s="26">
        <f t="shared" si="119"/>
        <v>162.23999999999916</v>
      </c>
      <c r="W412" s="26">
        <f>IF(E412&gt;t0,0,IF(E412&lt;t0,P0))</f>
        <v>300</v>
      </c>
      <c r="X412" s="26">
        <f>IF(E412&gt;t0,0,IF(E412&lt;t0,P0*SIN(PI()*(E412)/t0)))</f>
        <v>297.53897145168338</v>
      </c>
    </row>
    <row r="413" spans="5:24" x14ac:dyDescent="0.35">
      <c r="E413" s="5">
        <f t="shared" si="120"/>
        <v>0.1150800000000007</v>
      </c>
      <c r="F413" s="6">
        <f t="shared" si="121"/>
        <v>297.67205959897268</v>
      </c>
      <c r="G413" s="6">
        <f t="shared" si="110"/>
        <v>1.1373071868682891</v>
      </c>
      <c r="H413" s="6">
        <f t="shared" si="111"/>
        <v>0.54093148660602453</v>
      </c>
      <c r="I413" s="6">
        <f t="shared" si="112"/>
        <v>-0.84106666013948994</v>
      </c>
      <c r="J413" s="7">
        <f t="shared" si="113"/>
        <v>-284.73855307906211</v>
      </c>
      <c r="K413" s="7">
        <f t="shared" si="122"/>
        <v>-2.1836856008756924</v>
      </c>
      <c r="L413" s="7">
        <f t="shared" si="114"/>
        <v>-1.4329123378512771E-3</v>
      </c>
      <c r="M413" s="7">
        <f t="shared" si="115"/>
        <v>183.12941899939389</v>
      </c>
      <c r="N413" s="7">
        <f t="shared" si="123"/>
        <v>18.650778094119584</v>
      </c>
      <c r="O413" s="7">
        <f t="shared" si="116"/>
        <v>1.2238451373619518E-2</v>
      </c>
      <c r="P413" s="7">
        <f t="shared" si="127"/>
        <v>9.5182460209997152E-3</v>
      </c>
      <c r="Q413" s="7">
        <f t="shared" si="117"/>
        <v>285.54738062999144</v>
      </c>
      <c r="R413" s="7">
        <f t="shared" si="126"/>
        <v>9.5182460209997153</v>
      </c>
      <c r="S413" s="7">
        <f t="shared" si="124"/>
        <v>0.16414125244865632</v>
      </c>
      <c r="T413" s="7">
        <f t="shared" si="125"/>
        <v>22.021859903228965</v>
      </c>
      <c r="U413" s="26">
        <f t="shared" si="118"/>
        <v>276.19200000000166</v>
      </c>
      <c r="V413" s="26">
        <f t="shared" si="119"/>
        <v>161.90399999999917</v>
      </c>
      <c r="W413" s="26">
        <f>IF(E413&gt;t0,0,IF(E413&lt;t0,P0))</f>
        <v>300</v>
      </c>
      <c r="X413" s="26">
        <f>IF(E413&gt;t0,0,IF(E413&lt;t0,P0*SIN(PI()*(E413)/t0)))</f>
        <v>297.67205959897268</v>
      </c>
    </row>
    <row r="414" spans="5:24" x14ac:dyDescent="0.35">
      <c r="E414" s="5">
        <f t="shared" si="120"/>
        <v>0.1153600000000007</v>
      </c>
      <c r="F414" s="6">
        <f t="shared" si="121"/>
        <v>297.80146244144316</v>
      </c>
      <c r="G414" s="6">
        <f t="shared" si="110"/>
        <v>1.137663276067516</v>
      </c>
      <c r="H414" s="6">
        <f t="shared" si="111"/>
        <v>0.53566162143896379</v>
      </c>
      <c r="I414" s="6">
        <f t="shared" si="112"/>
        <v>-0.84443272515777135</v>
      </c>
      <c r="J414" s="7">
        <f t="shared" si="113"/>
        <v>-286.09193887372828</v>
      </c>
      <c r="K414" s="7">
        <f t="shared" si="122"/>
        <v>-2.263601869749083</v>
      </c>
      <c r="L414" s="7">
        <f t="shared" si="114"/>
        <v>-1.4848876666034758E-3</v>
      </c>
      <c r="M414" s="7">
        <f t="shared" si="115"/>
        <v>181.48097212727714</v>
      </c>
      <c r="N414" s="7">
        <f t="shared" si="123"/>
        <v>18.701823548877318</v>
      </c>
      <c r="O414" s="7">
        <f t="shared" si="116"/>
        <v>1.2268105757396574E-2</v>
      </c>
      <c r="P414" s="7">
        <f t="shared" si="127"/>
        <v>9.5641926420945954E-3</v>
      </c>
      <c r="Q414" s="7">
        <f t="shared" si="117"/>
        <v>286.92577926283786</v>
      </c>
      <c r="R414" s="7">
        <f t="shared" si="126"/>
        <v>9.5641926420945946</v>
      </c>
      <c r="S414" s="7">
        <f t="shared" si="124"/>
        <v>0.16409507533885795</v>
      </c>
      <c r="T414" s="7">
        <f t="shared" si="125"/>
        <v>22.015664593838146</v>
      </c>
      <c r="U414" s="26">
        <f t="shared" si="118"/>
        <v>276.86400000000168</v>
      </c>
      <c r="V414" s="26">
        <f t="shared" si="119"/>
        <v>161.56799999999916</v>
      </c>
      <c r="W414" s="26">
        <f>IF(E414&gt;t0,0,IF(E414&lt;t0,P0))</f>
        <v>300</v>
      </c>
      <c r="X414" s="26">
        <f>IF(E414&gt;t0,0,IF(E414&lt;t0,P0*SIN(PI()*(E414)/t0)))</f>
        <v>297.80146244144316</v>
      </c>
    </row>
    <row r="415" spans="5:24" x14ac:dyDescent="0.35">
      <c r="E415" s="5">
        <f t="shared" si="120"/>
        <v>0.1156400000000007</v>
      </c>
      <c r="F415" s="6">
        <f t="shared" si="121"/>
        <v>297.9271783770335</v>
      </c>
      <c r="G415" s="6">
        <f t="shared" si="110"/>
        <v>1.1380194767577452</v>
      </c>
      <c r="H415" s="6">
        <f t="shared" si="111"/>
        <v>0.53037081089943217</v>
      </c>
      <c r="I415" s="6">
        <f t="shared" si="112"/>
        <v>-0.84776577127522601</v>
      </c>
      <c r="J415" s="7">
        <f t="shared" si="113"/>
        <v>-287.43238350752597</v>
      </c>
      <c r="K415" s="7">
        <f t="shared" si="122"/>
        <v>-2.3438952748824584</v>
      </c>
      <c r="L415" s="7">
        <f t="shared" si="114"/>
        <v>-1.5370776364578183E-3</v>
      </c>
      <c r="M415" s="7">
        <f t="shared" si="115"/>
        <v>179.82059607140215</v>
      </c>
      <c r="N415" s="7">
        <f t="shared" si="123"/>
        <v>18.752405768425135</v>
      </c>
      <c r="O415" s="7">
        <f t="shared" si="116"/>
        <v>1.2297436598516256E-2</v>
      </c>
      <c r="P415" s="7">
        <f t="shared" si="127"/>
        <v>9.6101247101858106E-3</v>
      </c>
      <c r="Q415" s="7">
        <f t="shared" si="117"/>
        <v>288.30374130557431</v>
      </c>
      <c r="R415" s="7">
        <f t="shared" si="126"/>
        <v>9.6101247101858114</v>
      </c>
      <c r="S415" s="7">
        <f t="shared" si="124"/>
        <v>0.16404310032576866</v>
      </c>
      <c r="T415" s="7">
        <f t="shared" si="125"/>
        <v>22.008691414094201</v>
      </c>
      <c r="U415" s="26">
        <f t="shared" si="118"/>
        <v>277.53600000000171</v>
      </c>
      <c r="V415" s="26">
        <f t="shared" si="119"/>
        <v>161.23199999999915</v>
      </c>
      <c r="W415" s="26">
        <f>IF(E415&gt;t0,0,IF(E415&lt;t0,P0))</f>
        <v>300</v>
      </c>
      <c r="X415" s="26">
        <f>IF(E415&gt;t0,0,IF(E415&lt;t0,P0*SIN(PI()*(E415)/t0)))</f>
        <v>297.9271783770335</v>
      </c>
    </row>
    <row r="416" spans="5:24" x14ac:dyDescent="0.35">
      <c r="E416" s="5">
        <f t="shared" si="120"/>
        <v>0.1159200000000007</v>
      </c>
      <c r="F416" s="6">
        <f t="shared" si="121"/>
        <v>298.04920584932762</v>
      </c>
      <c r="G416" s="6">
        <f t="shared" si="110"/>
        <v>1.1383757889738837</v>
      </c>
      <c r="H416" s="6">
        <f t="shared" si="111"/>
        <v>0.52505926186802887</v>
      </c>
      <c r="I416" s="6">
        <f t="shared" si="112"/>
        <v>-0.85106566816350937</v>
      </c>
      <c r="J416" s="7">
        <f t="shared" si="113"/>
        <v>-288.75977256488875</v>
      </c>
      <c r="K416" s="7">
        <f t="shared" si="122"/>
        <v>-2.4245621767325964</v>
      </c>
      <c r="L416" s="7">
        <f t="shared" si="114"/>
        <v>-1.5894796445565834E-3</v>
      </c>
      <c r="M416" s="7">
        <f t="shared" si="115"/>
        <v>178.14840700514716</v>
      </c>
      <c r="N416" s="7">
        <f t="shared" si="123"/>
        <v>18.802521428855851</v>
      </c>
      <c r="O416" s="7">
        <f t="shared" si="116"/>
        <v>1.2326442012627946E-2</v>
      </c>
      <c r="P416" s="7">
        <f t="shared" si="127"/>
        <v>9.6560405986308197E-3</v>
      </c>
      <c r="Q416" s="7">
        <f t="shared" si="117"/>
        <v>289.68121795892461</v>
      </c>
      <c r="R416" s="7">
        <f t="shared" si="126"/>
        <v>9.6560405986308204</v>
      </c>
      <c r="S416" s="7">
        <f t="shared" si="124"/>
        <v>0.16398531587503243</v>
      </c>
      <c r="T416" s="7">
        <f t="shared" si="125"/>
        <v>22.000938816500877</v>
      </c>
      <c r="U416" s="26">
        <f t="shared" si="118"/>
        <v>278.20800000000168</v>
      </c>
      <c r="V416" s="26">
        <f t="shared" si="119"/>
        <v>160.89599999999916</v>
      </c>
      <c r="W416" s="26">
        <f>IF(E416&gt;t0,0,IF(E416&lt;t0,P0))</f>
        <v>300</v>
      </c>
      <c r="X416" s="26">
        <f>IF(E416&gt;t0,0,IF(E416&lt;t0,P0*SIN(PI()*(E416)/t0)))</f>
        <v>298.04920584932762</v>
      </c>
    </row>
    <row r="417" spans="5:24" x14ac:dyDescent="0.35">
      <c r="E417" s="5">
        <f t="shared" si="120"/>
        <v>0.11620000000000071</v>
      </c>
      <c r="F417" s="6">
        <f t="shared" si="121"/>
        <v>298.16754334757439</v>
      </c>
      <c r="G417" s="6">
        <f t="shared" si="110"/>
        <v>1.1387322127508503</v>
      </c>
      <c r="H417" s="6">
        <f t="shared" si="111"/>
        <v>0.51972718203626811</v>
      </c>
      <c r="I417" s="6">
        <f t="shared" si="112"/>
        <v>-0.85433228679047346</v>
      </c>
      <c r="J417" s="7">
        <f t="shared" si="113"/>
        <v>-290.07399271760784</v>
      </c>
      <c r="K417" s="7">
        <f t="shared" si="122"/>
        <v>-2.505598903872146</v>
      </c>
      <c r="L417" s="7">
        <f t="shared" si="114"/>
        <v>-1.6420910702724134E-3</v>
      </c>
      <c r="M417" s="7">
        <f t="shared" si="115"/>
        <v>176.46452223349635</v>
      </c>
      <c r="N417" s="7">
        <f t="shared" si="123"/>
        <v>18.85216723894926</v>
      </c>
      <c r="O417" s="7">
        <f t="shared" si="116"/>
        <v>1.2355120139348676E-2</v>
      </c>
      <c r="P417" s="7">
        <f t="shared" si="127"/>
        <v>9.7019386776211851E-3</v>
      </c>
      <c r="Q417" s="7">
        <f t="shared" si="117"/>
        <v>291.05816032863555</v>
      </c>
      <c r="R417" s="7">
        <f t="shared" si="126"/>
        <v>9.7019386776211842</v>
      </c>
      <c r="S417" s="7">
        <f t="shared" si="124"/>
        <v>0.16392171067987649</v>
      </c>
      <c r="T417" s="7">
        <f t="shared" si="125"/>
        <v>21.99240528409543</v>
      </c>
      <c r="U417" s="26">
        <f t="shared" si="118"/>
        <v>278.8800000000017</v>
      </c>
      <c r="V417" s="26">
        <f t="shared" si="119"/>
        <v>160.55999999999915</v>
      </c>
      <c r="W417" s="26">
        <f>IF(E417&gt;t0,0,IF(E417&lt;t0,P0))</f>
        <v>300</v>
      </c>
      <c r="X417" s="26">
        <f>IF(E417&gt;t0,0,IF(E417&lt;t0,P0*SIN(PI()*(E417)/t0)))</f>
        <v>298.16754334757439</v>
      </c>
    </row>
    <row r="418" spans="5:24" x14ac:dyDescent="0.35">
      <c r="E418" s="5">
        <f t="shared" si="120"/>
        <v>0.11648000000000071</v>
      </c>
      <c r="F418" s="6">
        <f t="shared" si="121"/>
        <v>298.28218940670587</v>
      </c>
      <c r="G418" s="6">
        <f t="shared" si="110"/>
        <v>1.139088748123575</v>
      </c>
      <c r="H418" s="6">
        <f t="shared" si="111"/>
        <v>0.51437477989845581</v>
      </c>
      <c r="I418" s="6">
        <f t="shared" si="112"/>
        <v>-0.8575654994252131</v>
      </c>
      <c r="J418" s="7">
        <f t="shared" si="113"/>
        <v>-291.37493173612773</v>
      </c>
      <c r="K418" s="7">
        <f t="shared" si="122"/>
        <v>-2.5870017532956688</v>
      </c>
      <c r="L418" s="7">
        <f t="shared" si="114"/>
        <v>-1.6949092754391137E-3</v>
      </c>
      <c r="M418" s="7">
        <f t="shared" si="115"/>
        <v>174.76906018275369</v>
      </c>
      <c r="N418" s="7">
        <f t="shared" si="123"/>
        <v>18.901339940487535</v>
      </c>
      <c r="O418" s="7">
        <f t="shared" si="116"/>
        <v>1.2383469142434208E-2</v>
      </c>
      <c r="P418" s="7">
        <f t="shared" si="127"/>
        <v>9.7478173142464628E-3</v>
      </c>
      <c r="Q418" s="7">
        <f t="shared" si="117"/>
        <v>292.43451942739387</v>
      </c>
      <c r="R418" s="7">
        <f t="shared" si="126"/>
        <v>9.747817314246463</v>
      </c>
      <c r="S418" s="7">
        <f t="shared" si="124"/>
        <v>0.16385227366170621</v>
      </c>
      <c r="T418" s="7">
        <f t="shared" si="125"/>
        <v>21.983089330528411</v>
      </c>
      <c r="U418" s="26">
        <f t="shared" si="118"/>
        <v>279.55200000000173</v>
      </c>
      <c r="V418" s="26">
        <f t="shared" si="119"/>
        <v>160.22399999999914</v>
      </c>
      <c r="W418" s="26">
        <f>IF(E418&gt;t0,0,IF(E418&lt;t0,P0))</f>
        <v>300</v>
      </c>
      <c r="X418" s="26">
        <f>IF(E418&gt;t0,0,IF(E418&lt;t0,P0*SIN(PI()*(E418)/t0)))</f>
        <v>298.28218940670587</v>
      </c>
    </row>
    <row r="419" spans="5:24" x14ac:dyDescent="0.35">
      <c r="E419" s="5">
        <f t="shared" si="120"/>
        <v>0.11676000000000071</v>
      </c>
      <c r="F419" s="6">
        <f t="shared" si="121"/>
        <v>298.39314260735597</v>
      </c>
      <c r="G419" s="6">
        <f t="shared" si="110"/>
        <v>1.1394453951269976</v>
      </c>
      <c r="H419" s="6">
        <f t="shared" si="111"/>
        <v>0.50900226474353794</v>
      </c>
      <c r="I419" s="6">
        <f t="shared" si="112"/>
        <v>-0.86076517964305999</v>
      </c>
      <c r="J419" s="7">
        <f t="shared" si="113"/>
        <v>-292.66247850074507</v>
      </c>
      <c r="K419" s="7">
        <f t="shared" si="122"/>
        <v>-2.6687669907288312</v>
      </c>
      <c r="L419" s="7">
        <f t="shared" si="114"/>
        <v>-1.7479316045841107E-3</v>
      </c>
      <c r="M419" s="7">
        <f t="shared" si="115"/>
        <v>173.06214039014569</v>
      </c>
      <c r="N419" s="7">
        <f t="shared" si="123"/>
        <v>18.950036308567739</v>
      </c>
      <c r="O419" s="7">
        <f t="shared" si="116"/>
        <v>1.2411487209947874E-2</v>
      </c>
      <c r="P419" s="7">
        <f t="shared" si="127"/>
        <v>9.793674872558205E-3</v>
      </c>
      <c r="Q419" s="7">
        <f t="shared" si="117"/>
        <v>293.81024617674615</v>
      </c>
      <c r="R419" s="7">
        <f t="shared" si="126"/>
        <v>9.7936748725582046</v>
      </c>
      <c r="S419" s="7">
        <f t="shared" si="124"/>
        <v>0.16377699397050774</v>
      </c>
      <c r="T419" s="7">
        <f t="shared" si="125"/>
        <v>21.972989500117713</v>
      </c>
      <c r="U419" s="26">
        <f t="shared" si="118"/>
        <v>280.22400000000169</v>
      </c>
      <c r="V419" s="26">
        <f t="shared" si="119"/>
        <v>159.88799999999915</v>
      </c>
      <c r="W419" s="26">
        <f>IF(E419&gt;t0,0,IF(E419&lt;t0,P0))</f>
        <v>300</v>
      </c>
      <c r="X419" s="26">
        <f>IF(E419&gt;t0,0,IF(E419&lt;t0,P0*SIN(PI()*(E419)/t0)))</f>
        <v>298.39314260735597</v>
      </c>
    </row>
    <row r="420" spans="5:24" x14ac:dyDescent="0.35">
      <c r="E420" s="5">
        <f t="shared" si="120"/>
        <v>0.11704000000000071</v>
      </c>
      <c r="F420" s="6">
        <f t="shared" si="121"/>
        <v>298.5004015758775</v>
      </c>
      <c r="G420" s="6">
        <f t="shared" si="110"/>
        <v>1.1398021537960701</v>
      </c>
      <c r="H420" s="6">
        <f t="shared" si="111"/>
        <v>0.50360984664691821</v>
      </c>
      <c r="I420" s="6">
        <f t="shared" si="112"/>
        <v>-0.86393120233052556</v>
      </c>
      <c r="J420" s="7">
        <f t="shared" si="113"/>
        <v>-293.93652301270788</v>
      </c>
      <c r="K420" s="7">
        <f t="shared" si="122"/>
        <v>-2.7508908509407144</v>
      </c>
      <c r="L420" s="7">
        <f t="shared" si="114"/>
        <v>-1.8011553851625395E-3</v>
      </c>
      <c r="M420" s="7">
        <f t="shared" si="115"/>
        <v>171.34388349331158</v>
      </c>
      <c r="N420" s="7">
        <f t="shared" si="123"/>
        <v>18.998253151911424</v>
      </c>
      <c r="O420" s="7">
        <f t="shared" si="116"/>
        <v>1.2439172554427138E-2</v>
      </c>
      <c r="P420" s="7">
        <f t="shared" si="127"/>
        <v>9.8395097136341342E-3</v>
      </c>
      <c r="Q420" s="7">
        <f t="shared" si="117"/>
        <v>295.18529140902405</v>
      </c>
      <c r="R420" s="7">
        <f t="shared" si="126"/>
        <v>9.8395097136341345</v>
      </c>
      <c r="S420" s="7">
        <f t="shared" si="124"/>
        <v>0.16369586098546143</v>
      </c>
      <c r="T420" s="7">
        <f t="shared" si="125"/>
        <v>21.962104367930852</v>
      </c>
      <c r="U420" s="26">
        <f t="shared" si="118"/>
        <v>280.89600000000172</v>
      </c>
      <c r="V420" s="26">
        <f t="shared" si="119"/>
        <v>159.55199999999914</v>
      </c>
      <c r="W420" s="26">
        <f>IF(E420&gt;t0,0,IF(E420&lt;t0,P0))</f>
        <v>300</v>
      </c>
      <c r="X420" s="26">
        <f>IF(E420&gt;t0,0,IF(E420&lt;t0,P0*SIN(PI()*(E420)/t0)))</f>
        <v>298.5004015758775</v>
      </c>
    </row>
    <row r="421" spans="5:24" x14ac:dyDescent="0.35">
      <c r="E421" s="5">
        <f t="shared" si="120"/>
        <v>0.11732000000000072</v>
      </c>
      <c r="F421" s="6">
        <f t="shared" si="121"/>
        <v>298.60396498435944</v>
      </c>
      <c r="G421" s="6">
        <f t="shared" si="110"/>
        <v>1.1401590241657544</v>
      </c>
      <c r="H421" s="6">
        <f t="shared" si="111"/>
        <v>0.49819773646224175</v>
      </c>
      <c r="I421" s="6">
        <f t="shared" si="112"/>
        <v>-0.86706344369019428</v>
      </c>
      <c r="J421" s="7">
        <f t="shared" si="113"/>
        <v>-295.19695640521644</v>
      </c>
      <c r="K421" s="7">
        <f t="shared" si="122"/>
        <v>-2.8333695380592236</v>
      </c>
      <c r="L421" s="7">
        <f t="shared" si="114"/>
        <v>-1.854577927792946E-3</v>
      </c>
      <c r="M421" s="7">
        <f t="shared" si="115"/>
        <v>169.61441121968164</v>
      </c>
      <c r="N421" s="7">
        <f t="shared" si="123"/>
        <v>19.045987313171242</v>
      </c>
      <c r="O421" s="7">
        <f t="shared" si="116"/>
        <v>1.2466523413047843E-2</v>
      </c>
      <c r="P421" s="7">
        <f t="shared" si="127"/>
        <v>9.8853201956424167E-3</v>
      </c>
      <c r="Q421" s="7">
        <f t="shared" si="117"/>
        <v>296.5596058692725</v>
      </c>
      <c r="R421" s="7">
        <f t="shared" si="126"/>
        <v>9.8853201956424162</v>
      </c>
      <c r="S421" s="7">
        <f t="shared" si="124"/>
        <v>0.16360886431529481</v>
      </c>
      <c r="T421" s="7">
        <f t="shared" si="125"/>
        <v>21.950432539832331</v>
      </c>
      <c r="U421" s="26">
        <f t="shared" si="118"/>
        <v>281.56800000000169</v>
      </c>
      <c r="V421" s="26">
        <f t="shared" si="119"/>
        <v>159.21599999999916</v>
      </c>
      <c r="W421" s="26">
        <f>IF(E421&gt;t0,0,IF(E421&lt;t0,P0))</f>
        <v>300</v>
      </c>
      <c r="X421" s="26">
        <f>IF(E421&gt;t0,0,IF(E421&lt;t0,P0*SIN(PI()*(E421)/t0)))</f>
        <v>298.60396498435944</v>
      </c>
    </row>
    <row r="422" spans="5:24" x14ac:dyDescent="0.35">
      <c r="E422" s="5">
        <f t="shared" si="120"/>
        <v>0.11760000000000072</v>
      </c>
      <c r="F422" s="6">
        <f t="shared" si="121"/>
        <v>298.70383155064349</v>
      </c>
      <c r="G422" s="6">
        <f t="shared" si="110"/>
        <v>1.1405160062710242</v>
      </c>
      <c r="H422" s="6">
        <f t="shared" si="111"/>
        <v>0.49276614581315098</v>
      </c>
      <c r="I422" s="6">
        <f t="shared" si="112"/>
        <v>-0.87016178124556376</v>
      </c>
      <c r="J422" s="7">
        <f t="shared" si="113"/>
        <v>-296.44367095432261</v>
      </c>
      <c r="K422" s="7">
        <f t="shared" si="122"/>
        <v>-2.9161992258895593</v>
      </c>
      <c r="L422" s="7">
        <f t="shared" si="114"/>
        <v>-1.9081965264945825E-3</v>
      </c>
      <c r="M422" s="7">
        <f t="shared" si="115"/>
        <v>167.87384637574627</v>
      </c>
      <c r="N422" s="7">
        <f t="shared" si="123"/>
        <v>19.093235669234602</v>
      </c>
      <c r="O422" s="7">
        <f t="shared" si="116"/>
        <v>1.2493538047786221E-2</v>
      </c>
      <c r="P422" s="7">
        <f t="shared" si="127"/>
        <v>9.9311046739061042E-3</v>
      </c>
      <c r="Q422" s="7">
        <f t="shared" si="117"/>
        <v>297.93314021718311</v>
      </c>
      <c r="R422" s="7">
        <f t="shared" si="126"/>
        <v>9.9311046739061037</v>
      </c>
      <c r="S422" s="7">
        <f t="shared" si="124"/>
        <v>0.16351599379888371</v>
      </c>
      <c r="T422" s="7">
        <f t="shared" si="125"/>
        <v>21.937972652564287</v>
      </c>
      <c r="U422" s="26">
        <f t="shared" si="118"/>
        <v>282.24000000000171</v>
      </c>
      <c r="V422" s="26">
        <f t="shared" si="119"/>
        <v>158.87999999999914</v>
      </c>
      <c r="W422" s="26">
        <f>IF(E422&gt;t0,0,IF(E422&lt;t0,P0))</f>
        <v>300</v>
      </c>
      <c r="X422" s="26">
        <f>IF(E422&gt;t0,0,IF(E422&lt;t0,P0*SIN(PI()*(E422)/t0)))</f>
        <v>298.70383155064349</v>
      </c>
    </row>
    <row r="423" spans="5:24" x14ac:dyDescent="0.35">
      <c r="E423" s="5">
        <f t="shared" si="120"/>
        <v>0.11788000000000072</v>
      </c>
      <c r="F423" s="6">
        <f t="shared" si="121"/>
        <v>298.80000003833965</v>
      </c>
      <c r="G423" s="6">
        <f t="shared" si="110"/>
        <v>1.1408731001468633</v>
      </c>
      <c r="H423" s="6">
        <f t="shared" si="111"/>
        <v>0.48731528708501215</v>
      </c>
      <c r="I423" s="6">
        <f t="shared" si="112"/>
        <v>-0.87322609384583338</v>
      </c>
      <c r="J423" s="7">
        <f t="shared" si="113"/>
        <v>-297.67656008972699</v>
      </c>
      <c r="K423" s="7">
        <f t="shared" si="122"/>
        <v>-2.9993760582357263</v>
      </c>
      <c r="L423" s="7">
        <f t="shared" si="114"/>
        <v>-1.9620084589262662E-3</v>
      </c>
      <c r="M423" s="7">
        <f t="shared" si="115"/>
        <v>166.12231283621568</v>
      </c>
      <c r="N423" s="7">
        <f t="shared" si="123"/>
        <v>19.139995131524277</v>
      </c>
      <c r="O423" s="7">
        <f t="shared" si="116"/>
        <v>1.2520214745578542E-2</v>
      </c>
      <c r="P423" s="7">
        <f t="shared" si="127"/>
        <v>9.9768615009676789E-3</v>
      </c>
      <c r="Q423" s="7">
        <f t="shared" si="117"/>
        <v>299.30584502903037</v>
      </c>
      <c r="R423" s="7">
        <f t="shared" si="126"/>
        <v>9.9768615009676793</v>
      </c>
      <c r="S423" s="7">
        <f t="shared" si="124"/>
        <v>0.16341723950562395</v>
      </c>
      <c r="T423" s="7">
        <f t="shared" si="125"/>
        <v>21.924723373796361</v>
      </c>
      <c r="U423" s="26">
        <f t="shared" si="118"/>
        <v>282.91200000000174</v>
      </c>
      <c r="V423" s="26">
        <f t="shared" si="119"/>
        <v>158.54399999999913</v>
      </c>
      <c r="W423" s="26">
        <f>IF(E423&gt;t0,0,IF(E423&lt;t0,P0))</f>
        <v>300</v>
      </c>
      <c r="X423" s="26">
        <f>IF(E423&gt;t0,0,IF(E423&lt;t0,P0*SIN(PI()*(E423)/t0)))</f>
        <v>298.80000003833965</v>
      </c>
    </row>
    <row r="424" spans="5:24" x14ac:dyDescent="0.35">
      <c r="E424" s="5">
        <f t="shared" si="120"/>
        <v>0.11816000000000072</v>
      </c>
      <c r="F424" s="6">
        <f t="shared" si="121"/>
        <v>298.89246925684182</v>
      </c>
      <c r="G424" s="6">
        <f t="shared" si="110"/>
        <v>1.1412303058282673</v>
      </c>
      <c r="H424" s="6">
        <f t="shared" si="111"/>
        <v>0.48184537341660838</v>
      </c>
      <c r="I424" s="6">
        <f t="shared" si="112"/>
        <v>-0.8762562616706423</v>
      </c>
      <c r="J424" s="7">
        <f t="shared" si="113"/>
        <v>-298.89551840547409</v>
      </c>
      <c r="K424" s="7">
        <f t="shared" si="122"/>
        <v>-3.0828961492250544</v>
      </c>
      <c r="L424" s="7">
        <f t="shared" si="114"/>
        <v>-2.0160109866267845E-3</v>
      </c>
      <c r="M424" s="7">
        <f t="shared" si="115"/>
        <v>164.35993553307082</v>
      </c>
      <c r="N424" s="7">
        <f t="shared" si="123"/>
        <v>19.186262646295976</v>
      </c>
      <c r="O424" s="7">
        <f t="shared" si="116"/>
        <v>1.2546551818478436E-2</v>
      </c>
      <c r="P424" s="7">
        <f t="shared" si="127"/>
        <v>1.0022589026653745E-2</v>
      </c>
      <c r="Q424" s="7">
        <f t="shared" si="117"/>
        <v>300.67767079961237</v>
      </c>
      <c r="R424" s="7">
        <f t="shared" si="126"/>
        <v>10.022589026653746</v>
      </c>
      <c r="S424" s="7">
        <f t="shared" si="124"/>
        <v>0.1633125917359517</v>
      </c>
      <c r="T424" s="7">
        <f t="shared" si="125"/>
        <v>21.910683402195506</v>
      </c>
      <c r="U424" s="26">
        <f t="shared" si="118"/>
        <v>283.58400000000171</v>
      </c>
      <c r="V424" s="26">
        <f t="shared" si="119"/>
        <v>158.20799999999915</v>
      </c>
      <c r="W424" s="26">
        <f>IF(E424&gt;t0,0,IF(E424&lt;t0,P0))</f>
        <v>300</v>
      </c>
      <c r="X424" s="26">
        <f>IF(E424&gt;t0,0,IF(E424&lt;t0,P0*SIN(PI()*(E424)/t0)))</f>
        <v>298.89246925684182</v>
      </c>
    </row>
    <row r="425" spans="5:24" x14ac:dyDescent="0.35">
      <c r="E425" s="5">
        <f t="shared" si="120"/>
        <v>0.11844000000000073</v>
      </c>
      <c r="F425" s="6">
        <f t="shared" si="121"/>
        <v>298.98123806134231</v>
      </c>
      <c r="G425" s="6">
        <f t="shared" si="110"/>
        <v>1.141587623350242</v>
      </c>
      <c r="H425" s="6">
        <f t="shared" si="111"/>
        <v>0.47635661869180657</v>
      </c>
      <c r="I425" s="6">
        <f t="shared" si="112"/>
        <v>-0.87925216623475477</v>
      </c>
      <c r="J425" s="7">
        <f t="shared" si="113"/>
        <v>-300.10044167054235</v>
      </c>
      <c r="K425" s="7">
        <f t="shared" si="122"/>
        <v>-3.1667555836356969</v>
      </c>
      <c r="L425" s="7">
        <f t="shared" si="114"/>
        <v>-2.0702013552568255E-3</v>
      </c>
      <c r="M425" s="7">
        <f t="shared" si="115"/>
        <v>162.58684044450709</v>
      </c>
      <c r="N425" s="7">
        <f t="shared" si="123"/>
        <v>19.232035194932838</v>
      </c>
      <c r="O425" s="7">
        <f t="shared" si="116"/>
        <v>1.2572547603811898E-2</v>
      </c>
      <c r="P425" s="7">
        <f t="shared" si="127"/>
        <v>1.006828559813985E-2</v>
      </c>
      <c r="Q425" s="7">
        <f t="shared" si="117"/>
        <v>302.0485679441955</v>
      </c>
      <c r="R425" s="7">
        <f t="shared" si="126"/>
        <v>10.06828559813985</v>
      </c>
      <c r="S425" s="7">
        <f t="shared" si="124"/>
        <v>0.16320204102180197</v>
      </c>
      <c r="T425" s="7">
        <f t="shared" si="125"/>
        <v>21.89585146748751</v>
      </c>
      <c r="U425" s="26">
        <f t="shared" si="118"/>
        <v>284.25600000000173</v>
      </c>
      <c r="V425" s="26">
        <f t="shared" si="119"/>
        <v>157.87199999999913</v>
      </c>
      <c r="W425" s="26">
        <f>IF(E425&gt;t0,0,IF(E425&lt;t0,P0))</f>
        <v>300</v>
      </c>
      <c r="X425" s="26">
        <f>IF(E425&gt;t0,0,IF(E425&lt;t0,P0*SIN(PI()*(E425)/t0)))</f>
        <v>298.98123806134231</v>
      </c>
    </row>
    <row r="426" spans="5:24" x14ac:dyDescent="0.35">
      <c r="E426" s="5">
        <f t="shared" si="120"/>
        <v>0.11872000000000073</v>
      </c>
      <c r="F426" s="6">
        <f t="shared" si="121"/>
        <v>299.06630535284603</v>
      </c>
      <c r="G426" s="6">
        <f t="shared" si="110"/>
        <v>1.1419450527478048</v>
      </c>
      <c r="H426" s="6">
        <f t="shared" si="111"/>
        <v>0.47084923753119545</v>
      </c>
      <c r="I426" s="6">
        <f t="shared" si="112"/>
        <v>-0.8822136903926916</v>
      </c>
      <c r="J426" s="7">
        <f t="shared" si="113"/>
        <v>-301.29122683932951</v>
      </c>
      <c r="K426" s="7">
        <f t="shared" si="122"/>
        <v>-3.2509504172270791</v>
      </c>
      <c r="L426" s="7">
        <f t="shared" si="114"/>
        <v>-2.1245767948424019E-3</v>
      </c>
      <c r="M426" s="7">
        <f t="shared" si="115"/>
        <v>160.80315458377288</v>
      </c>
      <c r="N426" s="7">
        <f t="shared" si="123"/>
        <v>19.277309794236796</v>
      </c>
      <c r="O426" s="7">
        <f t="shared" si="116"/>
        <v>1.2598200464329894E-2</v>
      </c>
      <c r="P426" s="7">
        <f t="shared" si="127"/>
        <v>1.0113949560015382E-2</v>
      </c>
      <c r="Q426" s="7">
        <f t="shared" si="117"/>
        <v>303.41848680046144</v>
      </c>
      <c r="R426" s="7">
        <f t="shared" si="126"/>
        <v>10.113949560015381</v>
      </c>
      <c r="S426" s="7">
        <f t="shared" si="124"/>
        <v>0.16308557812689986</v>
      </c>
      <c r="T426" s="7">
        <f t="shared" si="125"/>
        <v>21.880226330496058</v>
      </c>
      <c r="U426" s="26">
        <f t="shared" si="118"/>
        <v>284.92800000000176</v>
      </c>
      <c r="V426" s="26">
        <f t="shared" si="119"/>
        <v>157.53599999999912</v>
      </c>
      <c r="W426" s="26">
        <f>IF(E426&gt;t0,0,IF(E426&lt;t0,P0))</f>
        <v>300</v>
      </c>
      <c r="X426" s="26">
        <f>IF(E426&gt;t0,0,IF(E426&lt;t0,P0*SIN(PI()*(E426)/t0)))</f>
        <v>299.06630535284603</v>
      </c>
    </row>
    <row r="427" spans="5:24" x14ac:dyDescent="0.35">
      <c r="E427" s="5">
        <f t="shared" si="120"/>
        <v>0.11900000000000073</v>
      </c>
      <c r="F427" s="6">
        <f t="shared" si="121"/>
        <v>299.14767007818438</v>
      </c>
      <c r="G427" s="6">
        <f t="shared" si="110"/>
        <v>1.1423025940559837</v>
      </c>
      <c r="H427" s="6">
        <f t="shared" si="111"/>
        <v>0.46532344528369102</v>
      </c>
      <c r="I427" s="6">
        <f t="shared" si="112"/>
        <v>-0.88514071834331287</v>
      </c>
      <c r="J427" s="7">
        <f t="shared" si="113"/>
        <v>-302.467772062032</v>
      </c>
      <c r="K427" s="7">
        <f t="shared" si="122"/>
        <v>-3.3354766770732698</v>
      </c>
      <c r="L427" s="7">
        <f t="shared" si="114"/>
        <v>-2.179134520019757E-3</v>
      </c>
      <c r="M427" s="7">
        <f t="shared" si="115"/>
        <v>159.00900598790105</v>
      </c>
      <c r="N427" s="7">
        <f t="shared" si="123"/>
        <v>19.322083496716832</v>
      </c>
      <c r="O427" s="7">
        <f t="shared" si="116"/>
        <v>1.2623508788358641E-2</v>
      </c>
      <c r="P427" s="7">
        <f t="shared" si="127"/>
        <v>1.0159579254348676E-2</v>
      </c>
      <c r="Q427" s="7">
        <f t="shared" si="117"/>
        <v>304.7873776304603</v>
      </c>
      <c r="R427" s="7">
        <f t="shared" si="126"/>
        <v>10.159579254348676</v>
      </c>
      <c r="S427" s="7">
        <f t="shared" si="124"/>
        <v>0.16296319404747908</v>
      </c>
      <c r="T427" s="7">
        <f t="shared" si="125"/>
        <v>21.863806783239141</v>
      </c>
      <c r="U427" s="26">
        <f t="shared" si="118"/>
        <v>285.60000000000173</v>
      </c>
      <c r="V427" s="26">
        <f t="shared" si="119"/>
        <v>157.19999999999914</v>
      </c>
      <c r="W427" s="26">
        <f>IF(E427&gt;t0,0,IF(E427&lt;t0,P0))</f>
        <v>300</v>
      </c>
      <c r="X427" s="26">
        <f>IF(E427&gt;t0,0,IF(E427&lt;t0,P0*SIN(PI()*(E427)/t0)))</f>
        <v>299.14767007818438</v>
      </c>
    </row>
    <row r="428" spans="5:24" x14ac:dyDescent="0.35">
      <c r="E428" s="5">
        <f t="shared" si="120"/>
        <v>0.11928000000000073</v>
      </c>
      <c r="F428" s="6">
        <f t="shared" si="121"/>
        <v>299.22533123002796</v>
      </c>
      <c r="G428" s="6">
        <f t="shared" si="110"/>
        <v>1.1426602473098177</v>
      </c>
      <c r="H428" s="6">
        <f t="shared" si="111"/>
        <v>0.45977945801811726</v>
      </c>
      <c r="I428" s="6">
        <f t="shared" si="112"/>
        <v>-0.88803313563434461</v>
      </c>
      <c r="J428" s="7">
        <f t="shared" si="113"/>
        <v>-303.62997669491665</v>
      </c>
      <c r="K428" s="7">
        <f t="shared" si="122"/>
        <v>-3.4203303618992424</v>
      </c>
      <c r="L428" s="7">
        <f t="shared" si="114"/>
        <v>-2.2338717302817193E-3</v>
      </c>
      <c r="M428" s="7">
        <f t="shared" si="115"/>
        <v>157.20452370633728</v>
      </c>
      <c r="N428" s="7">
        <f t="shared" si="123"/>
        <v>19.366353390874025</v>
      </c>
      <c r="O428" s="7">
        <f t="shared" si="116"/>
        <v>1.2648470989947442E-2</v>
      </c>
      <c r="P428" s="7">
        <f t="shared" si="127"/>
        <v>1.0205173020752148E-2</v>
      </c>
      <c r="Q428" s="7">
        <f t="shared" si="117"/>
        <v>306.15519062256442</v>
      </c>
      <c r="R428" s="7">
        <f t="shared" si="126"/>
        <v>10.205173020752149</v>
      </c>
      <c r="S428" s="7">
        <f t="shared" si="124"/>
        <v>0.16283488001239987</v>
      </c>
      <c r="T428" s="7">
        <f t="shared" si="125"/>
        <v>21.84659164894488</v>
      </c>
      <c r="U428" s="26">
        <f t="shared" si="118"/>
        <v>286.27200000000175</v>
      </c>
      <c r="V428" s="26">
        <f t="shared" si="119"/>
        <v>156.86399999999912</v>
      </c>
      <c r="W428" s="26">
        <f>IF(E428&gt;t0,0,IF(E428&lt;t0,P0))</f>
        <v>300</v>
      </c>
      <c r="X428" s="26">
        <f>IF(E428&gt;t0,0,IF(E428&lt;t0,P0*SIN(PI()*(E428)/t0)))</f>
        <v>299.22533123002796</v>
      </c>
    </row>
    <row r="429" spans="5:24" x14ac:dyDescent="0.35">
      <c r="E429" s="5">
        <f t="shared" si="120"/>
        <v>0.11956000000000074</v>
      </c>
      <c r="F429" s="6">
        <f t="shared" si="121"/>
        <v>299.29928784689912</v>
      </c>
      <c r="G429" s="6">
        <f t="shared" si="110"/>
        <v>1.143018012544357</v>
      </c>
      <c r="H429" s="6">
        <f t="shared" si="111"/>
        <v>0.45421749251475868</v>
      </c>
      <c r="I429" s="6">
        <f t="shared" si="112"/>
        <v>-0.89089082916685425</v>
      </c>
      <c r="J429" s="7">
        <f t="shared" si="113"/>
        <v>-304.77774131048386</v>
      </c>
      <c r="K429" s="7">
        <f t="shared" si="122"/>
        <v>-3.5055074424199986</v>
      </c>
      <c r="L429" s="7">
        <f t="shared" si="114"/>
        <v>-2.288785610225491E-3</v>
      </c>
      <c r="M429" s="7">
        <f t="shared" si="115"/>
        <v>155.38983778946533</v>
      </c>
      <c r="N429" s="7">
        <f t="shared" si="123"/>
        <v>19.410116601483438</v>
      </c>
      <c r="O429" s="7">
        <f t="shared" si="116"/>
        <v>1.267308550901417E-2</v>
      </c>
      <c r="P429" s="7">
        <f t="shared" si="127"/>
        <v>1.0250729196447594E-2</v>
      </c>
      <c r="Q429" s="7">
        <f t="shared" si="117"/>
        <v>307.52187589342782</v>
      </c>
      <c r="R429" s="7">
        <f t="shared" si="126"/>
        <v>10.250729196447594</v>
      </c>
      <c r="S429" s="7">
        <f t="shared" si="124"/>
        <v>0.16270062748373734</v>
      </c>
      <c r="T429" s="7">
        <f t="shared" si="125"/>
        <v>21.82857978213044</v>
      </c>
      <c r="U429" s="26">
        <f t="shared" si="118"/>
        <v>286.94400000000178</v>
      </c>
      <c r="V429" s="26">
        <f t="shared" si="119"/>
        <v>156.52799999999911</v>
      </c>
      <c r="W429" s="26">
        <f>IF(E429&gt;t0,0,IF(E429&lt;t0,P0))</f>
        <v>300</v>
      </c>
      <c r="X429" s="26">
        <f>IF(E429&gt;t0,0,IF(E429&lt;t0,P0*SIN(PI()*(E429)/t0)))</f>
        <v>299.29928784689912</v>
      </c>
    </row>
    <row r="430" spans="5:24" x14ac:dyDescent="0.35">
      <c r="E430" s="5">
        <f t="shared" si="120"/>
        <v>0.11984000000000074</v>
      </c>
      <c r="F430" s="6">
        <f t="shared" si="121"/>
        <v>299.36953901318401</v>
      </c>
      <c r="G430" s="6">
        <f t="shared" si="110"/>
        <v>1.1433758897946622</v>
      </c>
      <c r="H430" s="6">
        <f t="shared" si="111"/>
        <v>0.44863776625688134</v>
      </c>
      <c r="I430" s="6">
        <f t="shared" si="112"/>
        <v>-0.89371368719967348</v>
      </c>
      <c r="J430" s="7">
        <f t="shared" si="113"/>
        <v>-305.91096770752216</v>
      </c>
      <c r="K430" s="7">
        <f t="shared" si="122"/>
        <v>-3.5910038616825193</v>
      </c>
      <c r="L430" s="7">
        <f t="shared" si="114"/>
        <v>-2.3438733298018367E-3</v>
      </c>
      <c r="M430" s="7">
        <f t="shared" si="115"/>
        <v>153.56507927702896</v>
      </c>
      <c r="N430" s="7">
        <f t="shared" si="123"/>
        <v>19.453370289872748</v>
      </c>
      <c r="O430" s="7">
        <f t="shared" si="116"/>
        <v>1.26973508114883E-2</v>
      </c>
      <c r="P430" s="7">
        <f t="shared" si="127"/>
        <v>1.0296246116331601E-2</v>
      </c>
      <c r="Q430" s="7">
        <f t="shared" si="117"/>
        <v>308.88738348994804</v>
      </c>
      <c r="R430" s="7">
        <f t="shared" si="126"/>
        <v>10.2962461163316</v>
      </c>
      <c r="S430" s="7">
        <f t="shared" si="124"/>
        <v>0.16256042815716581</v>
      </c>
      <c r="T430" s="7">
        <f t="shared" si="125"/>
        <v>21.80977006865362</v>
      </c>
      <c r="U430" s="26">
        <f t="shared" si="118"/>
        <v>287.61600000000175</v>
      </c>
      <c r="V430" s="26">
        <f t="shared" si="119"/>
        <v>156.19199999999913</v>
      </c>
      <c r="W430" s="26">
        <f>IF(E430&gt;t0,0,IF(E430&lt;t0,P0))</f>
        <v>300</v>
      </c>
      <c r="X430" s="26">
        <f>IF(E430&gt;t0,0,IF(E430&lt;t0,P0*SIN(PI()*(E430)/t0)))</f>
        <v>299.36953901318401</v>
      </c>
    </row>
    <row r="431" spans="5:24" x14ac:dyDescent="0.35">
      <c r="E431" s="5">
        <f t="shared" si="120"/>
        <v>0.12012000000000074</v>
      </c>
      <c r="F431" s="6">
        <f t="shared" si="121"/>
        <v>299.43608385914365</v>
      </c>
      <c r="G431" s="6">
        <f t="shared" si="110"/>
        <v>1.1437338790958056</v>
      </c>
      <c r="H431" s="6">
        <f t="shared" si="111"/>
        <v>0.44304049742223045</v>
      </c>
      <c r="I431" s="6">
        <f t="shared" si="112"/>
        <v>-0.89650159935376728</v>
      </c>
      <c r="J431" s="7">
        <f t="shared" si="113"/>
        <v>-307.02955892105189</v>
      </c>
      <c r="K431" s="7">
        <f t="shared" si="122"/>
        <v>-3.6768155354105199</v>
      </c>
      <c r="L431" s="7">
        <f t="shared" si="114"/>
        <v>-2.3991320445656585E-3</v>
      </c>
      <c r="M431" s="7">
        <f t="shared" si="115"/>
        <v>151.73038018645363</v>
      </c>
      <c r="N431" s="7">
        <f t="shared" si="123"/>
        <v>19.496111654197634</v>
      </c>
      <c r="O431" s="7">
        <f t="shared" si="116"/>
        <v>1.2721265389451526E-2</v>
      </c>
      <c r="P431" s="7">
        <f t="shared" si="127"/>
        <v>1.0341722113041036E-2</v>
      </c>
      <c r="Q431" s="7">
        <f t="shared" si="117"/>
        <v>310.25166339123109</v>
      </c>
      <c r="R431" s="7">
        <f t="shared" si="126"/>
        <v>10.341722113041037</v>
      </c>
      <c r="S431" s="7">
        <f t="shared" si="124"/>
        <v>0.16241427396226843</v>
      </c>
      <c r="T431" s="7">
        <f t="shared" si="125"/>
        <v>21.790161425754384</v>
      </c>
      <c r="U431" s="26">
        <f t="shared" si="118"/>
        <v>288.28800000000177</v>
      </c>
      <c r="V431" s="26">
        <f t="shared" si="119"/>
        <v>155.85599999999911</v>
      </c>
      <c r="W431" s="26">
        <f>IF(E431&gt;t0,0,IF(E431&lt;t0,P0))</f>
        <v>300</v>
      </c>
      <c r="X431" s="26">
        <f>IF(E431&gt;t0,0,IF(E431&lt;t0,P0*SIN(PI()*(E431)/t0)))</f>
        <v>299.43608385914365</v>
      </c>
    </row>
    <row r="432" spans="5:24" x14ac:dyDescent="0.35">
      <c r="E432" s="5">
        <f t="shared" si="120"/>
        <v>0.12040000000000074</v>
      </c>
      <c r="F432" s="6">
        <f t="shared" si="121"/>
        <v>299.49892156092511</v>
      </c>
      <c r="G432" s="6">
        <f t="shared" si="110"/>
        <v>1.1440919804828702</v>
      </c>
      <c r="H432" s="6">
        <f t="shared" si="111"/>
        <v>0.43742590487449834</v>
      </c>
      <c r="I432" s="6">
        <f t="shared" si="112"/>
        <v>-0.89925445661654979</v>
      </c>
      <c r="J432" s="7">
        <f t="shared" si="113"/>
        <v>-308.13341923215756</v>
      </c>
      <c r="K432" s="7">
        <f t="shared" si="122"/>
        <v>-3.7629383523519691</v>
      </c>
      <c r="L432" s="7">
        <f t="shared" si="114"/>
        <v>-2.4545588959279298E-3</v>
      </c>
      <c r="M432" s="7">
        <f t="shared" si="115"/>
        <v>149.88587350106783</v>
      </c>
      <c r="N432" s="7">
        <f t="shared" si="123"/>
        <v>19.538337929713887</v>
      </c>
      <c r="O432" s="7">
        <f t="shared" si="116"/>
        <v>1.2744827761275938E-2</v>
      </c>
      <c r="P432" s="7">
        <f t="shared" si="127"/>
        <v>1.0387155517018689E-2</v>
      </c>
      <c r="Q432" s="7">
        <f t="shared" si="117"/>
        <v>311.61466551056066</v>
      </c>
      <c r="R432" s="7">
        <f t="shared" si="126"/>
        <v>10.387155517018689</v>
      </c>
      <c r="S432" s="7">
        <f t="shared" si="124"/>
        <v>0.1622621570630452</v>
      </c>
      <c r="T432" s="7">
        <f t="shared" si="125"/>
        <v>21.769752802123005</v>
      </c>
      <c r="U432" s="26">
        <f t="shared" si="118"/>
        <v>288.9600000000018</v>
      </c>
      <c r="V432" s="26">
        <f t="shared" si="119"/>
        <v>155.5199999999991</v>
      </c>
      <c r="W432" s="26">
        <f>IF(E432&gt;t0,0,IF(E432&lt;t0,P0))</f>
        <v>300</v>
      </c>
      <c r="X432" s="26">
        <f>IF(E432&gt;t0,0,IF(E432&lt;t0,P0*SIN(PI()*(E432)/t0)))</f>
        <v>299.49892156092511</v>
      </c>
    </row>
    <row r="433" spans="5:24" x14ac:dyDescent="0.35">
      <c r="E433" s="5">
        <f t="shared" si="120"/>
        <v>0.12068000000000075</v>
      </c>
      <c r="F433" s="6">
        <f t="shared" si="121"/>
        <v>299.55805134057124</v>
      </c>
      <c r="G433" s="6">
        <f t="shared" si="110"/>
        <v>1.1444501939909497</v>
      </c>
      <c r="H433" s="6">
        <f t="shared" si="111"/>
        <v>0.43179420815476832</v>
      </c>
      <c r="I433" s="6">
        <f t="shared" si="112"/>
        <v>-0.90197215134614694</v>
      </c>
      <c r="J433" s="7">
        <f t="shared" si="113"/>
        <v>-309.22245417770733</v>
      </c>
      <c r="K433" s="7">
        <f t="shared" si="122"/>
        <v>-3.8493681746293502</v>
      </c>
      <c r="L433" s="7">
        <f t="shared" si="114"/>
        <v>-2.5101510114089666E-3</v>
      </c>
      <c r="M433" s="7">
        <f t="shared" si="115"/>
        <v>148.03169315822541</v>
      </c>
      <c r="N433" s="7">
        <f t="shared" si="123"/>
        <v>19.580046389046188</v>
      </c>
      <c r="O433" s="7">
        <f t="shared" si="116"/>
        <v>1.2768036471759742E-2</v>
      </c>
      <c r="P433" s="7">
        <f t="shared" si="127"/>
        <v>1.0432544656578977E-2</v>
      </c>
      <c r="Q433" s="7">
        <f t="shared" si="117"/>
        <v>312.97633969736933</v>
      </c>
      <c r="R433" s="7">
        <f t="shared" si="126"/>
        <v>10.432544656578978</v>
      </c>
      <c r="S433" s="7">
        <f t="shared" si="124"/>
        <v>0.1621040698581733</v>
      </c>
      <c r="T433" s="7">
        <f t="shared" si="125"/>
        <v>21.748543177935016</v>
      </c>
      <c r="U433" s="26">
        <f t="shared" si="118"/>
        <v>289.63200000000177</v>
      </c>
      <c r="V433" s="26">
        <f t="shared" si="119"/>
        <v>155.18399999999912</v>
      </c>
      <c r="W433" s="26">
        <f>IF(E433&gt;t0,0,IF(E433&lt;t0,P0))</f>
        <v>300</v>
      </c>
      <c r="X433" s="26">
        <f>IF(E433&gt;t0,0,IF(E433&lt;t0,P0*SIN(PI()*(E433)/t0)))</f>
        <v>299.55805134057124</v>
      </c>
    </row>
    <row r="434" spans="5:24" x14ac:dyDescent="0.35">
      <c r="E434" s="5">
        <f t="shared" si="120"/>
        <v>0.12096000000000075</v>
      </c>
      <c r="F434" s="6">
        <f t="shared" si="121"/>
        <v>299.6134724660306</v>
      </c>
      <c r="G434" s="6">
        <f t="shared" si="110"/>
        <v>1.1448085196551492</v>
      </c>
      <c r="H434" s="6">
        <f t="shared" si="111"/>
        <v>0.4261456274729275</v>
      </c>
      <c r="I434" s="6">
        <f t="shared" si="112"/>
        <v>-0.90465457727560572</v>
      </c>
      <c r="J434" s="7">
        <f t="shared" si="113"/>
        <v>-310.29657055996029</v>
      </c>
      <c r="K434" s="7">
        <f t="shared" si="122"/>
        <v>-3.9361008380926235</v>
      </c>
      <c r="L434" s="7">
        <f t="shared" si="114"/>
        <v>-2.5659055048929975E-3</v>
      </c>
      <c r="M434" s="7">
        <f t="shared" si="115"/>
        <v>146.16797403732923</v>
      </c>
      <c r="N434" s="7">
        <f t="shared" si="123"/>
        <v>19.621234342453565</v>
      </c>
      <c r="O434" s="7">
        <f t="shared" si="116"/>
        <v>1.2790890092260487E-2</v>
      </c>
      <c r="P434" s="7">
        <f t="shared" si="127"/>
        <v>1.0477887857973779E-2</v>
      </c>
      <c r="Q434" s="7">
        <f t="shared" si="117"/>
        <v>314.33663573921336</v>
      </c>
      <c r="R434" s="7">
        <f t="shared" si="126"/>
        <v>10.477887857973778</v>
      </c>
      <c r="S434" s="7">
        <f t="shared" si="124"/>
        <v>0.16194000498143449</v>
      </c>
      <c r="T434" s="7">
        <f t="shared" si="125"/>
        <v>21.726531564908527</v>
      </c>
      <c r="U434" s="26">
        <f t="shared" si="118"/>
        <v>290.30400000000179</v>
      </c>
      <c r="V434" s="26">
        <f t="shared" si="119"/>
        <v>154.8479999999991</v>
      </c>
      <c r="W434" s="26">
        <f>IF(E434&gt;t0,0,IF(E434&lt;t0,P0))</f>
        <v>300</v>
      </c>
      <c r="X434" s="26">
        <f>IF(E434&gt;t0,0,IF(E434&lt;t0,P0*SIN(PI()*(E434)/t0)))</f>
        <v>299.6134724660306</v>
      </c>
    </row>
    <row r="435" spans="5:24" x14ac:dyDescent="0.35">
      <c r="E435" s="5">
        <f t="shared" si="120"/>
        <v>0.12124000000000075</v>
      </c>
      <c r="F435" s="6">
        <f t="shared" si="121"/>
        <v>299.66518425116647</v>
      </c>
      <c r="G435" s="6">
        <f t="shared" si="110"/>
        <v>1.1451669575105843</v>
      </c>
      <c r="H435" s="6">
        <f t="shared" si="111"/>
        <v>0.42048038369905766</v>
      </c>
      <c r="I435" s="6">
        <f t="shared" si="112"/>
        <v>-0.9073016295170494</v>
      </c>
      <c r="J435" s="7">
        <f t="shared" si="113"/>
        <v>-311.35567645605801</v>
      </c>
      <c r="K435" s="7">
        <f t="shared" si="122"/>
        <v>-4.023132152674866</v>
      </c>
      <c r="L435" s="7">
        <f t="shared" si="114"/>
        <v>-2.6218194768840367E-3</v>
      </c>
      <c r="M435" s="7">
        <f t="shared" si="115"/>
        <v>144.29485194775876</v>
      </c>
      <c r="N435" s="7">
        <f t="shared" si="123"/>
        <v>19.661899138091478</v>
      </c>
      <c r="O435" s="7">
        <f t="shared" si="116"/>
        <v>1.2813387220825843E-2</v>
      </c>
      <c r="P435" s="7">
        <f t="shared" si="127"/>
        <v>1.0523183445458361E-2</v>
      </c>
      <c r="Q435" s="7">
        <f t="shared" si="117"/>
        <v>315.69550336375084</v>
      </c>
      <c r="R435" s="7">
        <f t="shared" si="126"/>
        <v>10.523183445458361</v>
      </c>
      <c r="S435" s="7">
        <f t="shared" si="124"/>
        <v>0.1617699553020806</v>
      </c>
      <c r="T435" s="7">
        <f t="shared" si="125"/>
        <v>21.70371700635329</v>
      </c>
      <c r="U435" s="26">
        <f t="shared" si="118"/>
        <v>290.97600000000182</v>
      </c>
      <c r="V435" s="26">
        <f t="shared" si="119"/>
        <v>154.51199999999909</v>
      </c>
      <c r="W435" s="26">
        <f>IF(E435&gt;t0,0,IF(E435&lt;t0,P0))</f>
        <v>300</v>
      </c>
      <c r="X435" s="26">
        <f>IF(E435&gt;t0,0,IF(E435&lt;t0,P0*SIN(PI()*(E435)/t0)))</f>
        <v>299.66518425116647</v>
      </c>
    </row>
    <row r="436" spans="5:24" x14ac:dyDescent="0.35">
      <c r="E436" s="5">
        <f t="shared" si="120"/>
        <v>0.12152000000000075</v>
      </c>
      <c r="F436" s="6">
        <f t="shared" si="121"/>
        <v>299.71318605576522</v>
      </c>
      <c r="G436" s="6">
        <f t="shared" si="110"/>
        <v>1.1455255075923825</v>
      </c>
      <c r="H436" s="6">
        <f t="shared" si="111"/>
        <v>0.41479869835479971</v>
      </c>
      <c r="I436" s="6">
        <f t="shared" si="112"/>
        <v>-0.90991320456577829</v>
      </c>
      <c r="J436" s="7">
        <f t="shared" si="113"/>
        <v>-312.3996812274014</v>
      </c>
      <c r="K436" s="7">
        <f t="shared" si="122"/>
        <v>-4.1104579027505501</v>
      </c>
      <c r="L436" s="7">
        <f t="shared" si="114"/>
        <v>-2.677890014763006E-3</v>
      </c>
      <c r="M436" s="7">
        <f t="shared" si="115"/>
        <v>142.41246361670181</v>
      </c>
      <c r="N436" s="7">
        <f t="shared" si="123"/>
        <v>19.702038162270501</v>
      </c>
      <c r="O436" s="7">
        <f t="shared" si="116"/>
        <v>1.2835526482321859E-2</v>
      </c>
      <c r="P436" s="7">
        <f t="shared" si="127"/>
        <v>1.0568429741357384E-2</v>
      </c>
      <c r="Q436" s="7">
        <f t="shared" si="117"/>
        <v>317.05289224072152</v>
      </c>
      <c r="R436" s="7">
        <f t="shared" si="126"/>
        <v>10.568429741357384</v>
      </c>
      <c r="S436" s="7">
        <f t="shared" si="124"/>
        <v>0.16159391392508152</v>
      </c>
      <c r="T436" s="7">
        <f t="shared" si="125"/>
        <v>21.680098577203932</v>
      </c>
      <c r="U436" s="26">
        <f t="shared" si="118"/>
        <v>291.64800000000179</v>
      </c>
      <c r="V436" s="26">
        <f t="shared" si="119"/>
        <v>154.17599999999911</v>
      </c>
      <c r="W436" s="26">
        <f>IF(E436&gt;t0,0,IF(E436&lt;t0,P0))</f>
        <v>300</v>
      </c>
      <c r="X436" s="26">
        <f>IF(E436&gt;t0,0,IF(E436&lt;t0,P0*SIN(PI()*(E436)/t0)))</f>
        <v>299.71318605576522</v>
      </c>
    </row>
    <row r="437" spans="5:24" x14ac:dyDescent="0.35">
      <c r="E437" s="5">
        <f t="shared" si="120"/>
        <v>0.12180000000000075</v>
      </c>
      <c r="F437" s="6">
        <f t="shared" si="121"/>
        <v>299.75747728554444</v>
      </c>
      <c r="G437" s="6">
        <f t="shared" si="110"/>
        <v>1.145884169935681</v>
      </c>
      <c r="H437" s="6">
        <f t="shared" si="111"/>
        <v>0.40910079360468982</v>
      </c>
      <c r="I437" s="6">
        <f t="shared" si="112"/>
        <v>-0.91248920030431757</v>
      </c>
      <c r="J437" s="7">
        <f t="shared" si="113"/>
        <v>-313.42849552891124</v>
      </c>
      <c r="K437" s="7">
        <f t="shared" si="122"/>
        <v>-4.1980738474964339</v>
      </c>
      <c r="L437" s="7">
        <f t="shared" si="114"/>
        <v>-2.7341141930461036E-3</v>
      </c>
      <c r="M437" s="7">
        <f t="shared" si="115"/>
        <v>140.52094667689062</v>
      </c>
      <c r="N437" s="7">
        <f t="shared" si="123"/>
        <v>19.741648839711605</v>
      </c>
      <c r="O437" s="7">
        <f t="shared" si="116"/>
        <v>1.2857306528558748E-2</v>
      </c>
      <c r="P437" s="7">
        <f t="shared" si="127"/>
        <v>1.0613625066131047E-2</v>
      </c>
      <c r="Q437" s="7">
        <f t="shared" si="117"/>
        <v>318.40875198393138</v>
      </c>
      <c r="R437" s="7">
        <f t="shared" si="126"/>
        <v>10.613625066131046</v>
      </c>
      <c r="S437" s="7">
        <f t="shared" si="124"/>
        <v>0.16141187419165157</v>
      </c>
      <c r="T437" s="7">
        <f t="shared" si="125"/>
        <v>21.655675384090614</v>
      </c>
      <c r="U437" s="26">
        <f t="shared" si="118"/>
        <v>292.32000000000181</v>
      </c>
      <c r="V437" s="26">
        <f t="shared" si="119"/>
        <v>153.83999999999909</v>
      </c>
      <c r="W437" s="26">
        <f>IF(E437&gt;t0,0,IF(E437&lt;t0,P0))</f>
        <v>300</v>
      </c>
      <c r="X437" s="26">
        <f>IF(E437&gt;t0,0,IF(E437&lt;t0,P0*SIN(PI()*(E437)/t0)))</f>
        <v>299.75747728554444</v>
      </c>
    </row>
    <row r="438" spans="5:24" x14ac:dyDescent="0.35">
      <c r="E438" s="5">
        <f t="shared" si="120"/>
        <v>0.12208000000000076</v>
      </c>
      <c r="F438" s="6">
        <f t="shared" si="121"/>
        <v>299.79805739216016</v>
      </c>
      <c r="G438" s="6">
        <f t="shared" si="110"/>
        <v>1.1462429445756293</v>
      </c>
      <c r="H438" s="6">
        <f t="shared" si="111"/>
        <v>0.40338689224747298</v>
      </c>
      <c r="I438" s="6">
        <f t="shared" si="112"/>
        <v>-0.91502951600641036</v>
      </c>
      <c r="J438" s="7">
        <f t="shared" si="113"/>
        <v>-314.44203131817136</v>
      </c>
      <c r="K438" s="7">
        <f t="shared" si="122"/>
        <v>-4.2859757212550251</v>
      </c>
      <c r="L438" s="7">
        <f t="shared" si="114"/>
        <v>-2.790489073644379E-3</v>
      </c>
      <c r="M438" s="7">
        <f t="shared" si="115"/>
        <v>138.6204396542451</v>
      </c>
      <c r="N438" s="7">
        <f t="shared" si="123"/>
        <v>19.780728633797963</v>
      </c>
      <c r="O438" s="7">
        <f t="shared" si="116"/>
        <v>1.2878726038414093E-2</v>
      </c>
      <c r="P438" s="7">
        <f t="shared" si="127"/>
        <v>1.0658767738441266E-2</v>
      </c>
      <c r="Q438" s="7">
        <f t="shared" si="117"/>
        <v>319.76303215323799</v>
      </c>
      <c r="R438" s="7">
        <f t="shared" si="126"/>
        <v>10.658767738441266</v>
      </c>
      <c r="S438" s="7">
        <f t="shared" si="124"/>
        <v>0.16122382967935503</v>
      </c>
      <c r="T438" s="7">
        <f t="shared" si="125"/>
        <v>21.630446565353161</v>
      </c>
      <c r="U438" s="26">
        <f t="shared" si="118"/>
        <v>292.99200000000184</v>
      </c>
      <c r="V438" s="26">
        <f t="shared" si="119"/>
        <v>153.50399999999908</v>
      </c>
      <c r="W438" s="26">
        <f>IF(E438&gt;t0,0,IF(E438&lt;t0,P0))</f>
        <v>300</v>
      </c>
      <c r="X438" s="26">
        <f>IF(E438&gt;t0,0,IF(E438&lt;t0,P0*SIN(PI()*(E438)/t0)))</f>
        <v>299.79805739216016</v>
      </c>
    </row>
    <row r="439" spans="5:24" x14ac:dyDescent="0.35">
      <c r="E439" s="5">
        <f t="shared" si="120"/>
        <v>0.12236000000000076</v>
      </c>
      <c r="F439" s="6">
        <f t="shared" si="121"/>
        <v>299.83492587321359</v>
      </c>
      <c r="G439" s="6">
        <f t="shared" si="110"/>
        <v>1.1466018315473869</v>
      </c>
      <c r="H439" s="6">
        <f t="shared" si="111"/>
        <v>0.39765721770739287</v>
      </c>
      <c r="I439" s="6">
        <f t="shared" si="112"/>
        <v>-0.91753405234095542</v>
      </c>
      <c r="J439" s="7">
        <f t="shared" si="113"/>
        <v>-315.44020186445283</v>
      </c>
      <c r="K439" s="7">
        <f t="shared" si="122"/>
        <v>-4.3741592339005928</v>
      </c>
      <c r="L439" s="7">
        <f t="shared" si="114"/>
        <v>-2.847011706124503E-3</v>
      </c>
      <c r="M439" s="7">
        <f t="shared" si="115"/>
        <v>136.71108195542405</v>
      </c>
      <c r="N439" s="7">
        <f t="shared" si="123"/>
        <v>19.819275046823318</v>
      </c>
      <c r="O439" s="7">
        <f t="shared" si="116"/>
        <v>1.2899783717953596E-2</v>
      </c>
      <c r="P439" s="7">
        <f t="shared" si="127"/>
        <v>1.0703856075217991E-2</v>
      </c>
      <c r="Q439" s="7">
        <f t="shared" si="117"/>
        <v>321.11568225653974</v>
      </c>
      <c r="R439" s="7">
        <f t="shared" si="126"/>
        <v>10.703856075217992</v>
      </c>
      <c r="S439" s="7">
        <f t="shared" si="124"/>
        <v>0.16102977420258924</v>
      </c>
      <c r="T439" s="7">
        <f t="shared" si="125"/>
        <v>21.604411291105894</v>
      </c>
      <c r="U439" s="26">
        <f t="shared" si="118"/>
        <v>293.66400000000181</v>
      </c>
      <c r="V439" s="26">
        <f t="shared" si="119"/>
        <v>153.1679999999991</v>
      </c>
      <c r="W439" s="26">
        <f>IF(E439&gt;t0,0,IF(E439&lt;t0,P0))</f>
        <v>300</v>
      </c>
      <c r="X439" s="26">
        <f>IF(E439&gt;t0,0,IF(E439&lt;t0,P0*SIN(PI()*(E439)/t0)))</f>
        <v>299.83492587321359</v>
      </c>
    </row>
    <row r="440" spans="5:24" x14ac:dyDescent="0.35">
      <c r="E440" s="5">
        <f t="shared" si="120"/>
        <v>0.12264000000000076</v>
      </c>
      <c r="F440" s="6">
        <f t="shared" si="121"/>
        <v>299.86808227225754</v>
      </c>
      <c r="G440" s="6">
        <f t="shared" si="110"/>
        <v>1.1469608308861252</v>
      </c>
      <c r="H440" s="6">
        <f t="shared" si="111"/>
        <v>0.39191199402545301</v>
      </c>
      <c r="I440" s="6">
        <f t="shared" si="112"/>
        <v>-0.92000271137589229</v>
      </c>
      <c r="J440" s="7">
        <f t="shared" si="113"/>
        <v>-316.42292175762066</v>
      </c>
      <c r="K440" s="7">
        <f t="shared" si="122"/>
        <v>-4.4626200712076827</v>
      </c>
      <c r="L440" s="7">
        <f t="shared" si="114"/>
        <v>-2.9036791279706958E-3</v>
      </c>
      <c r="M440" s="7">
        <f t="shared" si="115"/>
        <v>134.79301385528348</v>
      </c>
      <c r="N440" s="7">
        <f t="shared" si="123"/>
        <v>19.857285620236816</v>
      </c>
      <c r="O440" s="7">
        <f t="shared" si="116"/>
        <v>1.292047830054922E-2</v>
      </c>
      <c r="P440" s="7">
        <f t="shared" si="127"/>
        <v>1.0748888391725579E-2</v>
      </c>
      <c r="Q440" s="7">
        <f t="shared" si="117"/>
        <v>322.46665175176736</v>
      </c>
      <c r="R440" s="7">
        <f t="shared" si="126"/>
        <v>10.748888391725579</v>
      </c>
      <c r="S440" s="7">
        <f t="shared" si="124"/>
        <v>0.16082970181281397</v>
      </c>
      <c r="T440" s="7">
        <f t="shared" si="125"/>
        <v>21.577568763268395</v>
      </c>
      <c r="U440" s="26">
        <f t="shared" si="118"/>
        <v>294.33600000000183</v>
      </c>
      <c r="V440" s="26">
        <f t="shared" si="119"/>
        <v>152.83199999999908</v>
      </c>
      <c r="W440" s="26">
        <f>IF(E440&gt;t0,0,IF(E440&lt;t0,P0))</f>
        <v>300</v>
      </c>
      <c r="X440" s="26">
        <f>IF(E440&gt;t0,0,IF(E440&lt;t0,P0*SIN(PI()*(E440)/t0)))</f>
        <v>299.86808227225754</v>
      </c>
    </row>
    <row r="441" spans="5:24" x14ac:dyDescent="0.35">
      <c r="E441" s="5">
        <f t="shared" si="120"/>
        <v>0.12292000000000076</v>
      </c>
      <c r="F441" s="6">
        <f t="shared" si="121"/>
        <v>299.89752617880191</v>
      </c>
      <c r="G441" s="6">
        <f t="shared" si="110"/>
        <v>1.1473199426270257</v>
      </c>
      <c r="H441" s="6">
        <f t="shared" si="111"/>
        <v>0.3861514458506573</v>
      </c>
      <c r="I441" s="6">
        <f t="shared" si="112"/>
        <v>-0.92243539658203</v>
      </c>
      <c r="J441" s="7">
        <f t="shared" si="113"/>
        <v>-317.39010691691851</v>
      </c>
      <c r="K441" s="7">
        <f t="shared" si="122"/>
        <v>-4.5513538952221184</v>
      </c>
      <c r="L441" s="7">
        <f t="shared" si="114"/>
        <v>-2.9604883648478002E-3</v>
      </c>
      <c r="M441" s="7">
        <f t="shared" si="115"/>
        <v>132.86637648424602</v>
      </c>
      <c r="N441" s="7">
        <f t="shared" si="123"/>
        <v>19.89475793488435</v>
      </c>
      <c r="O441" s="7">
        <f t="shared" si="116"/>
        <v>1.2940808546994823E-2</v>
      </c>
      <c r="P441" s="7">
        <f t="shared" si="127"/>
        <v>1.0793863001629267E-2</v>
      </c>
      <c r="Q441" s="7">
        <f t="shared" si="117"/>
        <v>323.81589004887803</v>
      </c>
      <c r="R441" s="7">
        <f t="shared" si="126"/>
        <v>10.793863001629267</v>
      </c>
      <c r="S441" s="7">
        <f t="shared" si="124"/>
        <v>0.16062360679888582</v>
      </c>
      <c r="T441" s="7">
        <f t="shared" si="125"/>
        <v>21.549918215610369</v>
      </c>
      <c r="U441" s="26">
        <f t="shared" si="118"/>
        <v>295.00800000000186</v>
      </c>
      <c r="V441" s="26">
        <f t="shared" si="119"/>
        <v>152.49599999999907</v>
      </c>
      <c r="W441" s="26">
        <f>IF(E441&gt;t0,0,IF(E441&lt;t0,P0))</f>
        <v>300</v>
      </c>
      <c r="X441" s="26">
        <f>IF(E441&gt;t0,0,IF(E441&lt;t0,P0*SIN(PI()*(E441)/t0)))</f>
        <v>299.89752617880191</v>
      </c>
    </row>
    <row r="442" spans="5:24" x14ac:dyDescent="0.35">
      <c r="E442" s="5">
        <f t="shared" si="120"/>
        <v>0.12320000000000077</v>
      </c>
      <c r="F442" s="6">
        <f t="shared" si="121"/>
        <v>299.92325722831873</v>
      </c>
      <c r="G442" s="6">
        <f t="shared" si="110"/>
        <v>1.1476791668052815</v>
      </c>
      <c r="H442" s="6">
        <f t="shared" si="111"/>
        <v>0.38037579843122732</v>
      </c>
      <c r="I442" s="6">
        <f t="shared" si="112"/>
        <v>-0.92483201283682126</v>
      </c>
      <c r="J442" s="7">
        <f t="shared" si="113"/>
        <v>-318.34167459963334</v>
      </c>
      <c r="K442" s="7">
        <f t="shared" si="122"/>
        <v>-4.6403563446344354</v>
      </c>
      <c r="L442" s="7">
        <f t="shared" si="114"/>
        <v>-3.0174364308654645E-3</v>
      </c>
      <c r="M442" s="7">
        <f t="shared" si="115"/>
        <v>130.93131181558124</v>
      </c>
      <c r="N442" s="7">
        <f t="shared" si="123"/>
        <v>19.931689611246327</v>
      </c>
      <c r="O442" s="7">
        <f t="shared" si="116"/>
        <v>1.2960773245619216E-2</v>
      </c>
      <c r="P442" s="7">
        <f t="shared" si="127"/>
        <v>1.0838778217061716E-2</v>
      </c>
      <c r="Q442" s="7">
        <f t="shared" si="117"/>
        <v>325.1633465118515</v>
      </c>
      <c r="R442" s="7">
        <f t="shared" si="126"/>
        <v>10.838778217061716</v>
      </c>
      <c r="S442" s="7">
        <f t="shared" si="124"/>
        <v>0.16041148368731858</v>
      </c>
      <c r="T442" s="7">
        <f t="shared" si="125"/>
        <v>21.521458913786581</v>
      </c>
      <c r="U442" s="26">
        <f t="shared" si="118"/>
        <v>295.68000000000183</v>
      </c>
      <c r="V442" s="26">
        <f t="shared" si="119"/>
        <v>152.15999999999909</v>
      </c>
      <c r="W442" s="26">
        <f>IF(E442&gt;t0,0,IF(E442&lt;t0,P0))</f>
        <v>300</v>
      </c>
      <c r="X442" s="26">
        <f>IF(E442&gt;t0,0,IF(E442&lt;t0,P0*SIN(PI()*(E442)/t0)))</f>
        <v>299.92325722831873</v>
      </c>
    </row>
    <row r="443" spans="5:24" x14ac:dyDescent="0.35">
      <c r="E443" s="5">
        <f t="shared" si="120"/>
        <v>0.12348000000000077</v>
      </c>
      <c r="F443" s="6">
        <f t="shared" si="121"/>
        <v>299.94527510224691</v>
      </c>
      <c r="G443" s="6">
        <f t="shared" si="110"/>
        <v>1.1480385034560965</v>
      </c>
      <c r="H443" s="6">
        <f t="shared" si="111"/>
        <v>0.37458527760579219</v>
      </c>
      <c r="I443" s="6">
        <f t="shared" si="112"/>
        <v>-0.92719246642808284</v>
      </c>
      <c r="J443" s="7">
        <f t="shared" si="113"/>
        <v>-319.27754340963855</v>
      </c>
      <c r="K443" s="7">
        <f t="shared" si="122"/>
        <v>-4.7296230351557336</v>
      </c>
      <c r="L443" s="7">
        <f t="shared" si="114"/>
        <v>-3.074520328843412E-3</v>
      </c>
      <c r="M443" s="7">
        <f t="shared" si="115"/>
        <v>128.98796265259696</v>
      </c>
      <c r="N443" s="7">
        <f t="shared" si="123"/>
        <v>19.968078309671871</v>
      </c>
      <c r="O443" s="7">
        <f t="shared" si="116"/>
        <v>1.298037121239661E-2</v>
      </c>
      <c r="P443" s="7">
        <f t="shared" si="127"/>
        <v>1.0883632348689637E-2</v>
      </c>
      <c r="Q443" s="7">
        <f t="shared" si="117"/>
        <v>326.50897046068911</v>
      </c>
      <c r="R443" s="7">
        <f t="shared" si="126"/>
        <v>10.883632348689638</v>
      </c>
      <c r="S443" s="7">
        <f t="shared" si="124"/>
        <v>0.16019332724257426</v>
      </c>
      <c r="T443" s="7">
        <f t="shared" si="125"/>
        <v>21.492190155375901</v>
      </c>
      <c r="U443" s="26">
        <f t="shared" si="118"/>
        <v>296.35200000000185</v>
      </c>
      <c r="V443" s="26">
        <f t="shared" si="119"/>
        <v>151.82399999999907</v>
      </c>
      <c r="W443" s="26">
        <f>IF(E443&gt;t0,0,IF(E443&lt;t0,P0))</f>
        <v>300</v>
      </c>
      <c r="X443" s="26">
        <f>IF(E443&gt;t0,0,IF(E443&lt;t0,P0*SIN(PI()*(E443)/t0)))</f>
        <v>299.94527510224691</v>
      </c>
    </row>
    <row r="444" spans="5:24" x14ac:dyDescent="0.35">
      <c r="E444" s="5">
        <f t="shared" si="120"/>
        <v>0.12376000000000077</v>
      </c>
      <c r="F444" s="6">
        <f t="shared" si="121"/>
        <v>299.96357952799593</v>
      </c>
      <c r="G444" s="6">
        <f t="shared" si="110"/>
        <v>1.1483979526146859</v>
      </c>
      <c r="H444" s="6">
        <f t="shared" si="111"/>
        <v>0.368780109794559</v>
      </c>
      <c r="I444" s="6">
        <f t="shared" si="112"/>
        <v>-0.9295166650576594</v>
      </c>
      <c r="J444" s="7">
        <f t="shared" si="113"/>
        <v>-320.19763330581355</v>
      </c>
      <c r="K444" s="7">
        <f t="shared" si="122"/>
        <v>-4.8191495598958971</v>
      </c>
      <c r="L444" s="7">
        <f t="shared" si="114"/>
        <v>-3.1317370505777827E-3</v>
      </c>
      <c r="M444" s="7">
        <f t="shared" si="115"/>
        <v>127.03647261574488</v>
      </c>
      <c r="N444" s="7">
        <f t="shared" si="123"/>
        <v>20.003921730609438</v>
      </c>
      <c r="O444" s="7">
        <f t="shared" si="116"/>
        <v>1.2999601291054539E-2</v>
      </c>
      <c r="P444" s="7">
        <f t="shared" si="127"/>
        <v>1.0928423705780496E-2</v>
      </c>
      <c r="Q444" s="7">
        <f t="shared" si="117"/>
        <v>327.85271117341489</v>
      </c>
      <c r="R444" s="7">
        <f t="shared" si="126"/>
        <v>10.928423705780496</v>
      </c>
      <c r="S444" s="7">
        <f t="shared" si="124"/>
        <v>0.15996913246735445</v>
      </c>
      <c r="T444" s="7">
        <f t="shared" si="125"/>
        <v>21.462111269920396</v>
      </c>
      <c r="U444" s="26">
        <f t="shared" si="118"/>
        <v>297.02400000000188</v>
      </c>
      <c r="V444" s="26">
        <f t="shared" si="119"/>
        <v>151.48799999999906</v>
      </c>
      <c r="W444" s="26">
        <f>IF(E444&gt;t0,0,IF(E444&lt;t0,P0))</f>
        <v>300</v>
      </c>
      <c r="X444" s="26">
        <f>IF(E444&gt;t0,0,IF(E444&lt;t0,P0*SIN(PI()*(E444)/t0)))</f>
        <v>299.96357952799593</v>
      </c>
    </row>
    <row r="445" spans="5:24" x14ac:dyDescent="0.35">
      <c r="E445" s="5">
        <f t="shared" si="120"/>
        <v>0.12404000000000077</v>
      </c>
      <c r="F445" s="6">
        <f t="shared" si="121"/>
        <v>299.97817027894928</v>
      </c>
      <c r="G445" s="6">
        <f t="shared" si="110"/>
        <v>1.1487575143162754</v>
      </c>
      <c r="H445" s="6">
        <f t="shared" si="111"/>
        <v>0.36296052199046064</v>
      </c>
      <c r="I445" s="6">
        <f t="shared" si="112"/>
        <v>-0.93180451784503193</v>
      </c>
      <c r="J445" s="7">
        <f t="shared" si="113"/>
        <v>-321.10186561033908</v>
      </c>
      <c r="K445" s="7">
        <f t="shared" si="122"/>
        <v>-4.908931489744158</v>
      </c>
      <c r="L445" s="7">
        <f t="shared" si="114"/>
        <v>-3.18908357710851E-3</v>
      </c>
      <c r="M445" s="7">
        <f t="shared" si="115"/>
        <v>125.0769861296405</v>
      </c>
      <c r="N445" s="7">
        <f t="shared" si="123"/>
        <v>20.039217614833792</v>
      </c>
      <c r="O445" s="7">
        <f t="shared" si="116"/>
        <v>1.3018462353179161E-2</v>
      </c>
      <c r="P445" s="7">
        <f t="shared" si="127"/>
        <v>1.0973150596269299E-2</v>
      </c>
      <c r="Q445" s="7">
        <f t="shared" si="117"/>
        <v>329.19451788807896</v>
      </c>
      <c r="R445" s="7">
        <f t="shared" si="126"/>
        <v>10.973150596269299</v>
      </c>
      <c r="S445" s="7">
        <f t="shared" si="124"/>
        <v>0.15973889460286655</v>
      </c>
      <c r="T445" s="7">
        <f t="shared" si="125"/>
        <v>21.431221618961036</v>
      </c>
      <c r="U445" s="26">
        <f t="shared" si="118"/>
        <v>297.69600000000185</v>
      </c>
      <c r="V445" s="26">
        <f t="shared" si="119"/>
        <v>151.15199999999908</v>
      </c>
      <c r="W445" s="26">
        <f>IF(E445&gt;t0,0,IF(E445&lt;t0,P0))</f>
        <v>300</v>
      </c>
      <c r="X445" s="26">
        <f>IF(E445&gt;t0,0,IF(E445&lt;t0,P0*SIN(PI()*(E445)/t0)))</f>
        <v>299.97817027894928</v>
      </c>
    </row>
    <row r="446" spans="5:24" x14ac:dyDescent="0.35">
      <c r="E446" s="5">
        <f t="shared" si="120"/>
        <v>0.12432000000000078</v>
      </c>
      <c r="F446" s="6">
        <f t="shared" si="121"/>
        <v>299.98904717446737</v>
      </c>
      <c r="G446" s="6">
        <f t="shared" si="110"/>
        <v>1.1491171885961022</v>
      </c>
      <c r="H446" s="6">
        <f t="shared" si="111"/>
        <v>0.35712674175027759</v>
      </c>
      <c r="I446" s="6">
        <f t="shared" si="112"/>
        <v>-0.93405593533087217</v>
      </c>
      <c r="J446" s="7">
        <f t="shared" si="113"/>
        <v>-321.99016301687004</v>
      </c>
      <c r="K446" s="7">
        <f t="shared" si="122"/>
        <v>-4.9989643737519671</v>
      </c>
      <c r="L446" s="7">
        <f t="shared" si="114"/>
        <v>-3.2465568789877015E-3</v>
      </c>
      <c r="M446" s="7">
        <f t="shared" si="115"/>
        <v>123.10964840999803</v>
      </c>
      <c r="N446" s="7">
        <f t="shared" si="123"/>
        <v>20.073963743669342</v>
      </c>
      <c r="O446" s="7">
        <f t="shared" si="116"/>
        <v>1.3036953298317906E-2</v>
      </c>
      <c r="P446" s="7">
        <f t="shared" si="127"/>
        <v>1.1017811326825402E-2</v>
      </c>
      <c r="Q446" s="7">
        <f t="shared" si="117"/>
        <v>330.53433980476206</v>
      </c>
      <c r="R446" s="7">
        <f t="shared" si="126"/>
        <v>11.017811326825402</v>
      </c>
      <c r="S446" s="7">
        <f t="shared" si="124"/>
        <v>0.1595026091289416</v>
      </c>
      <c r="T446" s="7">
        <f t="shared" si="125"/>
        <v>21.39952059605352</v>
      </c>
      <c r="U446" s="26">
        <f t="shared" si="118"/>
        <v>298.36800000000187</v>
      </c>
      <c r="V446" s="26">
        <f t="shared" si="119"/>
        <v>150.81599999999906</v>
      </c>
      <c r="W446" s="26">
        <f>IF(E446&gt;t0,0,IF(E446&lt;t0,P0))</f>
        <v>300</v>
      </c>
      <c r="X446" s="26">
        <f>IF(E446&gt;t0,0,IF(E446&lt;t0,P0*SIN(PI()*(E446)/t0)))</f>
        <v>299.98904717446737</v>
      </c>
    </row>
    <row r="447" spans="5:24" x14ac:dyDescent="0.35">
      <c r="E447" s="5">
        <f t="shared" si="120"/>
        <v>0.12460000000000078</v>
      </c>
      <c r="F447" s="6">
        <f t="shared" si="121"/>
        <v>299.99621007988975</v>
      </c>
      <c r="G447" s="6">
        <f t="shared" si="110"/>
        <v>1.1494769754894147</v>
      </c>
      <c r="H447" s="6">
        <f t="shared" si="111"/>
        <v>0.35127899718574102</v>
      </c>
      <c r="I447" s="6">
        <f t="shared" si="112"/>
        <v>-0.93627082948054097</v>
      </c>
      <c r="J447" s="7">
        <f t="shared" si="113"/>
        <v>-322.86244959858107</v>
      </c>
      <c r="K447" s="7">
        <f t="shared" si="122"/>
        <v>-5.08924373951813</v>
      </c>
      <c r="L447" s="7">
        <f t="shared" si="114"/>
        <v>-3.3041539165490227E-3</v>
      </c>
      <c r="M447" s="7">
        <f t="shared" si="115"/>
        <v>121.13460545048261</v>
      </c>
      <c r="N447" s="7">
        <f t="shared" si="123"/>
        <v>20.108157939209811</v>
      </c>
      <c r="O447" s="7">
        <f t="shared" si="116"/>
        <v>1.3055073054079597E-2</v>
      </c>
      <c r="P447" s="7">
        <f t="shared" si="127"/>
        <v>1.1062404202919485E-2</v>
      </c>
      <c r="Q447" s="7">
        <f t="shared" si="117"/>
        <v>331.87212608758455</v>
      </c>
      <c r="R447" s="7">
        <f t="shared" si="126"/>
        <v>11.062404202919485</v>
      </c>
      <c r="S447" s="7">
        <f t="shared" si="124"/>
        <v>0.15926027176457946</v>
      </c>
      <c r="T447" s="7">
        <f t="shared" si="125"/>
        <v>21.367007626841406</v>
      </c>
      <c r="U447" s="26">
        <f t="shared" si="118"/>
        <v>299.0400000000019</v>
      </c>
      <c r="V447" s="26">
        <f t="shared" si="119"/>
        <v>150.47999999999905</v>
      </c>
      <c r="W447" s="26">
        <f>IF(E447&gt;t0,0,IF(E447&lt;t0,P0))</f>
        <v>300</v>
      </c>
      <c r="X447" s="26">
        <f>IF(E447&gt;t0,0,IF(E447&lt;t0,P0*SIN(PI()*(E447)/t0)))</f>
        <v>299.99621007988975</v>
      </c>
    </row>
    <row r="448" spans="5:24" x14ac:dyDescent="0.35">
      <c r="E448" s="5">
        <f t="shared" si="120"/>
        <v>0.12488000000000078</v>
      </c>
      <c r="F448" s="6">
        <f t="shared" si="121"/>
        <v>299.99965890653652</v>
      </c>
      <c r="G448" s="6">
        <f t="shared" si="110"/>
        <v>1.1498368750314714</v>
      </c>
      <c r="H448" s="6">
        <f t="shared" si="111"/>
        <v>0.34541751695461465</v>
      </c>
      <c r="I448" s="6">
        <f t="shared" si="112"/>
        <v>-0.93844911368752892</v>
      </c>
      <c r="J448" s="7">
        <f t="shared" si="113"/>
        <v>-323.71865081608559</v>
      </c>
      <c r="K448" s="7">
        <f t="shared" si="122"/>
        <v>-5.179765093576183</v>
      </c>
      <c r="L448" s="7">
        <f t="shared" si="114"/>
        <v>-3.3618716401780358E-3</v>
      </c>
      <c r="M448" s="7">
        <f t="shared" si="115"/>
        <v>119.15200400948086</v>
      </c>
      <c r="N448" s="7">
        <f t="shared" si="123"/>
        <v>20.141798064534207</v>
      </c>
      <c r="O448" s="7">
        <f t="shared" si="116"/>
        <v>1.3072820576231886E-2</v>
      </c>
      <c r="P448" s="7">
        <f t="shared" si="127"/>
        <v>1.1106927528890469E-2</v>
      </c>
      <c r="Q448" s="7">
        <f t="shared" si="117"/>
        <v>333.20782586671407</v>
      </c>
      <c r="R448" s="7">
        <f t="shared" si="126"/>
        <v>11.106927528890468</v>
      </c>
      <c r="S448" s="7">
        <f t="shared" si="124"/>
        <v>0.15901187846780007</v>
      </c>
      <c r="T448" s="7">
        <f t="shared" si="125"/>
        <v>21.333682169036166</v>
      </c>
      <c r="U448" s="26">
        <f t="shared" si="118"/>
        <v>299.71200000000186</v>
      </c>
      <c r="V448" s="26">
        <f t="shared" si="119"/>
        <v>150.14399999999907</v>
      </c>
      <c r="W448" s="26">
        <f>IF(E448&gt;t0,0,IF(E448&lt;t0,P0))</f>
        <v>300</v>
      </c>
      <c r="X448" s="26">
        <f>IF(E448&gt;t0,0,IF(E448&lt;t0,P0*SIN(PI()*(E448)/t0)))</f>
        <v>299.99965890653652</v>
      </c>
    </row>
    <row r="449" spans="5:24" x14ac:dyDescent="0.35">
      <c r="E449" s="5">
        <f t="shared" si="120"/>
        <v>0.12516000000000077</v>
      </c>
      <c r="F449" s="6">
        <f t="shared" si="121"/>
        <v>299.99939361170988</v>
      </c>
      <c r="G449" s="6">
        <f t="shared" si="110"/>
        <v>1.150196887257543</v>
      </c>
      <c r="H449" s="6">
        <f t="shared" si="111"/>
        <v>0.33954253025175168</v>
      </c>
      <c r="I449" s="6">
        <f t="shared" si="112"/>
        <v>-0.94059070277684453</v>
      </c>
      <c r="J449" s="7">
        <f t="shared" si="113"/>
        <v>-324.55869352523001</v>
      </c>
      <c r="K449" s="7">
        <f t="shared" si="122"/>
        <v>-5.2705239217839672</v>
      </c>
      <c r="L449" s="7">
        <f t="shared" si="114"/>
        <v>-3.4197069905834662E-3</v>
      </c>
      <c r="M449" s="7">
        <f t="shared" si="115"/>
        <v>117.16199159678996</v>
      </c>
      <c r="N449" s="7">
        <f t="shared" si="123"/>
        <v>20.174882023919086</v>
      </c>
      <c r="O449" s="7">
        <f t="shared" si="116"/>
        <v>1.3090194848796043E-2</v>
      </c>
      <c r="P449" s="7">
        <f t="shared" si="127"/>
        <v>1.1151379608012586E-2</v>
      </c>
      <c r="Q449" s="7">
        <f t="shared" si="117"/>
        <v>334.54138824037756</v>
      </c>
      <c r="R449" s="7">
        <f t="shared" si="126"/>
        <v>11.151379608012586</v>
      </c>
      <c r="S449" s="7">
        <f t="shared" si="124"/>
        <v>0.15875742543613297</v>
      </c>
      <c r="T449" s="7">
        <f t="shared" si="125"/>
        <v>21.299543712482855</v>
      </c>
      <c r="U449" s="26">
        <f t="shared" si="118"/>
        <v>299.61599999999817</v>
      </c>
      <c r="V449" s="26">
        <f t="shared" si="119"/>
        <v>149.80799999999908</v>
      </c>
      <c r="W449" s="26">
        <f>IF(E449&gt;t0,0,IF(E449&lt;t0,P0))</f>
        <v>300</v>
      </c>
      <c r="X449" s="26">
        <f>IF(E449&gt;t0,0,IF(E449&lt;t0,P0*SIN(PI()*(E449)/t0)))</f>
        <v>299.99939361170988</v>
      </c>
    </row>
    <row r="450" spans="5:24" x14ac:dyDescent="0.35">
      <c r="E450" s="5">
        <f t="shared" si="120"/>
        <v>0.12544000000000077</v>
      </c>
      <c r="F450" s="6">
        <f t="shared" si="121"/>
        <v>299.99541419869422</v>
      </c>
      <c r="G450" s="6">
        <f t="shared" ref="G450:G513" si="128">EXP(E450*w*qsi)</f>
        <v>1.1505570122029103</v>
      </c>
      <c r="H450" s="6">
        <f t="shared" ref="H450:H513" si="129">SIN(wd*E450)</f>
        <v>0.33365426680013238</v>
      </c>
      <c r="I450" s="6">
        <f t="shared" ref="I450:I513" si="130">COS(wd*E450)</f>
        <v>-0.94269551300834464</v>
      </c>
      <c r="J450" s="7">
        <f t="shared" ref="J450:J513" si="131">F450*G450*I450</f>
        <v>-325.38250598475787</v>
      </c>
      <c r="K450" s="7">
        <f t="shared" si="122"/>
        <v>-5.3615156897153655</v>
      </c>
      <c r="L450" s="7">
        <f t="shared" ref="L450:L513" si="132">1/(m*wd*G450)*K450</f>
        <v>-3.4776568990693979E-3</v>
      </c>
      <c r="M450" s="7">
        <f t="shared" ref="M450:M513" si="133">F450*G450*H450</f>
        <v>115.16471646022681</v>
      </c>
      <c r="N450" s="7">
        <f t="shared" si="123"/>
        <v>20.207407763047069</v>
      </c>
      <c r="O450" s="7">
        <f t="shared" ref="O450:O513" si="134">1/(m*wd*G450)*N450</f>
        <v>1.3107194884139174E-2</v>
      </c>
      <c r="P450" s="7">
        <f t="shared" si="127"/>
        <v>1.1195758742562508E-2</v>
      </c>
      <c r="Q450" s="7">
        <f t="shared" ref="Q450:Q513" si="135">k*P450</f>
        <v>335.87276227687522</v>
      </c>
      <c r="R450" s="7">
        <f t="shared" si="126"/>
        <v>11.195758742562509</v>
      </c>
      <c r="S450" s="7">
        <f t="shared" si="124"/>
        <v>0.15849690910686498</v>
      </c>
      <c r="T450" s="7">
        <f t="shared" si="125"/>
        <v>21.264591779193339</v>
      </c>
      <c r="U450" s="26">
        <f t="shared" ref="U450:U513" si="136">IF(E450&gt;$B$16,0,IF(E450&lt;$B$14,P0*E450/$B$14,IF(E450&lt;$B$16,P0-(E450-B$14)*P0/$B$14)))</f>
        <v>298.94399999999814</v>
      </c>
      <c r="V450" s="26">
        <f t="shared" ref="V450:V513" si="137">IF(E450&gt;t0,0,IF(E450&lt;t0,P0-(E450)*P0/t0))</f>
        <v>149.47199999999907</v>
      </c>
      <c r="W450" s="26">
        <f>IF(E450&gt;t0,0,IF(E450&lt;t0,P0))</f>
        <v>300</v>
      </c>
      <c r="X450" s="26">
        <f>IF(E450&gt;t0,0,IF(E450&lt;t0,P0*SIN(PI()*(E450)/t0)))</f>
        <v>299.99541419869422</v>
      </c>
    </row>
    <row r="451" spans="5:24" x14ac:dyDescent="0.35">
      <c r="E451" s="5">
        <f t="shared" ref="E451:E514" si="138">E450+dt</f>
        <v>0.12572000000000078</v>
      </c>
      <c r="F451" s="6">
        <f t="shared" ref="F451:F514" si="139">X451</f>
        <v>299.98772071675631</v>
      </c>
      <c r="G451" s="6">
        <f t="shared" si="128"/>
        <v>1.1509172499028657</v>
      </c>
      <c r="H451" s="6">
        <f t="shared" si="129"/>
        <v>0.32775295684188516</v>
      </c>
      <c r="I451" s="6">
        <f t="shared" si="130"/>
        <v>-0.94476346208000728</v>
      </c>
      <c r="J451" s="7">
        <f t="shared" si="131"/>
        <v>-326.19001786384536</v>
      </c>
      <c r="K451" s="7">
        <f t="shared" ref="K451:K514" si="140">0.5*dt*(J450+J451)+K450</f>
        <v>-5.4527358430541701</v>
      </c>
      <c r="L451" s="7">
        <f t="shared" si="132"/>
        <v>-3.5357182878083381E-3</v>
      </c>
      <c r="M451" s="7">
        <f t="shared" si="133"/>
        <v>113.16032757216114</v>
      </c>
      <c r="N451" s="7">
        <f t="shared" ref="N451:N514" si="141">0.5*dt*(M451+M450)+N450</f>
        <v>20.239373269211605</v>
      </c>
      <c r="O451" s="7">
        <f t="shared" si="134"/>
        <v>1.3123819723063703E-2</v>
      </c>
      <c r="P451" s="7">
        <f t="shared" si="127"/>
        <v>1.1240063233886436E-2</v>
      </c>
      <c r="Q451" s="7">
        <f t="shared" si="135"/>
        <v>337.20189701659308</v>
      </c>
      <c r="R451" s="7">
        <f t="shared" si="126"/>
        <v>11.240063233886437</v>
      </c>
      <c r="S451" s="7">
        <f t="shared" ref="S451:S514" si="142">(P451-P450)/dt</f>
        <v>0.15823032615688551</v>
      </c>
      <c r="T451" s="7">
        <f t="shared" ref="T451:T514" si="143">2*qsi*m*w*S451</f>
        <v>21.228825923325548</v>
      </c>
      <c r="U451" s="26">
        <f t="shared" si="136"/>
        <v>298.27199999999812</v>
      </c>
      <c r="V451" s="26">
        <f t="shared" si="137"/>
        <v>149.13599999999906</v>
      </c>
      <c r="W451" s="26">
        <f>IF(E451&gt;t0,0,IF(E451&lt;t0,P0))</f>
        <v>300</v>
      </c>
      <c r="X451" s="26">
        <f>IF(E451&gt;t0,0,IF(E451&lt;t0,P0*SIN(PI()*(E451)/t0)))</f>
        <v>299.98772071675631</v>
      </c>
    </row>
    <row r="452" spans="5:24" x14ac:dyDescent="0.35">
      <c r="E452" s="5">
        <f t="shared" si="138"/>
        <v>0.12600000000000078</v>
      </c>
      <c r="F452" s="6">
        <f t="shared" si="139"/>
        <v>299.97631326114481</v>
      </c>
      <c r="G452" s="6">
        <f t="shared" si="128"/>
        <v>1.1512776003927128</v>
      </c>
      <c r="H452" s="6">
        <f t="shared" si="129"/>
        <v>0.32183883112927975</v>
      </c>
      <c r="I452" s="6">
        <f t="shared" si="130"/>
        <v>-0.94679446913115151</v>
      </c>
      <c r="J452" s="7">
        <f t="shared" si="131"/>
        <v>-326.98116024950934</v>
      </c>
      <c r="K452" s="7">
        <f t="shared" si="140"/>
        <v>-5.54417980799004</v>
      </c>
      <c r="L452" s="7">
        <f t="shared" si="132"/>
        <v>-3.5938880701151489E-3</v>
      </c>
      <c r="M452" s="7">
        <f t="shared" si="133"/>
        <v>111.14897461596857</v>
      </c>
      <c r="N452" s="7">
        <f t="shared" si="141"/>
        <v>20.270776571517942</v>
      </c>
      <c r="O452" s="7">
        <f t="shared" si="134"/>
        <v>1.314006843489425E-2</v>
      </c>
      <c r="P452" s="7">
        <f t="shared" si="127"/>
        <v>1.1284291382467379E-2</v>
      </c>
      <c r="Q452" s="7">
        <f t="shared" si="135"/>
        <v>338.52874147402139</v>
      </c>
      <c r="R452" s="7">
        <f t="shared" ref="R452:R515" si="144">P452*1000</f>
        <v>11.284291382467378</v>
      </c>
      <c r="S452" s="7">
        <f t="shared" si="142"/>
        <v>0.1579576735033679</v>
      </c>
      <c r="T452" s="7">
        <f t="shared" si="143"/>
        <v>21.19224573127488</v>
      </c>
      <c r="U452" s="26">
        <f t="shared" si="136"/>
        <v>297.59999999999815</v>
      </c>
      <c r="V452" s="26">
        <f t="shared" si="137"/>
        <v>148.79999999999907</v>
      </c>
      <c r="W452" s="26">
        <f>IF(E452&gt;t0,0,IF(E452&lt;t0,P0))</f>
        <v>300</v>
      </c>
      <c r="X452" s="26">
        <f>IF(E452&gt;t0,0,IF(E452&lt;t0,P0*SIN(PI()*(E452)/t0)))</f>
        <v>299.97631326114481</v>
      </c>
    </row>
    <row r="453" spans="5:24" x14ac:dyDescent="0.35">
      <c r="E453" s="5">
        <f t="shared" si="138"/>
        <v>0.12628000000000078</v>
      </c>
      <c r="F453" s="6">
        <f t="shared" si="139"/>
        <v>299.96119197308866</v>
      </c>
      <c r="G453" s="6">
        <f t="shared" si="128"/>
        <v>1.1516380637077654</v>
      </c>
      <c r="H453" s="6">
        <f t="shared" si="129"/>
        <v>0.31591212091570575</v>
      </c>
      <c r="I453" s="6">
        <f t="shared" si="130"/>
        <v>-0.94878845474559848</v>
      </c>
      <c r="J453" s="7">
        <f t="shared" si="131"/>
        <v>-327.75586565388204</v>
      </c>
      <c r="K453" s="7">
        <f t="shared" si="140"/>
        <v>-5.6358429916165145</v>
      </c>
      <c r="L453" s="7">
        <f t="shared" si="132"/>
        <v>-3.6521631507218082E-3</v>
      </c>
      <c r="M453" s="7">
        <f t="shared" si="133"/>
        <v>109.13080797240943</v>
      </c>
      <c r="N453" s="7">
        <f t="shared" si="141"/>
        <v>20.301615741080315</v>
      </c>
      <c r="O453" s="7">
        <f t="shared" si="134"/>
        <v>1.3155940117561823E-2</v>
      </c>
      <c r="P453" s="7">
        <f t="shared" si="127"/>
        <v>1.1328441487992396E-2</v>
      </c>
      <c r="Q453" s="7">
        <f t="shared" si="135"/>
        <v>339.8532446397719</v>
      </c>
      <c r="R453" s="7">
        <f t="shared" si="144"/>
        <v>11.328441487992396</v>
      </c>
      <c r="S453" s="7">
        <f t="shared" si="142"/>
        <v>0.15767894830363319</v>
      </c>
      <c r="T453" s="7">
        <f t="shared" si="143"/>
        <v>21.154850821655941</v>
      </c>
      <c r="U453" s="26">
        <f t="shared" si="136"/>
        <v>296.92799999999812</v>
      </c>
      <c r="V453" s="26">
        <f t="shared" si="137"/>
        <v>148.46399999999906</v>
      </c>
      <c r="W453" s="26">
        <f>IF(E453&gt;t0,0,IF(E453&lt;t0,P0))</f>
        <v>300</v>
      </c>
      <c r="X453" s="26">
        <f>IF(E453&gt;t0,0,IF(E453&lt;t0,P0*SIN(PI()*(E453)/t0)))</f>
        <v>299.96119197308866</v>
      </c>
    </row>
    <row r="454" spans="5:24" x14ac:dyDescent="0.35">
      <c r="E454" s="5">
        <f t="shared" si="138"/>
        <v>0.12656000000000078</v>
      </c>
      <c r="F454" s="6">
        <f t="shared" si="139"/>
        <v>299.94235703979587</v>
      </c>
      <c r="G454" s="6">
        <f t="shared" si="128"/>
        <v>1.1519986398833493</v>
      </c>
      <c r="H454" s="6">
        <f t="shared" si="129"/>
        <v>0.30997305794663171</v>
      </c>
      <c r="I454" s="6">
        <f t="shared" si="130"/>
        <v>-0.95074534095477647</v>
      </c>
      <c r="J454" s="7">
        <f t="shared" si="131"/>
        <v>-328.51406802135705</v>
      </c>
      <c r="K454" s="7">
        <f t="shared" si="140"/>
        <v>-5.7277207823310476</v>
      </c>
      <c r="L454" s="7">
        <f t="shared" si="132"/>
        <v>-3.7105404260529802E-3</v>
      </c>
      <c r="M454" s="7">
        <f t="shared" si="133"/>
        <v>107.10597870593355</v>
      </c>
      <c r="N454" s="7">
        <f t="shared" si="141"/>
        <v>20.331888891215282</v>
      </c>
      <c r="O454" s="7">
        <f t="shared" si="134"/>
        <v>1.3171433897685315E-2</v>
      </c>
      <c r="P454" s="7">
        <f t="shared" si="127"/>
        <v>1.1372511849419885E-2</v>
      </c>
      <c r="Q454" s="7">
        <f t="shared" si="135"/>
        <v>341.17535548259656</v>
      </c>
      <c r="R454" s="7">
        <f t="shared" si="144"/>
        <v>11.372511849419885</v>
      </c>
      <c r="S454" s="7">
        <f t="shared" si="142"/>
        <v>0.15739414795531734</v>
      </c>
      <c r="T454" s="7">
        <f t="shared" si="143"/>
        <v>21.116640845324948</v>
      </c>
      <c r="U454" s="26">
        <f t="shared" si="136"/>
        <v>296.2559999999981</v>
      </c>
      <c r="V454" s="26">
        <f t="shared" si="137"/>
        <v>148.12799999999905</v>
      </c>
      <c r="W454" s="26">
        <f>IF(E454&gt;t0,0,IF(E454&lt;t0,P0))</f>
        <v>300</v>
      </c>
      <c r="X454" s="26">
        <f>IF(E454&gt;t0,0,IF(E454&lt;t0,P0*SIN(PI()*(E454)/t0)))</f>
        <v>299.94235703979587</v>
      </c>
    </row>
    <row r="455" spans="5:24" x14ac:dyDescent="0.35">
      <c r="E455" s="5">
        <f t="shared" si="138"/>
        <v>0.12684000000000079</v>
      </c>
      <c r="F455" s="6">
        <f t="shared" si="139"/>
        <v>299.91980869445064</v>
      </c>
      <c r="G455" s="6">
        <f t="shared" si="128"/>
        <v>1.1523593289548006</v>
      </c>
      <c r="H455" s="6">
        <f t="shared" si="129"/>
        <v>0.30402187445054063</v>
      </c>
      <c r="I455" s="6">
        <f t="shared" si="130"/>
        <v>-0.95266505124077039</v>
      </c>
      <c r="J455" s="7">
        <f t="shared" si="131"/>
        <v>-329.2557027356026</v>
      </c>
      <c r="K455" s="7">
        <f t="shared" si="140"/>
        <v>-5.8198085502370223</v>
      </c>
      <c r="L455" s="7">
        <f t="shared" si="132"/>
        <v>-3.7690167845023646E-3</v>
      </c>
      <c r="M455" s="7">
        <f t="shared" si="133"/>
        <v>105.07463855090978</v>
      </c>
      <c r="N455" s="7">
        <f t="shared" si="141"/>
        <v>20.36159417763124</v>
      </c>
      <c r="O455" s="7">
        <f t="shared" si="134"/>
        <v>1.318654893065035E-2</v>
      </c>
      <c r="P455" s="7">
        <f t="shared" ref="P455:P518" si="145">L455*H455-O455*I455</f>
        <v>1.1416500765046984E-2</v>
      </c>
      <c r="Q455" s="7">
        <f t="shared" si="135"/>
        <v>342.49502295140951</v>
      </c>
      <c r="R455" s="7">
        <f t="shared" si="144"/>
        <v>11.416500765046983</v>
      </c>
      <c r="S455" s="7">
        <f t="shared" si="142"/>
        <v>0.15710327009678024</v>
      </c>
      <c r="T455" s="7">
        <f t="shared" si="143"/>
        <v>21.077615485434638</v>
      </c>
      <c r="U455" s="26">
        <f t="shared" si="136"/>
        <v>295.58399999999813</v>
      </c>
      <c r="V455" s="26">
        <f t="shared" si="137"/>
        <v>147.79199999999906</v>
      </c>
      <c r="W455" s="26">
        <f>IF(E455&gt;t0,0,IF(E455&lt;t0,P0))</f>
        <v>300</v>
      </c>
      <c r="X455" s="26">
        <f>IF(E455&gt;t0,0,IF(E455&lt;t0,P0*SIN(PI()*(E455)/t0)))</f>
        <v>299.91980869445064</v>
      </c>
    </row>
    <row r="456" spans="5:24" x14ac:dyDescent="0.35">
      <c r="E456" s="5">
        <f t="shared" si="138"/>
        <v>0.12712000000000079</v>
      </c>
      <c r="F456" s="6">
        <f t="shared" si="139"/>
        <v>299.89354721621106</v>
      </c>
      <c r="G456" s="6">
        <f t="shared" si="128"/>
        <v>1.1527201309574673</v>
      </c>
      <c r="H456" s="6">
        <f t="shared" si="129"/>
        <v>0.29805880312985089</v>
      </c>
      <c r="I456" s="6">
        <f t="shared" si="130"/>
        <v>-0.95454751053931353</v>
      </c>
      <c r="J456" s="7">
        <f t="shared" si="131"/>
        <v>-329.98070662644221</v>
      </c>
      <c r="K456" s="7">
        <f t="shared" si="140"/>
        <v>-5.9121016475477086</v>
      </c>
      <c r="L456" s="7">
        <f t="shared" si="132"/>
        <v>-3.8275891067097991E-3</v>
      </c>
      <c r="M456" s="7">
        <f t="shared" si="133"/>
        <v>103.03693989778529</v>
      </c>
      <c r="N456" s="7">
        <f t="shared" si="141"/>
        <v>20.390729798614057</v>
      </c>
      <c r="O456" s="7">
        <f t="shared" si="134"/>
        <v>1.3201284400685407E-2</v>
      </c>
      <c r="P456" s="7">
        <f t="shared" si="145"/>
        <v>1.1460406532576951E-2</v>
      </c>
      <c r="Q456" s="7">
        <f t="shared" si="135"/>
        <v>343.81219597730853</v>
      </c>
      <c r="R456" s="7">
        <f t="shared" si="144"/>
        <v>11.46040653257695</v>
      </c>
      <c r="S456" s="7">
        <f t="shared" si="142"/>
        <v>0.15680631260702502</v>
      </c>
      <c r="T456" s="7">
        <f t="shared" si="143"/>
        <v>21.037774457423417</v>
      </c>
      <c r="U456" s="26">
        <f t="shared" si="136"/>
        <v>294.9119999999981</v>
      </c>
      <c r="V456" s="26">
        <f t="shared" si="137"/>
        <v>147.45599999999905</v>
      </c>
      <c r="W456" s="26">
        <f>IF(E456&gt;t0,0,IF(E456&lt;t0,P0))</f>
        <v>300</v>
      </c>
      <c r="X456" s="26">
        <f>IF(E456&gt;t0,0,IF(E456&lt;t0,P0*SIN(PI()*(E456)/t0)))</f>
        <v>299.89354721621106</v>
      </c>
    </row>
    <row r="457" spans="5:24" x14ac:dyDescent="0.35">
      <c r="E457" s="5">
        <f t="shared" si="138"/>
        <v>0.12740000000000079</v>
      </c>
      <c r="F457" s="6">
        <f t="shared" si="139"/>
        <v>299.86357293020524</v>
      </c>
      <c r="G457" s="6">
        <f t="shared" si="128"/>
        <v>1.1530810459267076</v>
      </c>
      <c r="H457" s="6">
        <f t="shared" si="129"/>
        <v>0.29208407715181839</v>
      </c>
      <c r="I457" s="6">
        <f t="shared" si="130"/>
        <v>-0.95639264524272172</v>
      </c>
      <c r="J457" s="7">
        <f t="shared" si="131"/>
        <v>-330.68901797660169</v>
      </c>
      <c r="K457" s="7">
        <f t="shared" si="140"/>
        <v>-6.0045954089921345</v>
      </c>
      <c r="L457" s="7">
        <f t="shared" si="132"/>
        <v>-3.886254265839096E-3</v>
      </c>
      <c r="M457" s="7">
        <f t="shared" si="133"/>
        <v>100.99303577917372</v>
      </c>
      <c r="N457" s="7">
        <f t="shared" si="141"/>
        <v>20.419293995208832</v>
      </c>
      <c r="O457" s="7">
        <f t="shared" si="134"/>
        <v>1.3215639520935275E-2</v>
      </c>
      <c r="P457" s="7">
        <f t="shared" si="145"/>
        <v>1.1504227449186614E-2</v>
      </c>
      <c r="Q457" s="7">
        <f t="shared" si="135"/>
        <v>345.12682347559843</v>
      </c>
      <c r="R457" s="7">
        <f t="shared" si="144"/>
        <v>11.504227449186613</v>
      </c>
      <c r="S457" s="7">
        <f t="shared" si="142"/>
        <v>0.1565032736059398</v>
      </c>
      <c r="T457" s="7">
        <f t="shared" si="143"/>
        <v>20.997117509047804</v>
      </c>
      <c r="U457" s="26">
        <f t="shared" si="136"/>
        <v>294.23999999999808</v>
      </c>
      <c r="V457" s="26">
        <f t="shared" si="137"/>
        <v>147.11999999999904</v>
      </c>
      <c r="W457" s="26">
        <f>IF(E457&gt;t0,0,IF(E457&lt;t0,P0))</f>
        <v>300</v>
      </c>
      <c r="X457" s="26">
        <f>IF(E457&gt;t0,0,IF(E457&lt;t0,P0*SIN(PI()*(E457)/t0)))</f>
        <v>299.86357293020524</v>
      </c>
    </row>
    <row r="458" spans="5:24" x14ac:dyDescent="0.35">
      <c r="E458" s="5">
        <f t="shared" si="138"/>
        <v>0.12768000000000079</v>
      </c>
      <c r="F458" s="6">
        <f t="shared" si="139"/>
        <v>299.82988620752735</v>
      </c>
      <c r="G458" s="6">
        <f t="shared" si="128"/>
        <v>1.1534420738978914</v>
      </c>
      <c r="H458" s="6">
        <f t="shared" si="129"/>
        <v>0.28609793013941659</v>
      </c>
      <c r="I458" s="6">
        <f t="shared" si="130"/>
        <v>-0.95820038320277323</v>
      </c>
      <c r="J458" s="7">
        <f t="shared" si="131"/>
        <v>-331.38057652832299</v>
      </c>
      <c r="K458" s="7">
        <f t="shared" si="140"/>
        <v>-6.097285152222824</v>
      </c>
      <c r="L458" s="7">
        <f t="shared" si="132"/>
        <v>-3.9450091278565693E-3</v>
      </c>
      <c r="M458" s="7">
        <f t="shared" si="133"/>
        <v>98.943079855872625</v>
      </c>
      <c r="N458" s="7">
        <f t="shared" si="141"/>
        <v>20.447285051397738</v>
      </c>
      <c r="O458" s="7">
        <f t="shared" si="134"/>
        <v>1.3229613533531749E-2</v>
      </c>
      <c r="P458" s="7">
        <f t="shared" si="145"/>
        <v>1.1547961811593847E-2</v>
      </c>
      <c r="Q458" s="7">
        <f t="shared" si="135"/>
        <v>346.43885434781538</v>
      </c>
      <c r="R458" s="7">
        <f t="shared" si="144"/>
        <v>11.547961811593847</v>
      </c>
      <c r="S458" s="7">
        <f t="shared" si="142"/>
        <v>0.15619415145440296</v>
      </c>
      <c r="T458" s="7">
        <f t="shared" si="143"/>
        <v>20.955644420396563</v>
      </c>
      <c r="U458" s="26">
        <f t="shared" si="136"/>
        <v>293.56799999999811</v>
      </c>
      <c r="V458" s="26">
        <f t="shared" si="137"/>
        <v>146.78399999999905</v>
      </c>
      <c r="W458" s="26">
        <f>IF(E458&gt;t0,0,IF(E458&lt;t0,P0))</f>
        <v>300</v>
      </c>
      <c r="X458" s="26">
        <f>IF(E458&gt;t0,0,IF(E458&lt;t0,P0*SIN(PI()*(E458)/t0)))</f>
        <v>299.82988620752735</v>
      </c>
    </row>
    <row r="459" spans="5:24" x14ac:dyDescent="0.35">
      <c r="E459" s="5">
        <f t="shared" si="138"/>
        <v>0.1279600000000008</v>
      </c>
      <c r="F459" s="6">
        <f t="shared" si="139"/>
        <v>299.79248746523314</v>
      </c>
      <c r="G459" s="6">
        <f t="shared" si="128"/>
        <v>1.1538032149063995</v>
      </c>
      <c r="H459" s="6">
        <f t="shared" si="129"/>
        <v>0.28010059616220284</v>
      </c>
      <c r="I459" s="6">
        <f t="shared" si="130"/>
        <v>-0.95997065373352874</v>
      </c>
      <c r="J459" s="7">
        <f t="shared" si="131"/>
        <v>-332.0553234898419</v>
      </c>
      <c r="K459" s="7">
        <f t="shared" si="140"/>
        <v>-6.1901661782253674</v>
      </c>
      <c r="L459" s="7">
        <f t="shared" si="132"/>
        <v>-4.0038505518102535E-3</v>
      </c>
      <c r="M459" s="7">
        <f t="shared" si="133"/>
        <v>96.887226402814079</v>
      </c>
      <c r="N459" s="7">
        <f t="shared" si="141"/>
        <v>20.474701294273956</v>
      </c>
      <c r="O459" s="7">
        <f t="shared" si="134"/>
        <v>1.3243205709661695E-2</v>
      </c>
      <c r="P459" s="7">
        <f t="shared" si="145"/>
        <v>1.1591607916125122E-2</v>
      </c>
      <c r="Q459" s="7">
        <f t="shared" si="135"/>
        <v>347.74823748375366</v>
      </c>
      <c r="R459" s="7">
        <f t="shared" si="144"/>
        <v>11.591607916125122</v>
      </c>
      <c r="S459" s="7">
        <f t="shared" si="142"/>
        <v>0.15587894475455577</v>
      </c>
      <c r="T459" s="7">
        <f t="shared" si="143"/>
        <v>20.913355003927261</v>
      </c>
      <c r="U459" s="26">
        <f t="shared" si="136"/>
        <v>292.89599999999808</v>
      </c>
      <c r="V459" s="26">
        <f t="shared" si="137"/>
        <v>146.44799999999904</v>
      </c>
      <c r="W459" s="26">
        <f>IF(E459&gt;t0,0,IF(E459&lt;t0,P0))</f>
        <v>300</v>
      </c>
      <c r="X459" s="26">
        <f>IF(E459&gt;t0,0,IF(E459&lt;t0,P0*SIN(PI()*(E459)/t0)))</f>
        <v>299.79248746523314</v>
      </c>
    </row>
    <row r="460" spans="5:24" x14ac:dyDescent="0.35">
      <c r="E460" s="5">
        <f t="shared" si="138"/>
        <v>0.1282400000000008</v>
      </c>
      <c r="F460" s="6">
        <f t="shared" si="139"/>
        <v>299.75137716633469</v>
      </c>
      <c r="G460" s="6">
        <f t="shared" si="128"/>
        <v>1.1541644689876234</v>
      </c>
      <c r="H460" s="6">
        <f t="shared" si="129"/>
        <v>0.27409230972716708</v>
      </c>
      <c r="I460" s="6">
        <f t="shared" si="130"/>
        <v>-0.96170338761409524</v>
      </c>
      <c r="J460" s="7">
        <f t="shared" si="131"/>
        <v>-332.71320154173173</v>
      </c>
      <c r="K460" s="7">
        <f t="shared" si="140"/>
        <v>-6.2832337717297877</v>
      </c>
      <c r="L460" s="7">
        <f t="shared" si="132"/>
        <v>-4.0627753901097529E-3</v>
      </c>
      <c r="M460" s="7">
        <f t="shared" si="133"/>
        <v>94.825630294948454</v>
      </c>
      <c r="N460" s="7">
        <f t="shared" si="141"/>
        <v>20.501541094211643</v>
      </c>
      <c r="O460" s="7">
        <f t="shared" si="134"/>
        <v>1.3256415349632306E-2</v>
      </c>
      <c r="P460" s="7">
        <f t="shared" si="145"/>
        <v>1.1635164058783006E-2</v>
      </c>
      <c r="Q460" s="7">
        <f t="shared" si="135"/>
        <v>349.0549217634902</v>
      </c>
      <c r="R460" s="7">
        <f t="shared" si="144"/>
        <v>11.635164058783007</v>
      </c>
      <c r="S460" s="7">
        <f t="shared" si="142"/>
        <v>0.15555765234958543</v>
      </c>
      <c r="T460" s="7">
        <f t="shared" si="143"/>
        <v>20.870249104437178</v>
      </c>
      <c r="U460" s="26">
        <f t="shared" si="136"/>
        <v>292.22399999999811</v>
      </c>
      <c r="V460" s="26">
        <f t="shared" si="137"/>
        <v>146.11199999999906</v>
      </c>
      <c r="W460" s="26">
        <f>IF(E460&gt;t0,0,IF(E460&lt;t0,P0))</f>
        <v>300</v>
      </c>
      <c r="X460" s="26">
        <f>IF(E460&gt;t0,0,IF(E460&lt;t0,P0*SIN(PI()*(E460)/t0)))</f>
        <v>299.75137716633469</v>
      </c>
    </row>
    <row r="461" spans="5:24" x14ac:dyDescent="0.35">
      <c r="E461" s="5">
        <f t="shared" si="138"/>
        <v>0.1285200000000008</v>
      </c>
      <c r="F461" s="6">
        <f t="shared" si="139"/>
        <v>299.7065558197948</v>
      </c>
      <c r="G461" s="6">
        <f t="shared" si="128"/>
        <v>1.1545258361769661</v>
      </c>
      <c r="H461" s="6">
        <f t="shared" si="129"/>
        <v>0.26807330576955946</v>
      </c>
      <c r="I461" s="6">
        <f t="shared" si="130"/>
        <v>-0.9633985170913334</v>
      </c>
      <c r="J461" s="7">
        <f t="shared" si="131"/>
        <v>-333.35415484310988</v>
      </c>
      <c r="K461" s="7">
        <f t="shared" si="140"/>
        <v>-6.3764832016236657</v>
      </c>
      <c r="L461" s="7">
        <f t="shared" si="132"/>
        <v>-4.121780488806728E-3</v>
      </c>
      <c r="M461" s="7">
        <f t="shared" si="133"/>
        <v>92.758446993061042</v>
      </c>
      <c r="N461" s="7">
        <f t="shared" si="141"/>
        <v>20.527802865031965</v>
      </c>
      <c r="O461" s="7">
        <f t="shared" si="134"/>
        <v>1.3269241782933702E-2</v>
      </c>
      <c r="P461" s="7">
        <f t="shared" si="145"/>
        <v>1.1678628535313798E-2</v>
      </c>
      <c r="Q461" s="7">
        <f t="shared" si="135"/>
        <v>350.35885605941394</v>
      </c>
      <c r="R461" s="7">
        <f t="shared" si="144"/>
        <v>11.678628535313798</v>
      </c>
      <c r="S461" s="7">
        <f t="shared" si="142"/>
        <v>0.15523027332425809</v>
      </c>
      <c r="T461" s="7">
        <f t="shared" si="143"/>
        <v>20.826326599134806</v>
      </c>
      <c r="U461" s="26">
        <f t="shared" si="136"/>
        <v>291.55199999999809</v>
      </c>
      <c r="V461" s="26">
        <f t="shared" si="137"/>
        <v>145.77599999999904</v>
      </c>
      <c r="W461" s="26">
        <f>IF(E461&gt;t0,0,IF(E461&lt;t0,P0))</f>
        <v>300</v>
      </c>
      <c r="X461" s="26">
        <f>IF(E461&gt;t0,0,IF(E461&lt;t0,P0*SIN(PI()*(E461)/t0)))</f>
        <v>299.7065558197948</v>
      </c>
    </row>
    <row r="462" spans="5:24" x14ac:dyDescent="0.35">
      <c r="E462" s="5">
        <f t="shared" si="138"/>
        <v>0.1288000000000008</v>
      </c>
      <c r="F462" s="6">
        <f t="shared" si="139"/>
        <v>299.65802398052045</v>
      </c>
      <c r="G462" s="6">
        <f t="shared" si="128"/>
        <v>1.1548873165098419</v>
      </c>
      <c r="H462" s="6">
        <f t="shared" si="129"/>
        <v>0.26204381964370543</v>
      </c>
      <c r="I462" s="6">
        <f t="shared" si="130"/>
        <v>-0.96505597588250658</v>
      </c>
      <c r="J462" s="7">
        <f t="shared" si="131"/>
        <v>-333.97812903770767</v>
      </c>
      <c r="K462" s="7">
        <f t="shared" si="140"/>
        <v>-6.4699097213669798</v>
      </c>
      <c r="L462" s="7">
        <f t="shared" si="132"/>
        <v>-4.1808626878759659E-3</v>
      </c>
      <c r="M462" s="7">
        <f t="shared" si="133"/>
        <v>90.685832529525982</v>
      </c>
      <c r="N462" s="7">
        <f t="shared" si="141"/>
        <v>20.553485064165127</v>
      </c>
      <c r="O462" s="7">
        <f t="shared" si="134"/>
        <v>1.3281684368298748E-2</v>
      </c>
      <c r="P462" s="7">
        <f t="shared" si="145"/>
        <v>1.1721999641275115E-2</v>
      </c>
      <c r="Q462" s="7">
        <f t="shared" si="135"/>
        <v>351.65998923825344</v>
      </c>
      <c r="R462" s="7">
        <f t="shared" si="144"/>
        <v>11.721999641275115</v>
      </c>
      <c r="S462" s="7">
        <f t="shared" si="142"/>
        <v>0.15489680700470176</v>
      </c>
      <c r="T462" s="7">
        <f t="shared" si="143"/>
        <v>20.781587397610728</v>
      </c>
      <c r="U462" s="26">
        <f t="shared" si="136"/>
        <v>290.87999999999806</v>
      </c>
      <c r="V462" s="26">
        <f t="shared" si="137"/>
        <v>145.43999999999903</v>
      </c>
      <c r="W462" s="26">
        <f>IF(E462&gt;t0,0,IF(E462&lt;t0,P0))</f>
        <v>300</v>
      </c>
      <c r="X462" s="26">
        <f>IF(E462&gt;t0,0,IF(E462&lt;t0,P0*SIN(PI()*(E462)/t0)))</f>
        <v>299.65802398052045</v>
      </c>
    </row>
    <row r="463" spans="5:24" x14ac:dyDescent="0.35">
      <c r="E463" s="5">
        <f t="shared" si="138"/>
        <v>0.12908000000000081</v>
      </c>
      <c r="F463" s="6">
        <f t="shared" si="139"/>
        <v>299.60578224935614</v>
      </c>
      <c r="G463" s="6">
        <f t="shared" si="128"/>
        <v>1.1552489100216756</v>
      </c>
      <c r="H463" s="6">
        <f t="shared" si="129"/>
        <v>0.25600408711380407</v>
      </c>
      <c r="I463" s="6">
        <f t="shared" si="130"/>
        <v>-0.96667569917787211</v>
      </c>
      <c r="J463" s="7">
        <f t="shared" si="131"/>
        <v>-334.5850712598027</v>
      </c>
      <c r="K463" s="7">
        <f t="shared" si="140"/>
        <v>-6.563508569408631</v>
      </c>
      <c r="L463" s="7">
        <f t="shared" si="132"/>
        <v>-4.2400188214970309E-3</v>
      </c>
      <c r="M463" s="7">
        <f t="shared" si="133"/>
        <v>88.607943493996942</v>
      </c>
      <c r="N463" s="7">
        <f t="shared" si="141"/>
        <v>20.578586192808419</v>
      </c>
      <c r="O463" s="7">
        <f t="shared" si="134"/>
        <v>1.3293742493760183E-2</v>
      </c>
      <c r="P463" s="7">
        <f t="shared" si="145"/>
        <v>1.1765275672103519E-2</v>
      </c>
      <c r="Q463" s="7">
        <f t="shared" si="135"/>
        <v>352.95827016310557</v>
      </c>
      <c r="R463" s="7">
        <f t="shared" si="144"/>
        <v>11.765275672103519</v>
      </c>
      <c r="S463" s="7">
        <f t="shared" si="142"/>
        <v>0.15455725295858624</v>
      </c>
      <c r="T463" s="7">
        <f t="shared" si="143"/>
        <v>20.736031441861762</v>
      </c>
      <c r="U463" s="26">
        <f t="shared" si="136"/>
        <v>290.20799999999809</v>
      </c>
      <c r="V463" s="26">
        <f t="shared" si="137"/>
        <v>145.10399999999905</v>
      </c>
      <c r="W463" s="26">
        <f>IF(E463&gt;t0,0,IF(E463&lt;t0,P0))</f>
        <v>300</v>
      </c>
      <c r="X463" s="26">
        <f>IF(E463&gt;t0,0,IF(E463&lt;t0,P0*SIN(PI()*(E463)/t0)))</f>
        <v>299.60578224935614</v>
      </c>
    </row>
    <row r="464" spans="5:24" x14ac:dyDescent="0.35">
      <c r="E464" s="5">
        <f t="shared" si="138"/>
        <v>0.12936000000000081</v>
      </c>
      <c r="F464" s="6">
        <f t="shared" si="139"/>
        <v>299.54983127307639</v>
      </c>
      <c r="G464" s="6">
        <f t="shared" si="128"/>
        <v>1.1556106167479032</v>
      </c>
      <c r="H464" s="6">
        <f t="shared" si="129"/>
        <v>0.24995434434470684</v>
      </c>
      <c r="I464" s="6">
        <f t="shared" si="130"/>
        <v>-0.96825762364321599</v>
      </c>
      <c r="J464" s="7">
        <f t="shared" si="131"/>
        <v>-335.1749301400132</v>
      </c>
      <c r="K464" s="7">
        <f t="shared" si="140"/>
        <v>-6.6572749696046056</v>
      </c>
      <c r="L464" s="7">
        <f t="shared" si="132"/>
        <v>-4.2992457183364495E-3</v>
      </c>
      <c r="M464" s="7">
        <f t="shared" si="133"/>
        <v>86.524937019035178</v>
      </c>
      <c r="N464" s="7">
        <f t="shared" si="141"/>
        <v>20.603104796080245</v>
      </c>
      <c r="O464" s="7">
        <f t="shared" si="134"/>
        <v>1.3305415576704961E-2</v>
      </c>
      <c r="P464" s="7">
        <f t="shared" si="145"/>
        <v>1.18084549231822E-2</v>
      </c>
      <c r="Q464" s="7">
        <f t="shared" si="135"/>
        <v>354.25364769546599</v>
      </c>
      <c r="R464" s="7">
        <f t="shared" si="144"/>
        <v>11.8084549231822</v>
      </c>
      <c r="S464" s="7">
        <f t="shared" si="142"/>
        <v>0.15421161099529018</v>
      </c>
      <c r="T464" s="7">
        <f t="shared" si="143"/>
        <v>20.689658706313374</v>
      </c>
      <c r="U464" s="26">
        <f t="shared" si="136"/>
        <v>289.53599999999807</v>
      </c>
      <c r="V464" s="26">
        <f t="shared" si="137"/>
        <v>144.76799999999903</v>
      </c>
      <c r="W464" s="26">
        <f>IF(E464&gt;t0,0,IF(E464&lt;t0,P0))</f>
        <v>300</v>
      </c>
      <c r="X464" s="26">
        <f>IF(E464&gt;t0,0,IF(E464&lt;t0,P0*SIN(PI()*(E464)/t0)))</f>
        <v>299.54983127307639</v>
      </c>
    </row>
    <row r="465" spans="5:24" x14ac:dyDescent="0.35">
      <c r="E465" s="5">
        <f t="shared" si="138"/>
        <v>0.12964000000000081</v>
      </c>
      <c r="F465" s="6">
        <f t="shared" si="139"/>
        <v>299.49017174437779</v>
      </c>
      <c r="G465" s="6">
        <f t="shared" si="128"/>
        <v>1.1559724367239723</v>
      </c>
      <c r="H465" s="6">
        <f t="shared" si="129"/>
        <v>0.24389482789268463</v>
      </c>
      <c r="I465" s="6">
        <f t="shared" si="130"/>
        <v>-0.96980168742232953</v>
      </c>
      <c r="J465" s="7">
        <f t="shared" si="131"/>
        <v>-335.74765581095386</v>
      </c>
      <c r="K465" s="7">
        <f t="shared" si="140"/>
        <v>-6.7512041316377411</v>
      </c>
      <c r="L465" s="7">
        <f t="shared" si="132"/>
        <v>-4.3585402018304102E-3</v>
      </c>
      <c r="M465" s="7">
        <f t="shared" si="133"/>
        <v>84.436970765678495</v>
      </c>
      <c r="N465" s="7">
        <f t="shared" si="141"/>
        <v>20.627039463170107</v>
      </c>
      <c r="O465" s="7">
        <f t="shared" si="134"/>
        <v>1.3316703063925867E-2</v>
      </c>
      <c r="P465" s="7">
        <f t="shared" si="145"/>
        <v>1.1851535689908637E-2</v>
      </c>
      <c r="Q465" s="7">
        <f t="shared" si="135"/>
        <v>355.5460706972591</v>
      </c>
      <c r="R465" s="7">
        <f t="shared" si="144"/>
        <v>11.851535689908637</v>
      </c>
      <c r="S465" s="7">
        <f t="shared" si="142"/>
        <v>0.1538598811658454</v>
      </c>
      <c r="T465" s="7">
        <f t="shared" si="143"/>
        <v>20.642469197812197</v>
      </c>
      <c r="U465" s="26">
        <f t="shared" si="136"/>
        <v>288.86399999999804</v>
      </c>
      <c r="V465" s="26">
        <f t="shared" si="137"/>
        <v>144.43199999999902</v>
      </c>
      <c r="W465" s="26">
        <f>IF(E465&gt;t0,0,IF(E465&lt;t0,P0))</f>
        <v>300</v>
      </c>
      <c r="X465" s="26">
        <f>IF(E465&gt;t0,0,IF(E465&lt;t0,P0*SIN(PI()*(E465)/t0)))</f>
        <v>299.49017174437779</v>
      </c>
    </row>
    <row r="466" spans="5:24" x14ac:dyDescent="0.35">
      <c r="E466" s="5">
        <f t="shared" si="138"/>
        <v>0.12992000000000081</v>
      </c>
      <c r="F466" s="6">
        <f t="shared" si="139"/>
        <v>299.4268044018703</v>
      </c>
      <c r="G466" s="6">
        <f t="shared" si="128"/>
        <v>1.1563343699853412</v>
      </c>
      <c r="H466" s="6">
        <f t="shared" si="129"/>
        <v>0.2378257746961773</v>
      </c>
      <c r="I466" s="6">
        <f t="shared" si="130"/>
        <v>-0.97130783013942756</v>
      </c>
      <c r="J466" s="7">
        <f t="shared" si="131"/>
        <v>-336.30319991275104</v>
      </c>
      <c r="K466" s="7">
        <f t="shared" si="140"/>
        <v>-6.8452912514390594</v>
      </c>
      <c r="L466" s="7">
        <f t="shared" si="132"/>
        <v>-4.4178990904679546E-3</v>
      </c>
      <c r="M466" s="7">
        <f t="shared" si="133"/>
        <v>82.34420290895045</v>
      </c>
      <c r="N466" s="7">
        <f t="shared" si="141"/>
        <v>20.650388827484555</v>
      </c>
      <c r="O466" s="7">
        <f t="shared" si="134"/>
        <v>1.3327604431670371E-2</v>
      </c>
      <c r="P466" s="7">
        <f t="shared" si="145"/>
        <v>1.1894516267762289E-2</v>
      </c>
      <c r="Q466" s="7">
        <f t="shared" si="135"/>
        <v>356.83548803286868</v>
      </c>
      <c r="R466" s="7">
        <f t="shared" si="144"/>
        <v>11.894516267762288</v>
      </c>
      <c r="S466" s="7">
        <f t="shared" si="142"/>
        <v>0.15350206376304229</v>
      </c>
      <c r="T466" s="7">
        <f t="shared" si="143"/>
        <v>20.594462955640186</v>
      </c>
      <c r="U466" s="26">
        <f t="shared" si="136"/>
        <v>288.19199999999807</v>
      </c>
      <c r="V466" s="26">
        <f t="shared" si="137"/>
        <v>144.09599999999904</v>
      </c>
      <c r="W466" s="26">
        <f>IF(E466&gt;t0,0,IF(E466&lt;t0,P0))</f>
        <v>300</v>
      </c>
      <c r="X466" s="26">
        <f>IF(E466&gt;t0,0,IF(E466&lt;t0,P0*SIN(PI()*(E466)/t0)))</f>
        <v>299.4268044018703</v>
      </c>
    </row>
    <row r="467" spans="5:24" x14ac:dyDescent="0.35">
      <c r="E467" s="5">
        <f t="shared" si="138"/>
        <v>0.13020000000000082</v>
      </c>
      <c r="F467" s="6">
        <f t="shared" si="139"/>
        <v>299.35973003006808</v>
      </c>
      <c r="G467" s="6">
        <f t="shared" si="128"/>
        <v>1.1566964165674793</v>
      </c>
      <c r="H467" s="6">
        <f t="shared" si="129"/>
        <v>0.23174742206653048</v>
      </c>
      <c r="I467" s="6">
        <f t="shared" si="130"/>
        <v>-0.9727759929015094</v>
      </c>
      <c r="J467" s="7">
        <f t="shared" si="131"/>
        <v>-336.84151559841899</v>
      </c>
      <c r="K467" s="7">
        <f t="shared" si="140"/>
        <v>-6.9395315116106229</v>
      </c>
      <c r="L467" s="7">
        <f t="shared" si="132"/>
        <v>-4.4773191980746361E-3</v>
      </c>
      <c r="M467" s="7">
        <f t="shared" si="133"/>
        <v>80.246792123312787</v>
      </c>
      <c r="N467" s="7">
        <f t="shared" si="141"/>
        <v>20.673151566789073</v>
      </c>
      <c r="O467" s="7">
        <f t="shared" si="134"/>
        <v>1.3338119185686755E-2</v>
      </c>
      <c r="P467" s="7">
        <f t="shared" si="145"/>
        <v>1.1937394952372324E-2</v>
      </c>
      <c r="Q467" s="7">
        <f t="shared" si="135"/>
        <v>358.12184857116972</v>
      </c>
      <c r="R467" s="7">
        <f t="shared" si="144"/>
        <v>11.937394952372324</v>
      </c>
      <c r="S467" s="7">
        <f t="shared" si="142"/>
        <v>0.15313815932155356</v>
      </c>
      <c r="T467" s="7">
        <f t="shared" si="143"/>
        <v>20.545640051531212</v>
      </c>
      <c r="U467" s="26">
        <f t="shared" si="136"/>
        <v>287.51999999999805</v>
      </c>
      <c r="V467" s="26">
        <f t="shared" si="137"/>
        <v>143.75999999999902</v>
      </c>
      <c r="W467" s="26">
        <f>IF(E467&gt;t0,0,IF(E467&lt;t0,P0))</f>
        <v>300</v>
      </c>
      <c r="X467" s="26">
        <f>IF(E467&gt;t0,0,IF(E467&lt;t0,P0*SIN(PI()*(E467)/t0)))</f>
        <v>299.35973003006808</v>
      </c>
    </row>
    <row r="468" spans="5:24" x14ac:dyDescent="0.35">
      <c r="E468" s="5">
        <f t="shared" si="138"/>
        <v>0.13048000000000082</v>
      </c>
      <c r="F468" s="6">
        <f t="shared" si="139"/>
        <v>299.28894945938004</v>
      </c>
      <c r="G468" s="6">
        <f t="shared" si="128"/>
        <v>1.157058576505867</v>
      </c>
      <c r="H468" s="6">
        <f t="shared" si="129"/>
        <v>0.2256600076787138</v>
      </c>
      <c r="I468" s="6">
        <f t="shared" si="130"/>
        <v>-0.97420611830066173</v>
      </c>
      <c r="J468" s="7">
        <f t="shared" si="131"/>
        <v>-337.36255753909552</v>
      </c>
      <c r="K468" s="7">
        <f t="shared" si="140"/>
        <v>-7.0339200818498746</v>
      </c>
      <c r="L468" s="7">
        <f t="shared" si="132"/>
        <v>-4.5367973340965989E-3</v>
      </c>
      <c r="M468" s="7">
        <f t="shared" si="133"/>
        <v>78.144897568060273</v>
      </c>
      <c r="N468" s="7">
        <f t="shared" si="141"/>
        <v>20.695326403345867</v>
      </c>
      <c r="O468" s="7">
        <f t="shared" si="134"/>
        <v>1.3348246861267423E-2</v>
      </c>
      <c r="P468" s="7">
        <f t="shared" si="145"/>
        <v>1.1980170039585321E-2</v>
      </c>
      <c r="Q468" s="7">
        <f t="shared" si="135"/>
        <v>359.40510118755964</v>
      </c>
      <c r="R468" s="7">
        <f t="shared" si="144"/>
        <v>11.980170039585321</v>
      </c>
      <c r="S468" s="7">
        <f t="shared" si="142"/>
        <v>0.15276816861784767</v>
      </c>
      <c r="T468" s="7">
        <f t="shared" si="143"/>
        <v>20.496000589659452</v>
      </c>
      <c r="U468" s="26">
        <f t="shared" si="136"/>
        <v>286.84799999999802</v>
      </c>
      <c r="V468" s="26">
        <f t="shared" si="137"/>
        <v>143.42399999999901</v>
      </c>
      <c r="W468" s="26">
        <f>IF(E468&gt;t0,0,IF(E468&lt;t0,P0))</f>
        <v>300</v>
      </c>
      <c r="X468" s="26">
        <f>IF(E468&gt;t0,0,IF(E468&lt;t0,P0*SIN(PI()*(E468)/t0)))</f>
        <v>299.28894945938004</v>
      </c>
    </row>
    <row r="469" spans="5:24" x14ac:dyDescent="0.35">
      <c r="E469" s="5">
        <f t="shared" si="138"/>
        <v>0.13076000000000082</v>
      </c>
      <c r="F469" s="6">
        <f t="shared" si="139"/>
        <v>299.2144635660992</v>
      </c>
      <c r="G469" s="6">
        <f t="shared" si="128"/>
        <v>1.1574208498359961</v>
      </c>
      <c r="H469" s="6">
        <f t="shared" si="129"/>
        <v>0.21956376956202861</v>
      </c>
      <c r="I469" s="6">
        <f t="shared" si="130"/>
        <v>-0.97559815041630349</v>
      </c>
      <c r="J469" s="7">
        <f t="shared" si="131"/>
        <v>-337.86628192913554</v>
      </c>
      <c r="K469" s="7">
        <f t="shared" si="140"/>
        <v>-7.1284521193754271</v>
      </c>
      <c r="L469" s="7">
        <f t="shared" si="132"/>
        <v>-4.5963303038850769E-3</v>
      </c>
      <c r="M469" s="7">
        <f t="shared" si="133"/>
        <v>76.038678872661805</v>
      </c>
      <c r="N469" s="7">
        <f t="shared" si="141"/>
        <v>20.716912104047569</v>
      </c>
      <c r="O469" s="7">
        <f t="shared" si="134"/>
        <v>1.3357987023289485E-2</v>
      </c>
      <c r="P469" s="7">
        <f t="shared" si="145"/>
        <v>1.2022839825533014E-2</v>
      </c>
      <c r="Q469" s="7">
        <f t="shared" si="135"/>
        <v>360.68519476599045</v>
      </c>
      <c r="R469" s="7">
        <f t="shared" si="144"/>
        <v>12.022839825533014</v>
      </c>
      <c r="S469" s="7">
        <f t="shared" si="142"/>
        <v>0.15239209267033119</v>
      </c>
      <c r="T469" s="7">
        <f t="shared" si="143"/>
        <v>20.445544706658481</v>
      </c>
      <c r="U469" s="26">
        <f t="shared" si="136"/>
        <v>286.17599999999806</v>
      </c>
      <c r="V469" s="26">
        <f t="shared" si="137"/>
        <v>143.08799999999903</v>
      </c>
      <c r="W469" s="26">
        <f>IF(E469&gt;t0,0,IF(E469&lt;t0,P0))</f>
        <v>300</v>
      </c>
      <c r="X469" s="26">
        <f>IF(E469&gt;t0,0,IF(E469&lt;t0,P0*SIN(PI()*(E469)/t0)))</f>
        <v>299.2144635660992</v>
      </c>
    </row>
    <row r="470" spans="5:24" x14ac:dyDescent="0.35">
      <c r="E470" s="5">
        <f t="shared" si="138"/>
        <v>0.13104000000000082</v>
      </c>
      <c r="F470" s="6">
        <f t="shared" si="139"/>
        <v>299.13627327239226</v>
      </c>
      <c r="G470" s="6">
        <f t="shared" si="128"/>
        <v>1.1577832365933696</v>
      </c>
      <c r="H470" s="6">
        <f t="shared" si="129"/>
        <v>0.21345894609080188</v>
      </c>
      <c r="I470" s="6">
        <f t="shared" si="130"/>
        <v>-0.97695203481737225</v>
      </c>
      <c r="J470" s="7">
        <f t="shared" si="131"/>
        <v>-338.35264649106387</v>
      </c>
      <c r="K470" s="7">
        <f t="shared" si="140"/>
        <v>-7.223122769354255</v>
      </c>
      <c r="L470" s="7">
        <f t="shared" si="132"/>
        <v>-4.6559149089812693E-3</v>
      </c>
      <c r="M470" s="7">
        <f t="shared" si="133"/>
        <v>73.92829612204811</v>
      </c>
      <c r="N470" s="7">
        <f t="shared" si="141"/>
        <v>20.737907480546827</v>
      </c>
      <c r="O470" s="7">
        <f t="shared" si="134"/>
        <v>1.3367339266252574E-2</v>
      </c>
      <c r="P470" s="7">
        <f t="shared" si="145"/>
        <v>1.2065402606700019E-2</v>
      </c>
      <c r="Q470" s="7">
        <f t="shared" si="135"/>
        <v>361.96207820100057</v>
      </c>
      <c r="R470" s="7">
        <f t="shared" si="144"/>
        <v>12.065402606700019</v>
      </c>
      <c r="S470" s="7">
        <f t="shared" si="142"/>
        <v>0.15200993273930552</v>
      </c>
      <c r="T470" s="7">
        <f t="shared" si="143"/>
        <v>20.394272571615481</v>
      </c>
      <c r="U470" s="26">
        <f t="shared" si="136"/>
        <v>285.50399999999803</v>
      </c>
      <c r="V470" s="26">
        <f t="shared" si="137"/>
        <v>142.75199999999901</v>
      </c>
      <c r="W470" s="26">
        <f>IF(E470&gt;t0,0,IF(E470&lt;t0,P0))</f>
        <v>300</v>
      </c>
      <c r="X470" s="26">
        <f>IF(E470&gt;t0,0,IF(E470&lt;t0,P0*SIN(PI()*(E470)/t0)))</f>
        <v>299.13627327239226</v>
      </c>
    </row>
    <row r="471" spans="5:24" x14ac:dyDescent="0.35">
      <c r="E471" s="5">
        <f t="shared" si="138"/>
        <v>0.13132000000000082</v>
      </c>
      <c r="F471" s="6">
        <f t="shared" si="139"/>
        <v>299.05437954628781</v>
      </c>
      <c r="G471" s="6">
        <f t="shared" si="128"/>
        <v>1.1581457368135011</v>
      </c>
      <c r="H471" s="6">
        <f t="shared" si="129"/>
        <v>0.20734577597506271</v>
      </c>
      <c r="I471" s="6">
        <f t="shared" si="130"/>
        <v>-0.9782677185644526</v>
      </c>
      <c r="J471" s="7">
        <f t="shared" si="131"/>
        <v>-338.82161048038432</v>
      </c>
      <c r="K471" s="7">
        <f t="shared" si="140"/>
        <v>-7.317927165330258</v>
      </c>
      <c r="L471" s="7">
        <f t="shared" si="132"/>
        <v>-4.7155479474015691E-3</v>
      </c>
      <c r="M471" s="7">
        <f t="shared" si="133"/>
        <v>71.813909841845742</v>
      </c>
      <c r="N471" s="7">
        <f t="shared" si="141"/>
        <v>20.758311389381774</v>
      </c>
      <c r="O471" s="7">
        <f t="shared" si="134"/>
        <v>1.3376303214313859E-2</v>
      </c>
      <c r="P471" s="7">
        <f t="shared" si="145"/>
        <v>1.2107856679991581E-2</v>
      </c>
      <c r="Q471" s="7">
        <f t="shared" si="135"/>
        <v>363.23570039974743</v>
      </c>
      <c r="R471" s="7">
        <f t="shared" si="144"/>
        <v>12.107856679991581</v>
      </c>
      <c r="S471" s="7">
        <f t="shared" si="142"/>
        <v>0.15162169032700401</v>
      </c>
      <c r="T471" s="7">
        <f t="shared" si="143"/>
        <v>20.342184386076202</v>
      </c>
      <c r="U471" s="26">
        <f t="shared" si="136"/>
        <v>284.831999999998</v>
      </c>
      <c r="V471" s="26">
        <f t="shared" si="137"/>
        <v>142.415999999999</v>
      </c>
      <c r="W471" s="26">
        <f>IF(E471&gt;t0,0,IF(E471&lt;t0,P0))</f>
        <v>300</v>
      </c>
      <c r="X471" s="26">
        <f>IF(E471&gt;t0,0,IF(E471&lt;t0,P0*SIN(PI()*(E471)/t0)))</f>
        <v>299.05437954628781</v>
      </c>
    </row>
    <row r="472" spans="5:24" x14ac:dyDescent="0.35">
      <c r="E472" s="5">
        <f t="shared" si="138"/>
        <v>0.13160000000000083</v>
      </c>
      <c r="F472" s="6">
        <f t="shared" si="139"/>
        <v>298.96878340166438</v>
      </c>
      <c r="G472" s="6">
        <f t="shared" si="128"/>
        <v>1.1585083505319158</v>
      </c>
      <c r="H472" s="6">
        <f t="shared" si="129"/>
        <v>0.20122449825120961</v>
      </c>
      <c r="I472" s="6">
        <f t="shared" si="130"/>
        <v>-0.97954515021184652</v>
      </c>
      <c r="J472" s="7">
        <f t="shared" si="131"/>
        <v>-339.27313469024716</v>
      </c>
      <c r="K472" s="7">
        <f t="shared" si="140"/>
        <v>-7.4128604296541463</v>
      </c>
      <c r="L472" s="7">
        <f t="shared" si="132"/>
        <v>-4.7752262139231167E-3</v>
      </c>
      <c r="M472" s="7">
        <f t="shared" si="133"/>
        <v>69.695680983561871</v>
      </c>
      <c r="N472" s="7">
        <f t="shared" si="141"/>
        <v>20.77812273209733</v>
      </c>
      <c r="O472" s="7">
        <f t="shared" si="134"/>
        <v>1.3384878521320304E-2</v>
      </c>
      <c r="P472" s="7">
        <f t="shared" si="145"/>
        <v>1.2150200342801313E-2</v>
      </c>
      <c r="Q472" s="7">
        <f t="shared" si="135"/>
        <v>364.50601028403941</v>
      </c>
      <c r="R472" s="7">
        <f t="shared" si="144"/>
        <v>12.150200342801313</v>
      </c>
      <c r="S472" s="7">
        <f t="shared" si="142"/>
        <v>0.15122736717761676</v>
      </c>
      <c r="T472" s="7">
        <f t="shared" si="143"/>
        <v>20.289280384048297</v>
      </c>
      <c r="U472" s="26">
        <f t="shared" si="136"/>
        <v>284.15999999999804</v>
      </c>
      <c r="V472" s="26">
        <f t="shared" si="137"/>
        <v>142.07999999999902</v>
      </c>
      <c r="W472" s="26">
        <f>IF(E472&gt;t0,0,IF(E472&lt;t0,P0))</f>
        <v>300</v>
      </c>
      <c r="X472" s="26">
        <f>IF(E472&gt;t0,0,IF(E472&lt;t0,P0*SIN(PI()*(E472)/t0)))</f>
        <v>298.96878340166438</v>
      </c>
    </row>
    <row r="473" spans="5:24" x14ac:dyDescent="0.35">
      <c r="E473" s="5">
        <f t="shared" si="138"/>
        <v>0.13188000000000083</v>
      </c>
      <c r="F473" s="6">
        <f t="shared" si="139"/>
        <v>298.8794858982381</v>
      </c>
      <c r="G473" s="6">
        <f t="shared" si="128"/>
        <v>1.1588710777841498</v>
      </c>
      <c r="H473" s="6">
        <f t="shared" si="129"/>
        <v>0.19509535227266508</v>
      </c>
      <c r="I473" s="6">
        <f t="shared" si="130"/>
        <v>-0.98078427980958416</v>
      </c>
      <c r="J473" s="7">
        <f t="shared" si="131"/>
        <v>-339.70718145597243</v>
      </c>
      <c r="K473" s="7">
        <f t="shared" si="140"/>
        <v>-7.5079176739146174</v>
      </c>
      <c r="L473" s="7">
        <f t="shared" si="132"/>
        <v>-4.8349465003696612E-3</v>
      </c>
      <c r="M473" s="7">
        <f t="shared" si="133"/>
        <v>67.573770909719528</v>
      </c>
      <c r="N473" s="7">
        <f t="shared" si="141"/>
        <v>20.797340455362388</v>
      </c>
      <c r="O473" s="7">
        <f t="shared" si="134"/>
        <v>1.3393064870838153E-2</v>
      </c>
      <c r="P473" s="7">
        <f t="shared" si="145"/>
        <v>1.219243189307893E-2</v>
      </c>
      <c r="Q473" s="7">
        <f t="shared" si="135"/>
        <v>365.77295679236789</v>
      </c>
      <c r="R473" s="7">
        <f t="shared" si="144"/>
        <v>12.192431893078931</v>
      </c>
      <c r="S473" s="7">
        <f t="shared" si="142"/>
        <v>0.15082696527720391</v>
      </c>
      <c r="T473" s="7">
        <f t="shared" si="143"/>
        <v>20.235560831989705</v>
      </c>
      <c r="U473" s="26">
        <f t="shared" si="136"/>
        <v>283.48799999999801</v>
      </c>
      <c r="V473" s="26">
        <f t="shared" si="137"/>
        <v>141.74399999999901</v>
      </c>
      <c r="W473" s="26">
        <f>IF(E473&gt;t0,0,IF(E473&lt;t0,P0))</f>
        <v>300</v>
      </c>
      <c r="X473" s="26">
        <f>IF(E473&gt;t0,0,IF(E473&lt;t0,P0*SIN(PI()*(E473)/t0)))</f>
        <v>298.8794858982381</v>
      </c>
    </row>
    <row r="474" spans="5:24" x14ac:dyDescent="0.35">
      <c r="E474" s="5">
        <f t="shared" si="138"/>
        <v>0.13216000000000083</v>
      </c>
      <c r="F474" s="6">
        <f t="shared" si="139"/>
        <v>298.78648814154968</v>
      </c>
      <c r="G474" s="6">
        <f t="shared" si="128"/>
        <v>1.1592339186057503</v>
      </c>
      <c r="H474" s="6">
        <f t="shared" si="129"/>
        <v>0.18895857770051383</v>
      </c>
      <c r="I474" s="6">
        <f t="shared" si="130"/>
        <v>-0.98198505890537813</v>
      </c>
      <c r="J474" s="7">
        <f t="shared" si="131"/>
        <v>-340.12371465942994</v>
      </c>
      <c r="K474" s="7">
        <f t="shared" si="140"/>
        <v>-7.603093999370774</v>
      </c>
      <c r="L474" s="7">
        <f t="shared" si="132"/>
        <v>-4.8947055958976794E-3</v>
      </c>
      <c r="M474" s="7">
        <f t="shared" si="133"/>
        <v>65.448341378943667</v>
      </c>
      <c r="N474" s="7">
        <f t="shared" si="141"/>
        <v>20.815963551082802</v>
      </c>
      <c r="O474" s="7">
        <f t="shared" si="134"/>
        <v>1.3400861976179604E-2</v>
      </c>
      <c r="P474" s="7">
        <f t="shared" si="145"/>
        <v>1.2234549629397998E-2</v>
      </c>
      <c r="Q474" s="7">
        <f t="shared" si="135"/>
        <v>367.03648888193993</v>
      </c>
      <c r="R474" s="7">
        <f t="shared" si="144"/>
        <v>12.234549629397998</v>
      </c>
      <c r="S474" s="7">
        <f t="shared" si="142"/>
        <v>0.15042048685381329</v>
      </c>
      <c r="T474" s="7">
        <f t="shared" si="143"/>
        <v>20.181026028824402</v>
      </c>
      <c r="U474" s="26">
        <f t="shared" si="136"/>
        <v>282.81599999999798</v>
      </c>
      <c r="V474" s="26">
        <f t="shared" si="137"/>
        <v>141.40799999999899</v>
      </c>
      <c r="W474" s="26">
        <f>IF(E474&gt;t0,0,IF(E474&lt;t0,P0))</f>
        <v>300</v>
      </c>
      <c r="X474" s="26">
        <f>IF(E474&gt;t0,0,IF(E474&lt;t0,P0*SIN(PI()*(E474)/t0)))</f>
        <v>298.78648814154968</v>
      </c>
    </row>
    <row r="475" spans="5:24" x14ac:dyDescent="0.35">
      <c r="E475" s="5">
        <f t="shared" si="138"/>
        <v>0.13244000000000083</v>
      </c>
      <c r="F475" s="6">
        <f t="shared" si="139"/>
        <v>298.68979128295007</v>
      </c>
      <c r="G475" s="6">
        <f t="shared" si="128"/>
        <v>1.1595968730322757</v>
      </c>
      <c r="H475" s="6">
        <f t="shared" si="129"/>
        <v>0.1828144144941328</v>
      </c>
      <c r="I475" s="6">
        <f t="shared" si="130"/>
        <v>-0.98314744054651715</v>
      </c>
      <c r="J475" s="7">
        <f t="shared" si="131"/>
        <v>-340.5226997332731</v>
      </c>
      <c r="K475" s="7">
        <f t="shared" si="140"/>
        <v>-7.698384497385752</v>
      </c>
      <c r="L475" s="7">
        <f t="shared" si="132"/>
        <v>-4.9545002872827554E-3</v>
      </c>
      <c r="M475" s="7">
        <f t="shared" si="133"/>
        <v>63.319554531001465</v>
      </c>
      <c r="N475" s="7">
        <f t="shared" si="141"/>
        <v>20.833991056510193</v>
      </c>
      <c r="O475" s="7">
        <f t="shared" si="134"/>
        <v>1.3408269580426731E-2</v>
      </c>
      <c r="P475" s="7">
        <f t="shared" si="145"/>
        <v>1.2276551851023654E-2</v>
      </c>
      <c r="Q475" s="7">
        <f t="shared" si="135"/>
        <v>368.29655553070961</v>
      </c>
      <c r="R475" s="7">
        <f t="shared" si="144"/>
        <v>12.276551851023655</v>
      </c>
      <c r="S475" s="7">
        <f t="shared" si="142"/>
        <v>0.15000793437734422</v>
      </c>
      <c r="T475" s="7">
        <f t="shared" si="143"/>
        <v>20.125676305924159</v>
      </c>
      <c r="U475" s="26">
        <f t="shared" si="136"/>
        <v>282.14399999999802</v>
      </c>
      <c r="V475" s="26">
        <f t="shared" si="137"/>
        <v>141.07199999999901</v>
      </c>
      <c r="W475" s="26">
        <f>IF(E475&gt;t0,0,IF(E475&lt;t0,P0))</f>
        <v>300</v>
      </c>
      <c r="X475" s="26">
        <f>IF(E475&gt;t0,0,IF(E475&lt;t0,P0*SIN(PI()*(E475)/t0)))</f>
        <v>298.68979128295007</v>
      </c>
    </row>
    <row r="476" spans="5:24" x14ac:dyDescent="0.35">
      <c r="E476" s="5">
        <f t="shared" si="138"/>
        <v>0.13272000000000084</v>
      </c>
      <c r="F476" s="6">
        <f t="shared" si="139"/>
        <v>298.58939651958701</v>
      </c>
      <c r="G476" s="6">
        <f t="shared" si="128"/>
        <v>1.1599599410992956</v>
      </c>
      <c r="H476" s="6">
        <f t="shared" si="129"/>
        <v>0.1766631029018097</v>
      </c>
      <c r="I476" s="6">
        <f t="shared" si="130"/>
        <v>-0.98427137928170227</v>
      </c>
      <c r="J476" s="7">
        <f t="shared" si="131"/>
        <v>-340.90410366503039</v>
      </c>
      <c r="K476" s="7">
        <f t="shared" si="140"/>
        <v>-7.7937842498615142</v>
      </c>
      <c r="L476" s="7">
        <f t="shared" si="132"/>
        <v>-5.0143273592061699E-3</v>
      </c>
      <c r="M476" s="7">
        <f t="shared" si="133"/>
        <v>61.187572871798181</v>
      </c>
      <c r="N476" s="7">
        <f t="shared" si="141"/>
        <v>20.851422054346585</v>
      </c>
      <c r="O476" s="7">
        <f t="shared" si="134"/>
        <v>1.3415287456452598E-2</v>
      </c>
      <c r="P476" s="7">
        <f t="shared" si="145"/>
        <v>1.2318436857980317E-2</v>
      </c>
      <c r="Q476" s="7">
        <f t="shared" si="135"/>
        <v>369.55310573940955</v>
      </c>
      <c r="R476" s="7">
        <f t="shared" si="144"/>
        <v>12.318436857980318</v>
      </c>
      <c r="S476" s="7">
        <f t="shared" si="142"/>
        <v>0.14958931055951025</v>
      </c>
      <c r="T476" s="7">
        <f t="shared" si="143"/>
        <v>20.069512027103524</v>
      </c>
      <c r="U476" s="26">
        <f t="shared" si="136"/>
        <v>281.47199999999799</v>
      </c>
      <c r="V476" s="26">
        <f t="shared" si="137"/>
        <v>140.735999999999</v>
      </c>
      <c r="W476" s="26">
        <f>IF(E476&gt;t0,0,IF(E476&lt;t0,P0))</f>
        <v>300</v>
      </c>
      <c r="X476" s="26">
        <f>IF(E476&gt;t0,0,IF(E476&lt;t0,P0*SIN(PI()*(E476)/t0)))</f>
        <v>298.58939651958701</v>
      </c>
    </row>
    <row r="477" spans="5:24" x14ac:dyDescent="0.35">
      <c r="E477" s="5">
        <f t="shared" si="138"/>
        <v>0.13300000000000084</v>
      </c>
      <c r="F477" s="6">
        <f t="shared" si="139"/>
        <v>298.48530509438973</v>
      </c>
      <c r="G477" s="6">
        <f t="shared" si="128"/>
        <v>1.1603231228423907</v>
      </c>
      <c r="H477" s="6">
        <f t="shared" si="129"/>
        <v>0.17050488345134623</v>
      </c>
      <c r="I477" s="6">
        <f t="shared" si="130"/>
        <v>-0.98535683116282435</v>
      </c>
      <c r="J477" s="7">
        <f t="shared" si="131"/>
        <v>-341.26789500104911</v>
      </c>
      <c r="K477" s="7">
        <f t="shared" si="140"/>
        <v>-7.8892883296747653</v>
      </c>
      <c r="L477" s="7">
        <f t="shared" si="132"/>
        <v>-5.0741835945416749E-3</v>
      </c>
      <c r="M477" s="7">
        <f t="shared" si="133"/>
        <v>59.05255925832715</v>
      </c>
      <c r="N477" s="7">
        <f t="shared" si="141"/>
        <v>20.868255672844803</v>
      </c>
      <c r="O477" s="7">
        <f t="shared" si="134"/>
        <v>1.3421915406939579E-2</v>
      </c>
      <c r="P477" s="7">
        <f t="shared" si="145"/>
        <v>1.2360202951119413E-2</v>
      </c>
      <c r="Q477" s="7">
        <f t="shared" si="135"/>
        <v>370.8060885335824</v>
      </c>
      <c r="R477" s="7">
        <f t="shared" si="144"/>
        <v>12.360202951119414</v>
      </c>
      <c r="S477" s="7">
        <f t="shared" si="142"/>
        <v>0.14916461835391345</v>
      </c>
      <c r="T477" s="7">
        <f t="shared" si="143"/>
        <v>20.0125335886298</v>
      </c>
      <c r="U477" s="26">
        <f t="shared" si="136"/>
        <v>280.79999999999797</v>
      </c>
      <c r="V477" s="26">
        <f t="shared" si="137"/>
        <v>140.39999999999898</v>
      </c>
      <c r="W477" s="26">
        <f>IF(E477&gt;t0,0,IF(E477&lt;t0,P0))</f>
        <v>300</v>
      </c>
      <c r="X477" s="26">
        <f>IF(E477&gt;t0,0,IF(E477&lt;t0,P0*SIN(PI()*(E477)/t0)))</f>
        <v>298.48530509438973</v>
      </c>
    </row>
    <row r="478" spans="5:24" x14ac:dyDescent="0.35">
      <c r="E478" s="5">
        <f t="shared" si="138"/>
        <v>0.13328000000000084</v>
      </c>
      <c r="F478" s="6">
        <f t="shared" si="139"/>
        <v>298.37751829605367</v>
      </c>
      <c r="G478" s="6">
        <f t="shared" si="128"/>
        <v>1.1606864182971526</v>
      </c>
      <c r="H478" s="6">
        <f t="shared" si="129"/>
        <v>0.16433999694065429</v>
      </c>
      <c r="I478" s="6">
        <f t="shared" si="130"/>
        <v>-0.98640375374668243</v>
      </c>
      <c r="J478" s="7">
        <f t="shared" si="131"/>
        <v>-341.61404385029414</v>
      </c>
      <c r="K478" s="7">
        <f t="shared" si="140"/>
        <v>-7.9848918011139531</v>
      </c>
      <c r="L478" s="7">
        <f t="shared" si="132"/>
        <v>-5.1340657746424502E-3</v>
      </c>
      <c r="M478" s="7">
        <f t="shared" si="133"/>
        <v>56.914676883579027</v>
      </c>
      <c r="N478" s="7">
        <f t="shared" si="141"/>
        <v>20.884491085904671</v>
      </c>
      <c r="O478" s="7">
        <f t="shared" si="134"/>
        <v>1.3428153264394912E-2</v>
      </c>
      <c r="P478" s="7">
        <f t="shared" si="145"/>
        <v>1.240184843218705E-2</v>
      </c>
      <c r="Q478" s="7">
        <f t="shared" si="135"/>
        <v>372.05545296561149</v>
      </c>
      <c r="R478" s="7">
        <f t="shared" si="144"/>
        <v>12.40184843218705</v>
      </c>
      <c r="S478" s="7">
        <f t="shared" si="142"/>
        <v>0.1487338609558464</v>
      </c>
      <c r="T478" s="7">
        <f t="shared" si="143"/>
        <v>19.954741419196466</v>
      </c>
      <c r="U478" s="26">
        <f t="shared" si="136"/>
        <v>280.127999999998</v>
      </c>
      <c r="V478" s="26">
        <f t="shared" si="137"/>
        <v>140.063999999999</v>
      </c>
      <c r="W478" s="26">
        <f>IF(E478&gt;t0,0,IF(E478&lt;t0,P0))</f>
        <v>300</v>
      </c>
      <c r="X478" s="26">
        <f>IF(E478&gt;t0,0,IF(E478&lt;t0,P0*SIN(PI()*(E478)/t0)))</f>
        <v>298.37751829605367</v>
      </c>
    </row>
    <row r="479" spans="5:24" x14ac:dyDescent="0.35">
      <c r="E479" s="5">
        <f t="shared" si="138"/>
        <v>0.13356000000000084</v>
      </c>
      <c r="F479" s="6">
        <f t="shared" si="139"/>
        <v>298.26603745902457</v>
      </c>
      <c r="G479" s="6">
        <f t="shared" si="128"/>
        <v>1.1610498274991847</v>
      </c>
      <c r="H479" s="6">
        <f t="shared" si="129"/>
        <v>0.15816868442834156</v>
      </c>
      <c r="I479" s="6">
        <f t="shared" si="130"/>
        <v>-0.98741210609664276</v>
      </c>
      <c r="J479" s="7">
        <f t="shared" si="131"/>
        <v>-341.94252188800067</v>
      </c>
      <c r="K479" s="7">
        <f t="shared" si="140"/>
        <v>-8.0805897203173149</v>
      </c>
      <c r="L479" s="7">
        <f t="shared" si="132"/>
        <v>-5.1939706796281706E-3</v>
      </c>
      <c r="M479" s="7">
        <f t="shared" si="133"/>
        <v>54.774089261410097</v>
      </c>
      <c r="N479" s="7">
        <f t="shared" si="141"/>
        <v>20.900127513164968</v>
      </c>
      <c r="O479" s="7">
        <f t="shared" si="134"/>
        <v>1.3434000891163431E-2</v>
      </c>
      <c r="P479" s="7">
        <f t="shared" si="145"/>
        <v>1.2443371603891692E-2</v>
      </c>
      <c r="Q479" s="7">
        <f t="shared" si="135"/>
        <v>373.30114811675077</v>
      </c>
      <c r="R479" s="7">
        <f t="shared" si="144"/>
        <v>12.443371603891691</v>
      </c>
      <c r="S479" s="7">
        <f t="shared" si="142"/>
        <v>0.14829704180229192</v>
      </c>
      <c r="T479" s="7">
        <f t="shared" si="143"/>
        <v>19.896135979923162</v>
      </c>
      <c r="U479" s="26">
        <f t="shared" si="136"/>
        <v>279.45599999999797</v>
      </c>
      <c r="V479" s="26">
        <f t="shared" si="137"/>
        <v>139.72799999999899</v>
      </c>
      <c r="W479" s="26">
        <f>IF(E479&gt;t0,0,IF(E479&lt;t0,P0))</f>
        <v>300</v>
      </c>
      <c r="X479" s="26">
        <f>IF(E479&gt;t0,0,IF(E479&lt;t0,P0*SIN(PI()*(E479)/t0)))</f>
        <v>298.26603745902457</v>
      </c>
    </row>
    <row r="480" spans="5:24" x14ac:dyDescent="0.35">
      <c r="E480" s="5">
        <f t="shared" si="138"/>
        <v>0.13384000000000085</v>
      </c>
      <c r="F480" s="6">
        <f t="shared" si="139"/>
        <v>298.15086396348192</v>
      </c>
      <c r="G480" s="6">
        <f t="shared" si="128"/>
        <v>1.1614133504841007</v>
      </c>
      <c r="H480" s="6">
        <f t="shared" si="129"/>
        <v>0.1519911872242832</v>
      </c>
      <c r="I480" s="6">
        <f t="shared" si="130"/>
        <v>-0.98838184878424029</v>
      </c>
      <c r="J480" s="7">
        <f t="shared" si="131"/>
        <v>-342.2533023591788</v>
      </c>
      <c r="K480" s="7">
        <f t="shared" si="140"/>
        <v>-8.1763771357119204</v>
      </c>
      <c r="L480" s="7">
        <f t="shared" si="132"/>
        <v>-5.2538950886722099E-3</v>
      </c>
      <c r="M480" s="7">
        <f t="shared" si="133"/>
        <v>52.630960211369477</v>
      </c>
      <c r="N480" s="7">
        <f t="shared" si="141"/>
        <v>20.915164220091157</v>
      </c>
      <c r="O480" s="7">
        <f t="shared" si="134"/>
        <v>1.3439458179437541E-2</v>
      </c>
      <c r="P480" s="7">
        <f t="shared" si="145"/>
        <v>1.2484770769971835E-2</v>
      </c>
      <c r="Q480" s="7">
        <f t="shared" si="135"/>
        <v>374.54312309915508</v>
      </c>
      <c r="R480" s="7">
        <f t="shared" si="144"/>
        <v>12.484770769971835</v>
      </c>
      <c r="S480" s="7">
        <f t="shared" si="142"/>
        <v>0.14785416457194175</v>
      </c>
      <c r="T480" s="7">
        <f t="shared" si="143"/>
        <v>19.836717764358173</v>
      </c>
      <c r="U480" s="26">
        <f t="shared" si="136"/>
        <v>278.78399999999795</v>
      </c>
      <c r="V480" s="26">
        <f t="shared" si="137"/>
        <v>139.39199999999897</v>
      </c>
      <c r="W480" s="26">
        <f>IF(E480&gt;t0,0,IF(E480&lt;t0,P0))</f>
        <v>300</v>
      </c>
      <c r="X480" s="26">
        <f>IF(E480&gt;t0,0,IF(E480&lt;t0,P0*SIN(PI()*(E480)/t0)))</f>
        <v>298.15086396348192</v>
      </c>
    </row>
    <row r="481" spans="5:24" x14ac:dyDescent="0.35">
      <c r="E481" s="5">
        <f t="shared" si="138"/>
        <v>0.13412000000000085</v>
      </c>
      <c r="F481" s="6">
        <f t="shared" si="139"/>
        <v>298.03199923532179</v>
      </c>
      <c r="G481" s="6">
        <f t="shared" si="128"/>
        <v>1.1617769872875259</v>
      </c>
      <c r="H481" s="6">
        <f t="shared" si="129"/>
        <v>0.1458077468801873</v>
      </c>
      <c r="I481" s="6">
        <f t="shared" si="130"/>
        <v>-0.98931294389072022</v>
      </c>
      <c r="J481" s="7">
        <f t="shared" si="131"/>
        <v>-342.54636008197309</v>
      </c>
      <c r="K481" s="7">
        <f t="shared" si="140"/>
        <v>-8.2722490884536821</v>
      </c>
      <c r="L481" s="7">
        <f t="shared" si="132"/>
        <v>-5.3138357802889006E-3</v>
      </c>
      <c r="M481" s="7">
        <f t="shared" si="133"/>
        <v>50.485453843489651</v>
      </c>
      <c r="N481" s="7">
        <f t="shared" si="141"/>
        <v>20.929600518058837</v>
      </c>
      <c r="O481" s="7">
        <f t="shared" si="134"/>
        <v>1.3444525051264344E-2</v>
      </c>
      <c r="P481" s="7">
        <f t="shared" si="145"/>
        <v>1.2526044235263618E-2</v>
      </c>
      <c r="Q481" s="7">
        <f t="shared" si="135"/>
        <v>375.78132705790853</v>
      </c>
      <c r="R481" s="7">
        <f t="shared" si="144"/>
        <v>12.526044235263617</v>
      </c>
      <c r="S481" s="7">
        <f t="shared" si="142"/>
        <v>0.1474052331849364</v>
      </c>
      <c r="T481" s="7">
        <f t="shared" si="143"/>
        <v>19.776487298443541</v>
      </c>
      <c r="U481" s="26">
        <f t="shared" si="136"/>
        <v>278.11199999999798</v>
      </c>
      <c r="V481" s="26">
        <f t="shared" si="137"/>
        <v>139.05599999999899</v>
      </c>
      <c r="W481" s="26">
        <f>IF(E481&gt;t0,0,IF(E481&lt;t0,P0))</f>
        <v>300</v>
      </c>
      <c r="X481" s="26">
        <f>IF(E481&gt;t0,0,IF(E481&lt;t0,P0*SIN(PI()*(E481)/t0)))</f>
        <v>298.03199923532179</v>
      </c>
    </row>
    <row r="482" spans="5:24" x14ac:dyDescent="0.35">
      <c r="E482" s="5">
        <f t="shared" si="138"/>
        <v>0.13440000000000085</v>
      </c>
      <c r="F482" s="6">
        <f t="shared" si="139"/>
        <v>297.9094447461394</v>
      </c>
      <c r="G482" s="6">
        <f t="shared" si="128"/>
        <v>1.1621407379450968</v>
      </c>
      <c r="H482" s="6">
        <f t="shared" si="129"/>
        <v>0.13961860518015123</v>
      </c>
      <c r="I482" s="6">
        <f t="shared" si="130"/>
        <v>-0.99020535500851992</v>
      </c>
      <c r="J482" s="7">
        <f t="shared" si="131"/>
        <v>-342.82167145087186</v>
      </c>
      <c r="K482" s="7">
        <f t="shared" si="140"/>
        <v>-8.3682006128682804</v>
      </c>
      <c r="L482" s="7">
        <f t="shared" si="132"/>
        <v>-5.3737895326208688E-3</v>
      </c>
      <c r="M482" s="7">
        <f t="shared" si="133"/>
        <v>48.337734543040284</v>
      </c>
      <c r="N482" s="7">
        <f t="shared" si="141"/>
        <v>20.943435764432952</v>
      </c>
      <c r="O482" s="7">
        <f t="shared" si="134"/>
        <v>1.344920145855003E-2</v>
      </c>
      <c r="P482" s="7">
        <f t="shared" si="145"/>
        <v>1.2567190305768415E-2</v>
      </c>
      <c r="Q482" s="7">
        <f t="shared" si="135"/>
        <v>377.01570917305241</v>
      </c>
      <c r="R482" s="7">
        <f t="shared" si="144"/>
        <v>12.567190305768415</v>
      </c>
      <c r="S482" s="7">
        <f t="shared" si="142"/>
        <v>0.14695025180284654</v>
      </c>
      <c r="T482" s="7">
        <f t="shared" si="143"/>
        <v>19.715445140512557</v>
      </c>
      <c r="U482" s="26">
        <f t="shared" si="136"/>
        <v>277.43999999999795</v>
      </c>
      <c r="V482" s="26">
        <f t="shared" si="137"/>
        <v>138.71999999999898</v>
      </c>
      <c r="W482" s="26">
        <f>IF(E482&gt;t0,0,IF(E482&lt;t0,P0))</f>
        <v>300</v>
      </c>
      <c r="X482" s="26">
        <f>IF(E482&gt;t0,0,IF(E482&lt;t0,P0*SIN(PI()*(E482)/t0)))</f>
        <v>297.9094447461394</v>
      </c>
    </row>
    <row r="483" spans="5:24" x14ac:dyDescent="0.35">
      <c r="E483" s="5">
        <f t="shared" si="138"/>
        <v>0.13468000000000085</v>
      </c>
      <c r="F483" s="6">
        <f t="shared" si="139"/>
        <v>297.78320201321054</v>
      </c>
      <c r="G483" s="6">
        <f t="shared" si="128"/>
        <v>1.162504602492461</v>
      </c>
      <c r="H483" s="6">
        <f t="shared" si="129"/>
        <v>0.13342400413120473</v>
      </c>
      <c r="I483" s="6">
        <f t="shared" si="130"/>
        <v>-0.99105904724269389</v>
      </c>
      <c r="J483" s="7">
        <f t="shared" si="131"/>
        <v>-343.07921443977062</v>
      </c>
      <c r="K483" s="7">
        <f t="shared" si="140"/>
        <v>-8.4642267368929698</v>
      </c>
      <c r="L483" s="7">
        <f t="shared" si="132"/>
        <v>-5.4337531237263776E-3</v>
      </c>
      <c r="M483" s="7">
        <f t="shared" si="133"/>
        <v>46.187966955245287</v>
      </c>
      <c r="N483" s="7">
        <f t="shared" si="141"/>
        <v>20.95666936264271</v>
      </c>
      <c r="O483" s="7">
        <f t="shared" si="134"/>
        <v>1.3453487383061421E-2</v>
      </c>
      <c r="P483" s="7">
        <f t="shared" si="145"/>
        <v>1.260820728872044E-2</v>
      </c>
      <c r="Q483" s="7">
        <f t="shared" si="135"/>
        <v>378.24621866161317</v>
      </c>
      <c r="R483" s="7">
        <f t="shared" si="144"/>
        <v>12.60820728872044</v>
      </c>
      <c r="S483" s="7">
        <f t="shared" si="142"/>
        <v>0.14648922482866056</v>
      </c>
      <c r="T483" s="7">
        <f t="shared" si="143"/>
        <v>19.653591881288101</v>
      </c>
      <c r="U483" s="26">
        <f t="shared" si="136"/>
        <v>276.76799999999793</v>
      </c>
      <c r="V483" s="26">
        <f t="shared" si="137"/>
        <v>138.38399999999896</v>
      </c>
      <c r="W483" s="26">
        <f>IF(E483&gt;t0,0,IF(E483&lt;t0,P0))</f>
        <v>300</v>
      </c>
      <c r="X483" s="26">
        <f>IF(E483&gt;t0,0,IF(E483&lt;t0,P0*SIN(PI()*(E483)/t0)))</f>
        <v>297.78320201321054</v>
      </c>
    </row>
    <row r="484" spans="5:24" x14ac:dyDescent="0.35">
      <c r="E484" s="5">
        <f t="shared" si="138"/>
        <v>0.13496000000000086</v>
      </c>
      <c r="F484" s="6">
        <f t="shared" si="139"/>
        <v>297.65327259947333</v>
      </c>
      <c r="G484" s="6">
        <f t="shared" si="128"/>
        <v>1.1628685809652772</v>
      </c>
      <c r="H484" s="6">
        <f t="shared" si="129"/>
        <v>0.12722418595384874</v>
      </c>
      <c r="I484" s="6">
        <f t="shared" si="130"/>
        <v>-0.99187398721227715</v>
      </c>
      <c r="J484" s="7">
        <f t="shared" si="131"/>
        <v>-343.31896860488592</v>
      </c>
      <c r="K484" s="7">
        <f t="shared" si="140"/>
        <v>-8.5603224825192221</v>
      </c>
      <c r="L484" s="7">
        <f t="shared" si="132"/>
        <v>-5.4937233318666946E-3</v>
      </c>
      <c r="M484" s="7">
        <f t="shared" si="133"/>
        <v>44.036315969967724</v>
      </c>
      <c r="N484" s="7">
        <f t="shared" si="141"/>
        <v>20.969300762252239</v>
      </c>
      <c r="O484" s="7">
        <f t="shared" si="134"/>
        <v>1.3457382836424761E-2</v>
      </c>
      <c r="P484" s="7">
        <f t="shared" si="145"/>
        <v>1.2649093492654286E-2</v>
      </c>
      <c r="Q484" s="7">
        <f t="shared" si="135"/>
        <v>379.47280477962858</v>
      </c>
      <c r="R484" s="7">
        <f t="shared" si="144"/>
        <v>12.649093492654286</v>
      </c>
      <c r="S484" s="7">
        <f t="shared" si="142"/>
        <v>0.14602215690659251</v>
      </c>
      <c r="T484" s="7">
        <f t="shared" si="143"/>
        <v>19.590928143856878</v>
      </c>
      <c r="U484" s="26">
        <f t="shared" si="136"/>
        <v>276.09599999999796</v>
      </c>
      <c r="V484" s="26">
        <f t="shared" si="137"/>
        <v>138.04799999999898</v>
      </c>
      <c r="W484" s="26">
        <f>IF(E484&gt;t0,0,IF(E484&lt;t0,P0))</f>
        <v>300</v>
      </c>
      <c r="X484" s="26">
        <f>IF(E484&gt;t0,0,IF(E484&lt;t0,P0*SIN(PI()*(E484)/t0)))</f>
        <v>297.65327259947333</v>
      </c>
    </row>
    <row r="485" spans="5:24" x14ac:dyDescent="0.35">
      <c r="E485" s="5">
        <f t="shared" si="138"/>
        <v>0.13524000000000086</v>
      </c>
      <c r="F485" s="6">
        <f t="shared" si="139"/>
        <v>297.51965811350817</v>
      </c>
      <c r="G485" s="6">
        <f t="shared" si="128"/>
        <v>1.1632326733992153</v>
      </c>
      <c r="H485" s="6">
        <f t="shared" si="129"/>
        <v>0.12101939307258325</v>
      </c>
      <c r="I485" s="6">
        <f t="shared" si="130"/>
        <v>-0.99265014305159072</v>
      </c>
      <c r="J485" s="7">
        <f t="shared" si="131"/>
        <v>-343.54091508752037</v>
      </c>
      <c r="K485" s="7">
        <f t="shared" si="140"/>
        <v>-8.6564828662361588</v>
      </c>
      <c r="L485" s="7">
        <f t="shared" si="132"/>
        <v>-5.5536969357934014E-3</v>
      </c>
      <c r="M485" s="7">
        <f t="shared" si="133"/>
        <v>41.882946706361174</v>
      </c>
      <c r="N485" s="7">
        <f t="shared" si="141"/>
        <v>20.981329459026924</v>
      </c>
      <c r="O485" s="7">
        <f t="shared" si="134"/>
        <v>1.3460887860121682E-2</v>
      </c>
      <c r="P485" s="7">
        <f t="shared" si="145"/>
        <v>1.2689847227472425E-2</v>
      </c>
      <c r="Q485" s="7">
        <f t="shared" si="135"/>
        <v>380.69541682417275</v>
      </c>
      <c r="R485" s="7">
        <f t="shared" si="144"/>
        <v>12.689847227472425</v>
      </c>
      <c r="S485" s="7">
        <f t="shared" si="142"/>
        <v>0.1455490529219273</v>
      </c>
      <c r="T485" s="7">
        <f t="shared" si="143"/>
        <v>19.527454583648634</v>
      </c>
      <c r="U485" s="26">
        <f t="shared" si="136"/>
        <v>275.42399999999793</v>
      </c>
      <c r="V485" s="26">
        <f t="shared" si="137"/>
        <v>137.71199999999897</v>
      </c>
      <c r="W485" s="26">
        <f>IF(E485&gt;t0,0,IF(E485&lt;t0,P0))</f>
        <v>300</v>
      </c>
      <c r="X485" s="26">
        <f>IF(E485&gt;t0,0,IF(E485&lt;t0,P0*SIN(PI()*(E485)/t0)))</f>
        <v>297.51965811350817</v>
      </c>
    </row>
    <row r="486" spans="5:24" x14ac:dyDescent="0.35">
      <c r="E486" s="5">
        <f t="shared" si="138"/>
        <v>0.13552000000000086</v>
      </c>
      <c r="F486" s="6">
        <f t="shared" si="139"/>
        <v>297.38236020951848</v>
      </c>
      <c r="G486" s="6">
        <f t="shared" si="128"/>
        <v>1.1635968798299563</v>
      </c>
      <c r="H486" s="6">
        <f t="shared" si="129"/>
        <v>0.11480986810642979</v>
      </c>
      <c r="I486" s="6">
        <f t="shared" si="130"/>
        <v>-0.99338748441148794</v>
      </c>
      <c r="J486" s="7">
        <f t="shared" si="131"/>
        <v>-343.74503661667933</v>
      </c>
      <c r="K486" s="7">
        <f t="shared" si="140"/>
        <v>-8.7527028994747464</v>
      </c>
      <c r="L486" s="7">
        <f t="shared" si="132"/>
        <v>-5.6136707150356768E-3</v>
      </c>
      <c r="M486" s="7">
        <f t="shared" si="133"/>
        <v>39.728024497491283</v>
      </c>
      <c r="N486" s="7">
        <f t="shared" si="141"/>
        <v>20.992754994995462</v>
      </c>
      <c r="O486" s="7">
        <f t="shared" si="134"/>
        <v>1.3464002525482383E-2</v>
      </c>
      <c r="P486" s="7">
        <f t="shared" si="145"/>
        <v>1.273046680451269E-2</v>
      </c>
      <c r="Q486" s="7">
        <f t="shared" si="135"/>
        <v>381.91400413538071</v>
      </c>
      <c r="R486" s="7">
        <f t="shared" si="144"/>
        <v>12.730466804512691</v>
      </c>
      <c r="S486" s="7">
        <f t="shared" si="142"/>
        <v>0.14506991800094626</v>
      </c>
      <c r="T486" s="7">
        <f t="shared" si="143"/>
        <v>19.463171888426178</v>
      </c>
      <c r="U486" s="26">
        <f t="shared" si="136"/>
        <v>274.75199999999791</v>
      </c>
      <c r="V486" s="26">
        <f t="shared" si="137"/>
        <v>137.37599999999895</v>
      </c>
      <c r="W486" s="26">
        <f>IF(E486&gt;t0,0,IF(E486&lt;t0,P0))</f>
        <v>300</v>
      </c>
      <c r="X486" s="26">
        <f>IF(E486&gt;t0,0,IF(E486&lt;t0,P0*SIN(PI()*(E486)/t0)))</f>
        <v>297.38236020951848</v>
      </c>
    </row>
    <row r="487" spans="5:24" x14ac:dyDescent="0.35">
      <c r="E487" s="5">
        <f t="shared" si="138"/>
        <v>0.13580000000000086</v>
      </c>
      <c r="F487" s="6">
        <f t="shared" si="139"/>
        <v>297.24138058730983</v>
      </c>
      <c r="G487" s="6">
        <f t="shared" si="128"/>
        <v>1.1639612002931923</v>
      </c>
      <c r="H487" s="6">
        <f t="shared" si="129"/>
        <v>0.108595853859442</v>
      </c>
      <c r="I487" s="6">
        <f t="shared" si="130"/>
        <v>-0.99408598246054081</v>
      </c>
      <c r="J487" s="7">
        <f t="shared" si="131"/>
        <v>-343.93131751153715</v>
      </c>
      <c r="K487" s="7">
        <f t="shared" si="140"/>
        <v>-8.848977589052696</v>
      </c>
      <c r="L487" s="7">
        <f t="shared" si="132"/>
        <v>-5.6736414501874794E-3</v>
      </c>
      <c r="M487" s="7">
        <f t="shared" si="133"/>
        <v>37.571714874926101</v>
      </c>
      <c r="N487" s="7">
        <f t="shared" si="141"/>
        <v>21.003576958507601</v>
      </c>
      <c r="O487" s="7">
        <f t="shared" si="134"/>
        <v>1.3466726933676015E-2</v>
      </c>
      <c r="P487" s="7">
        <f t="shared" si="145"/>
        <v>1.2770950536615717E-2</v>
      </c>
      <c r="Q487" s="7">
        <f t="shared" si="135"/>
        <v>383.12851609847149</v>
      </c>
      <c r="R487" s="7">
        <f t="shared" si="144"/>
        <v>12.770950536615716</v>
      </c>
      <c r="S487" s="7">
        <f t="shared" si="142"/>
        <v>0.14458475751080949</v>
      </c>
      <c r="T487" s="7">
        <f t="shared" si="143"/>
        <v>19.398080778269602</v>
      </c>
      <c r="U487" s="26">
        <f t="shared" si="136"/>
        <v>274.07999999999794</v>
      </c>
      <c r="V487" s="26">
        <f t="shared" si="137"/>
        <v>137.03999999999897</v>
      </c>
      <c r="W487" s="26">
        <f>IF(E487&gt;t0,0,IF(E487&lt;t0,P0))</f>
        <v>300</v>
      </c>
      <c r="X487" s="26">
        <f>IF(E487&gt;t0,0,IF(E487&lt;t0,P0*SIN(PI()*(E487)/t0)))</f>
        <v>297.24138058730983</v>
      </c>
    </row>
    <row r="488" spans="5:24" x14ac:dyDescent="0.35">
      <c r="E488" s="5">
        <f t="shared" si="138"/>
        <v>0.13608000000000087</v>
      </c>
      <c r="F488" s="6">
        <f t="shared" si="139"/>
        <v>297.09672099226896</v>
      </c>
      <c r="G488" s="6">
        <f t="shared" si="128"/>
        <v>1.1643256348246271</v>
      </c>
      <c r="H488" s="6">
        <f t="shared" si="129"/>
        <v>0.10237759331121275</v>
      </c>
      <c r="I488" s="6">
        <f t="shared" si="130"/>
        <v>-0.99474560988616778</v>
      </c>
      <c r="J488" s="7">
        <f t="shared" si="131"/>
        <v>-344.09974368375447</v>
      </c>
      <c r="K488" s="7">
        <f t="shared" si="140"/>
        <v>-8.9453019376200373</v>
      </c>
      <c r="L488" s="7">
        <f t="shared" si="132"/>
        <v>-5.7336059231946285E-3</v>
      </c>
      <c r="M488" s="7">
        <f t="shared" si="133"/>
        <v>35.414183553299857</v>
      </c>
      <c r="N488" s="7">
        <f t="shared" si="141"/>
        <v>21.013794984287554</v>
      </c>
      <c r="O488" s="7">
        <f t="shared" si="134"/>
        <v>1.3469061215698278E-2</v>
      </c>
      <c r="P488" s="7">
        <f t="shared" si="145"/>
        <v>1.2811296738192332E-2</v>
      </c>
      <c r="Q488" s="7">
        <f t="shared" si="135"/>
        <v>384.33890214576996</v>
      </c>
      <c r="R488" s="7">
        <f t="shared" si="144"/>
        <v>12.811296738192331</v>
      </c>
      <c r="S488" s="7">
        <f t="shared" si="142"/>
        <v>0.14409357705933898</v>
      </c>
      <c r="T488" s="7">
        <f t="shared" si="143"/>
        <v>19.332182005547175</v>
      </c>
      <c r="U488" s="26">
        <f t="shared" si="136"/>
        <v>273.40799999999791</v>
      </c>
      <c r="V488" s="26">
        <f t="shared" si="137"/>
        <v>136.70399999999896</v>
      </c>
      <c r="W488" s="26">
        <f>IF(E488&gt;t0,0,IF(E488&lt;t0,P0))</f>
        <v>300</v>
      </c>
      <c r="X488" s="26">
        <f>IF(E488&gt;t0,0,IF(E488&lt;t0,P0*SIN(PI()*(E488)/t0)))</f>
        <v>297.09672099226896</v>
      </c>
    </row>
    <row r="489" spans="5:24" x14ac:dyDescent="0.35">
      <c r="E489" s="5">
        <f t="shared" si="138"/>
        <v>0.13636000000000087</v>
      </c>
      <c r="F489" s="6">
        <f t="shared" si="139"/>
        <v>296.94838321534229</v>
      </c>
      <c r="G489" s="6">
        <f t="shared" si="128"/>
        <v>1.1646901834599748</v>
      </c>
      <c r="H489" s="6">
        <f t="shared" si="129"/>
        <v>9.6155329607374593E-2</v>
      </c>
      <c r="I489" s="6">
        <f t="shared" si="130"/>
        <v>-0.9953663408957012</v>
      </c>
      <c r="J489" s="7">
        <f t="shared" si="131"/>
        <v>-344.25030263964402</v>
      </c>
      <c r="K489" s="7">
        <f t="shared" si="140"/>
        <v>-9.0416709441053129</v>
      </c>
      <c r="L489" s="7">
        <f t="shared" si="132"/>
        <v>-5.7935609176417513E-3</v>
      </c>
      <c r="M489" s="7">
        <f t="shared" si="133"/>
        <v>33.255596414849983</v>
      </c>
      <c r="N489" s="7">
        <f t="shared" si="141"/>
        <v>21.023408753483096</v>
      </c>
      <c r="O489" s="7">
        <f t="shared" si="134"/>
        <v>1.3471005532356219E-2</v>
      </c>
      <c r="P489" s="7">
        <f t="shared" si="145"/>
        <v>1.2851503725290913E-2</v>
      </c>
      <c r="Q489" s="7">
        <f t="shared" si="135"/>
        <v>385.54511175872739</v>
      </c>
      <c r="R489" s="7">
        <f t="shared" si="144"/>
        <v>12.851503725290913</v>
      </c>
      <c r="S489" s="7">
        <f t="shared" si="142"/>
        <v>0.14359638249493187</v>
      </c>
      <c r="T489" s="7">
        <f t="shared" si="143"/>
        <v>19.265476354903715</v>
      </c>
      <c r="U489" s="26">
        <f t="shared" si="136"/>
        <v>272.73599999999794</v>
      </c>
      <c r="V489" s="26">
        <f t="shared" si="137"/>
        <v>136.36799999999894</v>
      </c>
      <c r="W489" s="26">
        <f>IF(E489&gt;t0,0,IF(E489&lt;t0,P0))</f>
        <v>300</v>
      </c>
      <c r="X489" s="26">
        <f>IF(E489&gt;t0,0,IF(E489&lt;t0,P0*SIN(PI()*(E489)/t0)))</f>
        <v>296.94838321534229</v>
      </c>
    </row>
    <row r="490" spans="5:24" x14ac:dyDescent="0.35">
      <c r="E490" s="5">
        <f t="shared" si="138"/>
        <v>0.13664000000000087</v>
      </c>
      <c r="F490" s="6">
        <f t="shared" si="139"/>
        <v>296.79636909301371</v>
      </c>
      <c r="G490" s="6">
        <f t="shared" si="128"/>
        <v>1.1650548462349615</v>
      </c>
      <c r="H490" s="6">
        <f t="shared" si="129"/>
        <v>8.9929306050089641E-2</v>
      </c>
      <c r="I490" s="6">
        <f t="shared" si="130"/>
        <v>-0.9959481512173961</v>
      </c>
      <c r="J490" s="7">
        <f t="shared" si="131"/>
        <v>-344.38298348218814</v>
      </c>
      <c r="K490" s="7">
        <f t="shared" si="140"/>
        <v>-9.1380796041623693</v>
      </c>
      <c r="L490" s="7">
        <f t="shared" si="132"/>
        <v>-5.853503219039052E-3</v>
      </c>
      <c r="M490" s="7">
        <f t="shared" si="133"/>
        <v>31.096119493927841</v>
      </c>
      <c r="N490" s="7">
        <f t="shared" si="141"/>
        <v>21.032417993710325</v>
      </c>
      <c r="O490" s="7">
        <f t="shared" si="134"/>
        <v>1.3472560074250229E-2</v>
      </c>
      <c r="P490" s="7">
        <f t="shared" si="145"/>
        <v>1.2891569815664672E-2</v>
      </c>
      <c r="Q490" s="7">
        <f t="shared" si="135"/>
        <v>386.74709446994012</v>
      </c>
      <c r="R490" s="7">
        <f t="shared" si="144"/>
        <v>12.891569815664672</v>
      </c>
      <c r="S490" s="7">
        <f t="shared" si="142"/>
        <v>0.14309317990628173</v>
      </c>
      <c r="T490" s="7">
        <f t="shared" si="143"/>
        <v>19.19796464322318</v>
      </c>
      <c r="U490" s="26">
        <f t="shared" si="136"/>
        <v>272.06399999999792</v>
      </c>
      <c r="V490" s="26">
        <f t="shared" si="137"/>
        <v>136.03199999999896</v>
      </c>
      <c r="W490" s="26">
        <f>IF(E490&gt;t0,0,IF(E490&lt;t0,P0))</f>
        <v>300</v>
      </c>
      <c r="X490" s="26">
        <f>IF(E490&gt;t0,0,IF(E490&lt;t0,P0*SIN(PI()*(E490)/t0)))</f>
        <v>296.79636909301371</v>
      </c>
    </row>
    <row r="491" spans="5:24" x14ac:dyDescent="0.35">
      <c r="E491" s="5">
        <f t="shared" si="138"/>
        <v>0.13692000000000087</v>
      </c>
      <c r="F491" s="6">
        <f t="shared" si="139"/>
        <v>296.64068050728167</v>
      </c>
      <c r="G491" s="6">
        <f t="shared" si="128"/>
        <v>1.1654196231853242</v>
      </c>
      <c r="H491" s="6">
        <f t="shared" si="129"/>
        <v>8.3699766088537297E-2</v>
      </c>
      <c r="I491" s="6">
        <f t="shared" si="130"/>
        <v>-0.99649101810137963</v>
      </c>
      <c r="J491" s="7">
        <f t="shared" si="131"/>
        <v>-344.49777691290336</v>
      </c>
      <c r="K491" s="7">
        <f t="shared" si="140"/>
        <v>-9.2345229106176827</v>
      </c>
      <c r="L491" s="7">
        <f t="shared" si="132"/>
        <v>-5.9134296151089122E-3</v>
      </c>
      <c r="M491" s="7">
        <f t="shared" si="133"/>
        <v>28.935918961486919</v>
      </c>
      <c r="N491" s="7">
        <f t="shared" si="141"/>
        <v>21.040822479094082</v>
      </c>
      <c r="O491" s="7">
        <f t="shared" si="134"/>
        <v>1.3473725061753273E-2</v>
      </c>
      <c r="P491" s="7">
        <f t="shared" si="145"/>
        <v>1.2931493328838948E-2</v>
      </c>
      <c r="Q491" s="7">
        <f t="shared" si="135"/>
        <v>387.94479986516842</v>
      </c>
      <c r="R491" s="7">
        <f t="shared" si="144"/>
        <v>12.931493328838949</v>
      </c>
      <c r="S491" s="7">
        <f t="shared" si="142"/>
        <v>0.14258397562241565</v>
      </c>
      <c r="T491" s="7">
        <f t="shared" si="143"/>
        <v>19.12964771963366</v>
      </c>
      <c r="U491" s="26">
        <f t="shared" si="136"/>
        <v>271.39199999999789</v>
      </c>
      <c r="V491" s="26">
        <f t="shared" si="137"/>
        <v>135.69599999999895</v>
      </c>
      <c r="W491" s="26">
        <f>IF(E491&gt;t0,0,IF(E491&lt;t0,P0))</f>
        <v>300</v>
      </c>
      <c r="X491" s="26">
        <f>IF(E491&gt;t0,0,IF(E491&lt;t0,P0*SIN(PI()*(E491)/t0)))</f>
        <v>296.64068050728167</v>
      </c>
    </row>
    <row r="492" spans="5:24" x14ac:dyDescent="0.35">
      <c r="E492" s="5">
        <f t="shared" si="138"/>
        <v>0.13720000000000088</v>
      </c>
      <c r="F492" s="6">
        <f t="shared" si="139"/>
        <v>296.48131938563614</v>
      </c>
      <c r="G492" s="6">
        <f t="shared" si="128"/>
        <v>1.1657845143468109</v>
      </c>
      <c r="H492" s="6">
        <f t="shared" si="129"/>
        <v>7.7466953309396291E-2</v>
      </c>
      <c r="I492" s="6">
        <f t="shared" si="130"/>
        <v>-0.99699492032053993</v>
      </c>
      <c r="J492" s="7">
        <f t="shared" si="131"/>
        <v>-344.59467523355505</v>
      </c>
      <c r="K492" s="7">
        <f t="shared" si="140"/>
        <v>-9.3309958539181874</v>
      </c>
      <c r="L492" s="7">
        <f t="shared" si="132"/>
        <v>-5.9733368960722547E-3</v>
      </c>
      <c r="M492" s="7">
        <f t="shared" si="133"/>
        <v>26.775161109548961</v>
      </c>
      <c r="N492" s="7">
        <f t="shared" si="141"/>
        <v>21.048622030304028</v>
      </c>
      <c r="O492" s="7">
        <f t="shared" si="134"/>
        <v>1.3474500744987334E-2</v>
      </c>
      <c r="P492" s="7">
        <f t="shared" si="145"/>
        <v>1.2971272586178381E-2</v>
      </c>
      <c r="Q492" s="7">
        <f t="shared" si="135"/>
        <v>389.1381775853514</v>
      </c>
      <c r="R492" s="7">
        <f t="shared" si="144"/>
        <v>12.971272586178381</v>
      </c>
      <c r="S492" s="7">
        <f t="shared" si="142"/>
        <v>0.14206877621226055</v>
      </c>
      <c r="T492" s="7">
        <f t="shared" si="143"/>
        <v>19.060526465449183</v>
      </c>
      <c r="U492" s="26">
        <f t="shared" si="136"/>
        <v>270.71999999999787</v>
      </c>
      <c r="V492" s="26">
        <f t="shared" si="137"/>
        <v>135.35999999999893</v>
      </c>
      <c r="W492" s="26">
        <f>IF(E492&gt;t0,0,IF(E492&lt;t0,P0))</f>
        <v>300</v>
      </c>
      <c r="X492" s="26">
        <f>IF(E492&gt;t0,0,IF(E492&lt;t0,P0*SIN(PI()*(E492)/t0)))</f>
        <v>296.48131938563614</v>
      </c>
    </row>
    <row r="493" spans="5:24" x14ac:dyDescent="0.35">
      <c r="E493" s="5">
        <f t="shared" si="138"/>
        <v>0.13748000000000088</v>
      </c>
      <c r="F493" s="6">
        <f t="shared" si="139"/>
        <v>296.31828770103454</v>
      </c>
      <c r="G493" s="6">
        <f t="shared" si="128"/>
        <v>1.1661495197551808</v>
      </c>
      <c r="H493" s="6">
        <f t="shared" si="129"/>
        <v>7.1231111427317348E-2</v>
      </c>
      <c r="I493" s="6">
        <f t="shared" si="130"/>
        <v>-0.99745983817135675</v>
      </c>
      <c r="J493" s="7">
        <f t="shared" si="131"/>
        <v>-344.67367234772098</v>
      </c>
      <c r="K493" s="7">
        <f t="shared" si="140"/>
        <v>-9.4274934225795661</v>
      </c>
      <c r="L493" s="7">
        <f t="shared" si="132"/>
        <v>-6.0332218549346657E-3</v>
      </c>
      <c r="M493" s="7">
        <f t="shared" si="133"/>
        <v>24.614012335647953</v>
      </c>
      <c r="N493" s="7">
        <f t="shared" si="141"/>
        <v>21.055816514586354</v>
      </c>
      <c r="O493" s="7">
        <f t="shared" si="134"/>
        <v>1.347488740379702E-2</v>
      </c>
      <c r="P493" s="7">
        <f t="shared" si="145"/>
        <v>1.3010905910954051E-2</v>
      </c>
      <c r="Q493" s="7">
        <f t="shared" si="135"/>
        <v>390.32717732862153</v>
      </c>
      <c r="R493" s="7">
        <f t="shared" si="144"/>
        <v>13.010905910954051</v>
      </c>
      <c r="S493" s="7">
        <f t="shared" si="142"/>
        <v>0.14154758848453794</v>
      </c>
      <c r="T493" s="7">
        <f t="shared" si="143"/>
        <v>18.990601794155598</v>
      </c>
      <c r="U493" s="26">
        <f t="shared" si="136"/>
        <v>270.0479999999979</v>
      </c>
      <c r="V493" s="26">
        <f t="shared" si="137"/>
        <v>135.02399999999895</v>
      </c>
      <c r="W493" s="26">
        <f>IF(E493&gt;t0,0,IF(E493&lt;t0,P0))</f>
        <v>300</v>
      </c>
      <c r="X493" s="26">
        <f>IF(E493&gt;t0,0,IF(E493&lt;t0,P0*SIN(PI()*(E493)/t0)))</f>
        <v>296.31828770103454</v>
      </c>
    </row>
    <row r="494" spans="5:24" x14ac:dyDescent="0.35">
      <c r="E494" s="5">
        <f t="shared" si="138"/>
        <v>0.13776000000000088</v>
      </c>
      <c r="F494" s="6">
        <f t="shared" si="139"/>
        <v>296.15158747187746</v>
      </c>
      <c r="G494" s="6">
        <f t="shared" si="128"/>
        <v>1.1665146394462045</v>
      </c>
      <c r="H494" s="6">
        <f t="shared" si="129"/>
        <v>6.4992484275394738E-2</v>
      </c>
      <c r="I494" s="6">
        <f t="shared" si="130"/>
        <v>-0.99788575347467134</v>
      </c>
      <c r="J494" s="7">
        <f t="shared" si="131"/>
        <v>-344.7347637622031</v>
      </c>
      <c r="K494" s="7">
        <f t="shared" si="140"/>
        <v>-9.5240106036349559</v>
      </c>
      <c r="L494" s="7">
        <f t="shared" si="132"/>
        <v>-6.0930812877722576E-3</v>
      </c>
      <c r="M494" s="7">
        <f t="shared" si="133"/>
        <v>22.452639127256166</v>
      </c>
      <c r="N494" s="7">
        <f t="shared" si="141"/>
        <v>21.062405845791162</v>
      </c>
      <c r="O494" s="7">
        <f t="shared" si="134"/>
        <v>1.3474885347720478E-2</v>
      </c>
      <c r="P494" s="7">
        <f t="shared" si="145"/>
        <v>1.3050391628410617E-2</v>
      </c>
      <c r="Q494" s="7">
        <f t="shared" si="135"/>
        <v>391.51174885231848</v>
      </c>
      <c r="R494" s="7">
        <f t="shared" si="144"/>
        <v>13.050391628410617</v>
      </c>
      <c r="S494" s="7">
        <f t="shared" si="142"/>
        <v>0.14102041948773289</v>
      </c>
      <c r="T494" s="7">
        <f t="shared" si="143"/>
        <v>18.919874651406413</v>
      </c>
      <c r="U494" s="26">
        <f t="shared" si="136"/>
        <v>269.37599999999787</v>
      </c>
      <c r="V494" s="26">
        <f t="shared" si="137"/>
        <v>134.68799999999894</v>
      </c>
      <c r="W494" s="26">
        <f>IF(E494&gt;t0,0,IF(E494&lt;t0,P0))</f>
        <v>300</v>
      </c>
      <c r="X494" s="26">
        <f>IF(E494&gt;t0,0,IF(E494&lt;t0,P0*SIN(PI()*(E494)/t0)))</f>
        <v>296.15158747187746</v>
      </c>
    </row>
    <row r="495" spans="5:24" x14ac:dyDescent="0.35">
      <c r="E495" s="5">
        <f t="shared" si="138"/>
        <v>0.13804000000000088</v>
      </c>
      <c r="F495" s="6">
        <f t="shared" si="139"/>
        <v>295.98122076198359</v>
      </c>
      <c r="G495" s="6">
        <f t="shared" si="128"/>
        <v>1.166879873455664</v>
      </c>
      <c r="H495" s="6">
        <f t="shared" si="129"/>
        <v>5.875131579563337E-2</v>
      </c>
      <c r="I495" s="6">
        <f t="shared" si="130"/>
        <v>-0.99827264957639794</v>
      </c>
      <c r="J495" s="7">
        <f t="shared" si="131"/>
        <v>-344.77794658828759</v>
      </c>
      <c r="K495" s="7">
        <f t="shared" si="140"/>
        <v>-9.6205423830840253</v>
      </c>
      <c r="L495" s="7">
        <f t="shared" si="132"/>
        <v>-6.1529119940172067E-3</v>
      </c>
      <c r="M495" s="7">
        <f t="shared" si="133"/>
        <v>20.291208046192487</v>
      </c>
      <c r="N495" s="7">
        <f t="shared" si="141"/>
        <v>21.068389984395445</v>
      </c>
      <c r="O495" s="7">
        <f t="shared" si="134"/>
        <v>1.3474494915957433E-2</v>
      </c>
      <c r="P495" s="7">
        <f t="shared" si="145"/>
        <v>1.3089728065833285E-2</v>
      </c>
      <c r="Q495" s="7">
        <f t="shared" si="135"/>
        <v>392.69184197499857</v>
      </c>
      <c r="R495" s="7">
        <f t="shared" si="144"/>
        <v>13.089728065833285</v>
      </c>
      <c r="S495" s="7">
        <f t="shared" si="142"/>
        <v>0.14048727650953022</v>
      </c>
      <c r="T495" s="7">
        <f t="shared" si="143"/>
        <v>18.84834601494714</v>
      </c>
      <c r="U495" s="26">
        <f t="shared" si="136"/>
        <v>268.7039999999979</v>
      </c>
      <c r="V495" s="26">
        <f t="shared" si="137"/>
        <v>134.35199999999895</v>
      </c>
      <c r="W495" s="26">
        <f>IF(E495&gt;t0,0,IF(E495&lt;t0,P0))</f>
        <v>300</v>
      </c>
      <c r="X495" s="26">
        <f>IF(E495&gt;t0,0,IF(E495&lt;t0,P0*SIN(PI()*(E495)/t0)))</f>
        <v>295.98122076198359</v>
      </c>
    </row>
    <row r="496" spans="5:24" x14ac:dyDescent="0.35">
      <c r="E496" s="5">
        <f t="shared" si="138"/>
        <v>0.13832000000000089</v>
      </c>
      <c r="F496" s="6">
        <f t="shared" si="139"/>
        <v>295.80718968056414</v>
      </c>
      <c r="G496" s="6">
        <f t="shared" si="128"/>
        <v>1.1672452218193519</v>
      </c>
      <c r="H496" s="6">
        <f t="shared" si="129"/>
        <v>5.2507850029407485E-2</v>
      </c>
      <c r="I496" s="6">
        <f t="shared" si="130"/>
        <v>-0.99862051134817442</v>
      </c>
      <c r="J496" s="7">
        <f t="shared" si="131"/>
        <v>-344.80321954285233</v>
      </c>
      <c r="K496" s="7">
        <f t="shared" si="140"/>
        <v>-9.717083746342384</v>
      </c>
      <c r="L496" s="7">
        <f t="shared" si="132"/>
        <v>-6.2127107767429891E-3</v>
      </c>
      <c r="M496" s="7">
        <f t="shared" si="133"/>
        <v>18.12988571301295</v>
      </c>
      <c r="N496" s="7">
        <f t="shared" si="141"/>
        <v>21.073768937521734</v>
      </c>
      <c r="O496" s="7">
        <f t="shared" si="134"/>
        <v>1.3473716477334531E-2</v>
      </c>
      <c r="P496" s="7">
        <f t="shared" si="145"/>
        <v>1.3128913552614828E-2</v>
      </c>
      <c r="Q496" s="7">
        <f t="shared" si="135"/>
        <v>393.86740657844484</v>
      </c>
      <c r="R496" s="7">
        <f t="shared" si="144"/>
        <v>13.128913552614828</v>
      </c>
      <c r="S496" s="7">
        <f t="shared" si="142"/>
        <v>0.13994816707693847</v>
      </c>
      <c r="T496" s="7">
        <f t="shared" si="143"/>
        <v>18.776016894631951</v>
      </c>
      <c r="U496" s="26">
        <f t="shared" si="136"/>
        <v>268.03199999999788</v>
      </c>
      <c r="V496" s="26">
        <f t="shared" si="137"/>
        <v>134.01599999999894</v>
      </c>
      <c r="W496" s="26">
        <f>IF(E496&gt;t0,0,IF(E496&lt;t0,P0))</f>
        <v>300</v>
      </c>
      <c r="X496" s="26">
        <f>IF(E496&gt;t0,0,IF(E496&lt;t0,P0*SIN(PI()*(E496)/t0)))</f>
        <v>295.80718968056414</v>
      </c>
    </row>
    <row r="497" spans="5:24" x14ac:dyDescent="0.35">
      <c r="E497" s="5">
        <f t="shared" si="138"/>
        <v>0.13860000000000089</v>
      </c>
      <c r="F497" s="6">
        <f t="shared" si="139"/>
        <v>295.62949638219681</v>
      </c>
      <c r="G497" s="6">
        <f t="shared" si="128"/>
        <v>1.1676106845730725</v>
      </c>
      <c r="H497" s="6">
        <f t="shared" si="129"/>
        <v>4.6262331107919531E-2</v>
      </c>
      <c r="I497" s="6">
        <f t="shared" si="130"/>
        <v>-0.99892932518795408</v>
      </c>
      <c r="J497" s="7">
        <f t="shared" si="131"/>
        <v>-344.81058294932404</v>
      </c>
      <c r="K497" s="7">
        <f t="shared" si="140"/>
        <v>-9.8136296786912887</v>
      </c>
      <c r="L497" s="7">
        <f t="shared" si="132"/>
        <v>-6.2724744429492512E-3</v>
      </c>
      <c r="M497" s="7">
        <f t="shared" si="133"/>
        <v>15.968838791387942</v>
      </c>
      <c r="N497" s="7">
        <f t="shared" si="141"/>
        <v>21.078542758952352</v>
      </c>
      <c r="O497" s="7">
        <f t="shared" si="134"/>
        <v>1.3472550430267845E-2</v>
      </c>
      <c r="P497" s="7">
        <f t="shared" si="145"/>
        <v>1.3167946420322459E-2</v>
      </c>
      <c r="Q497" s="7">
        <f t="shared" si="135"/>
        <v>395.03839260967379</v>
      </c>
      <c r="R497" s="7">
        <f t="shared" si="144"/>
        <v>13.167946420322458</v>
      </c>
      <c r="S497" s="7">
        <f t="shared" si="142"/>
        <v>0.1394030989558252</v>
      </c>
      <c r="T497" s="7">
        <f t="shared" si="143"/>
        <v>18.702888332361308</v>
      </c>
      <c r="U497" s="26">
        <f t="shared" si="136"/>
        <v>267.35999999999785</v>
      </c>
      <c r="V497" s="26">
        <f t="shared" si="137"/>
        <v>133.67999999999893</v>
      </c>
      <c r="W497" s="26">
        <f>IF(E497&gt;t0,0,IF(E497&lt;t0,P0))</f>
        <v>300</v>
      </c>
      <c r="X497" s="26">
        <f>IF(E497&gt;t0,0,IF(E497&lt;t0,P0*SIN(PI()*(E497)/t0)))</f>
        <v>295.62949638219681</v>
      </c>
    </row>
    <row r="498" spans="5:24" x14ac:dyDescent="0.35">
      <c r="E498" s="5">
        <f t="shared" si="138"/>
        <v>0.13888000000000089</v>
      </c>
      <c r="F498" s="6">
        <f t="shared" si="139"/>
        <v>295.44814306679922</v>
      </c>
      <c r="G498" s="6">
        <f t="shared" si="128"/>
        <v>1.1679762617526412</v>
      </c>
      <c r="H498" s="6">
        <f t="shared" si="129"/>
        <v>4.0015003242655486E-2</v>
      </c>
      <c r="I498" s="6">
        <f t="shared" si="130"/>
        <v>-0.99919907902053751</v>
      </c>
      <c r="J498" s="7">
        <f t="shared" si="131"/>
        <v>-344.80003873848131</v>
      </c>
      <c r="K498" s="7">
        <f t="shared" si="140"/>
        <v>-9.9101751657275816</v>
      </c>
      <c r="L498" s="7">
        <f t="shared" si="132"/>
        <v>-6.3321998038462978E-3</v>
      </c>
      <c r="M498" s="7">
        <f t="shared" si="133"/>
        <v>13.80823397246594</v>
      </c>
      <c r="N498" s="7">
        <f t="shared" si="141"/>
        <v>21.08271154913929</v>
      </c>
      <c r="O498" s="7">
        <f t="shared" si="134"/>
        <v>1.3470997202722667E-2</v>
      </c>
      <c r="P498" s="7">
        <f t="shared" si="145"/>
        <v>1.3206825002764674E-2</v>
      </c>
      <c r="Q498" s="7">
        <f t="shared" si="135"/>
        <v>396.20475008294022</v>
      </c>
      <c r="R498" s="7">
        <f t="shared" si="144"/>
        <v>13.206825002764674</v>
      </c>
      <c r="S498" s="7">
        <f t="shared" si="142"/>
        <v>0.1388520801507683</v>
      </c>
      <c r="T498" s="7">
        <f t="shared" si="143"/>
        <v>18.628961402062032</v>
      </c>
      <c r="U498" s="26">
        <f t="shared" si="136"/>
        <v>266.68799999999783</v>
      </c>
      <c r="V498" s="26">
        <f t="shared" si="137"/>
        <v>133.34399999999894</v>
      </c>
      <c r="W498" s="26">
        <f>IF(E498&gt;t0,0,IF(E498&lt;t0,P0))</f>
        <v>300</v>
      </c>
      <c r="X498" s="26">
        <f>IF(E498&gt;t0,0,IF(E498&lt;t0,P0*SIN(PI()*(E498)/t0)))</f>
        <v>295.44814306679922</v>
      </c>
    </row>
    <row r="499" spans="5:24" x14ac:dyDescent="0.35">
      <c r="E499" s="5">
        <f t="shared" si="138"/>
        <v>0.13916000000000089</v>
      </c>
      <c r="F499" s="6">
        <f t="shared" si="139"/>
        <v>295.26313197960121</v>
      </c>
      <c r="G499" s="6">
        <f t="shared" si="128"/>
        <v>1.1683419533938844</v>
      </c>
      <c r="H499" s="6">
        <f t="shared" si="129"/>
        <v>3.376611071583311E-2</v>
      </c>
      <c r="I499" s="6">
        <f t="shared" si="130"/>
        <v>-0.9994297622980447</v>
      </c>
      <c r="J499" s="7">
        <f t="shared" si="131"/>
        <v>-344.77159044910519</v>
      </c>
      <c r="K499" s="7">
        <f t="shared" si="140"/>
        <v>-10.006715193813843</v>
      </c>
      <c r="L499" s="7">
        <f t="shared" si="132"/>
        <v>-6.3918836751391773E-3</v>
      </c>
      <c r="M499" s="7">
        <f t="shared" si="133"/>
        <v>11.648237959224053</v>
      </c>
      <c r="N499" s="7">
        <f t="shared" si="141"/>
        <v>21.086275455209726</v>
      </c>
      <c r="O499" s="7">
        <f t="shared" si="134"/>
        <v>1.3469057252170489E-2</v>
      </c>
      <c r="P499" s="7">
        <f t="shared" si="145"/>
        <v>1.3245547636058031E-2</v>
      </c>
      <c r="Q499" s="7">
        <f t="shared" si="135"/>
        <v>397.36642908174093</v>
      </c>
      <c r="R499" s="7">
        <f t="shared" si="144"/>
        <v>13.245547636058031</v>
      </c>
      <c r="S499" s="7">
        <f t="shared" si="142"/>
        <v>0.13829511890484539</v>
      </c>
      <c r="T499" s="7">
        <f t="shared" si="143"/>
        <v>18.554237209659036</v>
      </c>
      <c r="U499" s="26">
        <f t="shared" si="136"/>
        <v>266.01599999999786</v>
      </c>
      <c r="V499" s="26">
        <f t="shared" si="137"/>
        <v>133.00799999999893</v>
      </c>
      <c r="W499" s="26">
        <f>IF(E499&gt;t0,0,IF(E499&lt;t0,P0))</f>
        <v>300</v>
      </c>
      <c r="X499" s="26">
        <f>IF(E499&gt;t0,0,IF(E499&lt;t0,P0*SIN(PI()*(E499)/t0)))</f>
        <v>295.26313197960121</v>
      </c>
    </row>
    <row r="500" spans="5:24" x14ac:dyDescent="0.35">
      <c r="E500" s="5">
        <f t="shared" si="138"/>
        <v>0.1394400000000009</v>
      </c>
      <c r="F500" s="6">
        <f t="shared" si="139"/>
        <v>295.07446541111761</v>
      </c>
      <c r="G500" s="6">
        <f t="shared" si="128"/>
        <v>1.1687077595326401</v>
      </c>
      <c r="H500" s="6">
        <f t="shared" si="129"/>
        <v>2.7515897870851347E-2</v>
      </c>
      <c r="I500" s="6">
        <f t="shared" si="130"/>
        <v>-0.99962136600032758</v>
      </c>
      <c r="J500" s="7">
        <f t="shared" si="131"/>
        <v>-344.7252432284792</v>
      </c>
      <c r="K500" s="7">
        <f t="shared" si="140"/>
        <v>-10.103244750528704</v>
      </c>
      <c r="L500" s="7">
        <f t="shared" si="132"/>
        <v>-6.4515228773113237E-3</v>
      </c>
      <c r="M500" s="7">
        <f t="shared" si="133"/>
        <v>9.4890174508095857</v>
      </c>
      <c r="N500" s="7">
        <f t="shared" si="141"/>
        <v>21.08923467096713</v>
      </c>
      <c r="O500" s="7">
        <f t="shared" si="134"/>
        <v>1.3466731065543242E-2</v>
      </c>
      <c r="P500" s="7">
        <f t="shared" si="145"/>
        <v>1.3284112658693822E-2</v>
      </c>
      <c r="Q500" s="7">
        <f t="shared" si="135"/>
        <v>398.52337976081469</v>
      </c>
      <c r="R500" s="7">
        <f t="shared" si="144"/>
        <v>13.284112658693822</v>
      </c>
      <c r="S500" s="7">
        <f t="shared" si="142"/>
        <v>0.13773222369925583</v>
      </c>
      <c r="T500" s="7">
        <f t="shared" si="143"/>
        <v>18.478716893024618</v>
      </c>
      <c r="U500" s="26">
        <f t="shared" si="136"/>
        <v>265.34399999999783</v>
      </c>
      <c r="V500" s="26">
        <f t="shared" si="137"/>
        <v>132.67199999999892</v>
      </c>
      <c r="W500" s="26">
        <f>IF(E500&gt;t0,0,IF(E500&lt;t0,P0))</f>
        <v>300</v>
      </c>
      <c r="X500" s="26">
        <f>IF(E500&gt;t0,0,IF(E500&lt;t0,P0*SIN(PI()*(E500)/t0)))</f>
        <v>295.07446541111761</v>
      </c>
    </row>
    <row r="501" spans="5:24" x14ac:dyDescent="0.35">
      <c r="E501" s="5">
        <f t="shared" si="138"/>
        <v>0.1397200000000009</v>
      </c>
      <c r="F501" s="6">
        <f t="shared" si="139"/>
        <v>294.88214569711965</v>
      </c>
      <c r="G501" s="6">
        <f t="shared" si="128"/>
        <v>1.169073680204757</v>
      </c>
      <c r="H501" s="6">
        <f t="shared" si="129"/>
        <v>2.1264609102737381E-2</v>
      </c>
      <c r="I501" s="6">
        <f t="shared" si="130"/>
        <v>-0.99977388263532263</v>
      </c>
      <c r="J501" s="7">
        <f t="shared" si="131"/>
        <v>-344.66100383273368</v>
      </c>
      <c r="K501" s="7">
        <f t="shared" si="140"/>
        <v>-10.199758825117273</v>
      </c>
      <c r="L501" s="7">
        <f t="shared" si="132"/>
        <v>-6.5111142359077509E-3</v>
      </c>
      <c r="M501" s="7">
        <f t="shared" si="133"/>
        <v>7.3307391268726585</v>
      </c>
      <c r="N501" s="7">
        <f t="shared" si="141"/>
        <v>21.091589436888004</v>
      </c>
      <c r="O501" s="7">
        <f t="shared" si="134"/>
        <v>1.3464019159184782E-2</v>
      </c>
      <c r="P501" s="7">
        <f t="shared" si="145"/>
        <v>1.3322518411604695E-2</v>
      </c>
      <c r="Q501" s="7">
        <f t="shared" si="135"/>
        <v>399.67555234814085</v>
      </c>
      <c r="R501" s="7">
        <f t="shared" si="144"/>
        <v>13.322518411604696</v>
      </c>
      <c r="S501" s="7">
        <f t="shared" si="142"/>
        <v>0.13716340325311635</v>
      </c>
      <c r="T501" s="7">
        <f t="shared" si="143"/>
        <v>18.402401621951039</v>
      </c>
      <c r="U501" s="26">
        <f t="shared" si="136"/>
        <v>264.67199999999787</v>
      </c>
      <c r="V501" s="26">
        <f t="shared" si="137"/>
        <v>132.33599999999893</v>
      </c>
      <c r="W501" s="26">
        <f>IF(E501&gt;t0,0,IF(E501&lt;t0,P0))</f>
        <v>300</v>
      </c>
      <c r="X501" s="26">
        <f>IF(E501&gt;t0,0,IF(E501&lt;t0,P0*SIN(PI()*(E501)/t0)))</f>
        <v>294.88214569711965</v>
      </c>
    </row>
    <row r="502" spans="5:24" x14ac:dyDescent="0.35">
      <c r="E502" s="5">
        <f t="shared" si="138"/>
        <v>0.1400000000000009</v>
      </c>
      <c r="F502" s="6">
        <f t="shared" si="139"/>
        <v>294.68617521860597</v>
      </c>
      <c r="G502" s="6">
        <f t="shared" si="128"/>
        <v>1.1694397154460954</v>
      </c>
      <c r="H502" s="6">
        <f t="shared" si="129"/>
        <v>1.5012488848587682E-2</v>
      </c>
      <c r="I502" s="6">
        <f t="shared" si="130"/>
        <v>-0.99988730623934363</v>
      </c>
      <c r="J502" s="7">
        <f t="shared" si="131"/>
        <v>-344.57888062703921</v>
      </c>
      <c r="K502" s="7">
        <f t="shared" si="140"/>
        <v>-10.296252408941642</v>
      </c>
      <c r="L502" s="7">
        <f t="shared" si="132"/>
        <v>-6.5706545818177472E-3</v>
      </c>
      <c r="M502" s="7">
        <f t="shared" si="133"/>
        <v>5.1735696318900875</v>
      </c>
      <c r="N502" s="7">
        <f t="shared" si="141"/>
        <v>21.093340040114231</v>
      </c>
      <c r="O502" s="7">
        <f t="shared" si="134"/>
        <v>1.346092207879962E-2</v>
      </c>
      <c r="P502" s="7">
        <f t="shared" si="145"/>
        <v>1.3360763238231198E-2</v>
      </c>
      <c r="Q502" s="7">
        <f t="shared" si="135"/>
        <v>400.82289714693593</v>
      </c>
      <c r="R502" s="7">
        <f t="shared" si="144"/>
        <v>13.360763238231199</v>
      </c>
      <c r="S502" s="7">
        <f t="shared" si="142"/>
        <v>0.13658866652322549</v>
      </c>
      <c r="T502" s="7">
        <f t="shared" si="143"/>
        <v>18.325292598118924</v>
      </c>
      <c r="U502" s="26">
        <f t="shared" si="136"/>
        <v>263.99999999999784</v>
      </c>
      <c r="V502" s="26">
        <f t="shared" si="137"/>
        <v>131.99999999999892</v>
      </c>
      <c r="W502" s="26">
        <f>IF(E502&gt;t0,0,IF(E502&lt;t0,P0))</f>
        <v>300</v>
      </c>
      <c r="X502" s="26">
        <f>IF(E502&gt;t0,0,IF(E502&lt;t0,P0*SIN(PI()*(E502)/t0)))</f>
        <v>294.68617521860597</v>
      </c>
    </row>
    <row r="503" spans="5:24" x14ac:dyDescent="0.35">
      <c r="E503" s="5">
        <f t="shared" si="138"/>
        <v>0.1402800000000009</v>
      </c>
      <c r="F503" s="6">
        <f t="shared" si="139"/>
        <v>294.48655640177316</v>
      </c>
      <c r="G503" s="6">
        <f t="shared" si="128"/>
        <v>1.1698058652925272</v>
      </c>
      <c r="H503" s="6">
        <f t="shared" si="129"/>
        <v>8.7597815780118236E-3</v>
      </c>
      <c r="I503" s="6">
        <f t="shared" si="130"/>
        <v>-0.9999616323773155</v>
      </c>
      <c r="J503" s="7">
        <f t="shared" si="131"/>
        <v>-344.4788835856466</v>
      </c>
      <c r="K503" s="7">
        <f t="shared" si="140"/>
        <v>-10.392720495931417</v>
      </c>
      <c r="L503" s="7">
        <f t="shared" si="132"/>
        <v>-6.6301407515570463E-3</v>
      </c>
      <c r="M503" s="7">
        <f t="shared" si="133"/>
        <v>3.0176755594848772</v>
      </c>
      <c r="N503" s="7">
        <f t="shared" si="141"/>
        <v>21.094486814441023</v>
      </c>
      <c r="O503" s="7">
        <f t="shared" si="134"/>
        <v>1.3457440399398878E-2</v>
      </c>
      <c r="P503" s="7">
        <f t="shared" si="145"/>
        <v>1.339884548458822E-2</v>
      </c>
      <c r="Q503" s="7">
        <f t="shared" si="135"/>
        <v>401.96536453764656</v>
      </c>
      <c r="R503" s="7">
        <f t="shared" si="144"/>
        <v>13.39884548458822</v>
      </c>
      <c r="S503" s="7">
        <f t="shared" si="142"/>
        <v>0.1360080227036487</v>
      </c>
      <c r="T503" s="7">
        <f t="shared" si="143"/>
        <v>18.247391055041597</v>
      </c>
      <c r="U503" s="26">
        <f t="shared" si="136"/>
        <v>263.32799999999781</v>
      </c>
      <c r="V503" s="26">
        <f t="shared" si="137"/>
        <v>131.66399999999891</v>
      </c>
      <c r="W503" s="26">
        <f>IF(E503&gt;t0,0,IF(E503&lt;t0,P0))</f>
        <v>300</v>
      </c>
      <c r="X503" s="26">
        <f>IF(E503&gt;t0,0,IF(E503&lt;t0,P0*SIN(PI()*(E503)/t0)))</f>
        <v>294.48655640177316</v>
      </c>
    </row>
    <row r="504" spans="5:24" x14ac:dyDescent="0.35">
      <c r="E504" s="5">
        <f t="shared" si="138"/>
        <v>0.14056000000000091</v>
      </c>
      <c r="F504" s="6">
        <f t="shared" si="139"/>
        <v>294.28329171798578</v>
      </c>
      <c r="G504" s="6">
        <f t="shared" si="128"/>
        <v>1.1701721297799343</v>
      </c>
      <c r="H504" s="6">
        <f t="shared" si="129"/>
        <v>2.5067317835723731E-3</v>
      </c>
      <c r="I504" s="6">
        <f t="shared" si="130"/>
        <v>-0.99999685814294703</v>
      </c>
      <c r="J504" s="7">
        <f t="shared" si="131"/>
        <v>-344.36102429177294</v>
      </c>
      <c r="K504" s="7">
        <f t="shared" si="140"/>
        <v>-10.489158083034257</v>
      </c>
      <c r="L504" s="7">
        <f t="shared" si="132"/>
        <v>-6.6895695875494893E-3</v>
      </c>
      <c r="M504" s="7">
        <f t="shared" si="133"/>
        <v>0.86322343674036828</v>
      </c>
      <c r="N504" s="7">
        <f t="shared" si="141"/>
        <v>21.095030140300494</v>
      </c>
      <c r="O504" s="7">
        <f t="shared" si="134"/>
        <v>1.3453574725243575E-2</v>
      </c>
      <c r="P504" s="7">
        <f t="shared" si="145"/>
        <v>1.3436763499331407E-2</v>
      </c>
      <c r="Q504" s="7">
        <f t="shared" si="135"/>
        <v>403.1029049799422</v>
      </c>
      <c r="R504" s="7">
        <f t="shared" si="144"/>
        <v>13.436763499331407</v>
      </c>
      <c r="S504" s="7">
        <f t="shared" si="142"/>
        <v>0.13542148122566861</v>
      </c>
      <c r="T504" s="7">
        <f t="shared" si="143"/>
        <v>18.168698258058395</v>
      </c>
      <c r="U504" s="26">
        <f t="shared" si="136"/>
        <v>262.65599999999785</v>
      </c>
      <c r="V504" s="26">
        <f t="shared" si="137"/>
        <v>131.32799999999892</v>
      </c>
      <c r="W504" s="26">
        <f>IF(E504&gt;t0,0,IF(E504&lt;t0,P0))</f>
        <v>300</v>
      </c>
      <c r="X504" s="26">
        <f>IF(E504&gt;t0,0,IF(E504&lt;t0,P0*SIN(PI()*(E504)/t0)))</f>
        <v>294.28329171798578</v>
      </c>
    </row>
    <row r="505" spans="5:24" x14ac:dyDescent="0.35">
      <c r="E505" s="5">
        <f t="shared" si="138"/>
        <v>0.14084000000000091</v>
      </c>
      <c r="F505" s="6">
        <f t="shared" si="139"/>
        <v>294.07638368374586</v>
      </c>
      <c r="G505" s="6">
        <f t="shared" si="128"/>
        <v>1.1705385089442115</v>
      </c>
      <c r="H505" s="6">
        <f t="shared" si="129"/>
        <v>-3.7464160287734422E-3</v>
      </c>
      <c r="I505" s="6">
        <f t="shared" si="130"/>
        <v>-0.99999298215884458</v>
      </c>
      <c r="J505" s="7">
        <f t="shared" si="131"/>
        <v>-344.22531593733555</v>
      </c>
      <c r="K505" s="7">
        <f t="shared" si="140"/>
        <v>-10.585560170666332</v>
      </c>
      <c r="L505" s="7">
        <f t="shared" si="132"/>
        <v>-6.7489379384080691E-3</v>
      </c>
      <c r="M505" s="7">
        <f t="shared" si="133"/>
        <v>-1.2896202914875927</v>
      </c>
      <c r="N505" s="7">
        <f t="shared" si="141"/>
        <v>21.094970444740831</v>
      </c>
      <c r="O505" s="7">
        <f t="shared" si="134"/>
        <v>1.3449325689785071E-2</v>
      </c>
      <c r="P505" s="7">
        <f t="shared" si="145"/>
        <v>1.347451563382338E-2</v>
      </c>
      <c r="Q505" s="7">
        <f t="shared" si="135"/>
        <v>404.23546901470144</v>
      </c>
      <c r="R505" s="7">
        <f t="shared" si="144"/>
        <v>13.47451563382338</v>
      </c>
      <c r="S505" s="7">
        <f t="shared" si="142"/>
        <v>0.13482905175704782</v>
      </c>
      <c r="T505" s="7">
        <f t="shared" si="143"/>
        <v>18.089215504235785</v>
      </c>
      <c r="U505" s="26">
        <f t="shared" si="136"/>
        <v>261.98399999999782</v>
      </c>
      <c r="V505" s="26">
        <f t="shared" si="137"/>
        <v>130.99199999999891</v>
      </c>
      <c r="W505" s="26">
        <f>IF(E505&gt;t0,0,IF(E505&lt;t0,P0))</f>
        <v>300</v>
      </c>
      <c r="X505" s="26">
        <f>IF(E505&gt;t0,0,IF(E505&lt;t0,P0*SIN(PI()*(E505)/t0)))</f>
        <v>294.07638368374586</v>
      </c>
    </row>
    <row r="506" spans="5:24" x14ac:dyDescent="0.35">
      <c r="E506" s="5">
        <f t="shared" si="138"/>
        <v>0.14112000000000091</v>
      </c>
      <c r="F506" s="6">
        <f t="shared" si="139"/>
        <v>293.86583486066149</v>
      </c>
      <c r="G506" s="6">
        <f t="shared" si="128"/>
        <v>1.1709050028212633</v>
      </c>
      <c r="H506" s="6">
        <f t="shared" si="129"/>
        <v>-9.9994173492370456E-3</v>
      </c>
      <c r="I506" s="6">
        <f t="shared" si="130"/>
        <v>-0.99995000457656669</v>
      </c>
      <c r="J506" s="7">
        <f t="shared" si="131"/>
        <v>-344.07177332253207</v>
      </c>
      <c r="K506" s="7">
        <f t="shared" si="140"/>
        <v>-10.681921763162713</v>
      </c>
      <c r="L506" s="7">
        <f t="shared" si="132"/>
        <v>-6.8082426592154209E-3</v>
      </c>
      <c r="M506" s="7">
        <f t="shared" si="133"/>
        <v>-3.4406892782614524</v>
      </c>
      <c r="N506" s="7">
        <f t="shared" si="141"/>
        <v>21.094308201401066</v>
      </c>
      <c r="O506" s="7">
        <f t="shared" si="134"/>
        <v>1.3444693955602868E-2</v>
      </c>
      <c r="P506" s="7">
        <f t="shared" si="145"/>
        <v>1.3512100242200002E-2</v>
      </c>
      <c r="Q506" s="7">
        <f t="shared" si="135"/>
        <v>405.36300726600007</v>
      </c>
      <c r="R506" s="7">
        <f t="shared" si="144"/>
        <v>13.512100242200002</v>
      </c>
      <c r="S506" s="7">
        <f t="shared" si="142"/>
        <v>0.134230744202221</v>
      </c>
      <c r="T506" s="7">
        <f t="shared" si="143"/>
        <v>18.008944122393117</v>
      </c>
      <c r="U506" s="26">
        <f t="shared" si="136"/>
        <v>261.31199999999779</v>
      </c>
      <c r="V506" s="26">
        <f t="shared" si="137"/>
        <v>130.6559999999989</v>
      </c>
      <c r="W506" s="26">
        <f>IF(E506&gt;t0,0,IF(E506&lt;t0,P0))</f>
        <v>300</v>
      </c>
      <c r="X506" s="26">
        <f>IF(E506&gt;t0,0,IF(E506&lt;t0,P0*SIN(PI()*(E506)/t0)))</f>
        <v>293.86583486066149</v>
      </c>
    </row>
    <row r="507" spans="5:24" x14ac:dyDescent="0.35">
      <c r="E507" s="5">
        <f t="shared" si="138"/>
        <v>0.14140000000000091</v>
      </c>
      <c r="F507" s="6">
        <f t="shared" si="139"/>
        <v>293.65164785541538</v>
      </c>
      <c r="G507" s="6">
        <f t="shared" si="128"/>
        <v>1.1712716114470063</v>
      </c>
      <c r="H507" s="6">
        <f t="shared" si="129"/>
        <v>-1.6252027673757965E-2</v>
      </c>
      <c r="I507" s="6">
        <f t="shared" si="130"/>
        <v>-0.9998679270766172</v>
      </c>
      <c r="J507" s="7">
        <f t="shared" si="131"/>
        <v>-343.90041285526718</v>
      </c>
      <c r="K507" s="7">
        <f t="shared" si="140"/>
        <v>-10.778237869227604</v>
      </c>
      <c r="L507" s="7">
        <f t="shared" si="132"/>
        <v>-6.8674806118036689E-3</v>
      </c>
      <c r="M507" s="7">
        <f t="shared" si="133"/>
        <v>-5.5898172902512906</v>
      </c>
      <c r="N507" s="7">
        <f t="shared" si="141"/>
        <v>21.093043930481475</v>
      </c>
      <c r="O507" s="7">
        <f t="shared" si="134"/>
        <v>1.3439680214339651E-2</v>
      </c>
      <c r="P507" s="7">
        <f t="shared" si="145"/>
        <v>1.3549515681436444E-2</v>
      </c>
      <c r="Q507" s="7">
        <f t="shared" si="135"/>
        <v>406.48547044309333</v>
      </c>
      <c r="R507" s="7">
        <f t="shared" si="144"/>
        <v>13.549515681436443</v>
      </c>
      <c r="S507" s="7">
        <f t="shared" si="142"/>
        <v>0.13362656870157621</v>
      </c>
      <c r="T507" s="7">
        <f t="shared" si="143"/>
        <v>17.927885473006217</v>
      </c>
      <c r="U507" s="26">
        <f t="shared" si="136"/>
        <v>260.63999999999783</v>
      </c>
      <c r="V507" s="26">
        <f t="shared" si="137"/>
        <v>130.31999999999891</v>
      </c>
      <c r="W507" s="26">
        <f>IF(E507&gt;t0,0,IF(E507&lt;t0,P0))</f>
        <v>300</v>
      </c>
      <c r="X507" s="26">
        <f>IF(E507&gt;t0,0,IF(E507&lt;t0,P0*SIN(PI()*(E507)/t0)))</f>
        <v>293.65164785541538</v>
      </c>
    </row>
    <row r="508" spans="5:24" x14ac:dyDescent="0.35">
      <c r="E508" s="5">
        <f t="shared" si="138"/>
        <v>0.14168000000000092</v>
      </c>
      <c r="F508" s="6">
        <f t="shared" si="139"/>
        <v>293.43382531973231</v>
      </c>
      <c r="G508" s="6">
        <f t="shared" si="128"/>
        <v>1.1716383348573682</v>
      </c>
      <c r="H508" s="6">
        <f t="shared" si="129"/>
        <v>-2.2504002513563073E-2</v>
      </c>
      <c r="I508" s="6">
        <f t="shared" si="130"/>
        <v>-0.99974675286837988</v>
      </c>
      <c r="J508" s="7">
        <f t="shared" si="131"/>
        <v>-343.71125255042597</v>
      </c>
      <c r="K508" s="7">
        <f t="shared" si="140"/>
        <v>-10.874503502384401</v>
      </c>
      <c r="L508" s="7">
        <f t="shared" si="132"/>
        <v>-6.9266486650336329E-3</v>
      </c>
      <c r="M508" s="7">
        <f t="shared" si="133"/>
        <v>-7.7368382234225894</v>
      </c>
      <c r="N508" s="7">
        <f t="shared" si="141"/>
        <v>21.09117819870956</v>
      </c>
      <c r="O508" s="7">
        <f t="shared" si="134"/>
        <v>1.3434285186633605E-2</v>
      </c>
      <c r="P508" s="7">
        <f t="shared" si="145"/>
        <v>1.3586760311413209E-2</v>
      </c>
      <c r="Q508" s="7">
        <f t="shared" si="135"/>
        <v>407.60280934239626</v>
      </c>
      <c r="R508" s="7">
        <f t="shared" si="144"/>
        <v>13.58676031141321</v>
      </c>
      <c r="S508" s="7">
        <f t="shared" si="142"/>
        <v>0.13301653563130611</v>
      </c>
      <c r="T508" s="7">
        <f t="shared" si="143"/>
        <v>17.846040948187404</v>
      </c>
      <c r="U508" s="26">
        <f t="shared" si="136"/>
        <v>259.9679999999978</v>
      </c>
      <c r="V508" s="26">
        <f t="shared" si="137"/>
        <v>129.9839999999989</v>
      </c>
      <c r="W508" s="26">
        <f>IF(E508&gt;t0,0,IF(E508&lt;t0,P0))</f>
        <v>300</v>
      </c>
      <c r="X508" s="26">
        <f>IF(E508&gt;t0,0,IF(E508&lt;t0,P0*SIN(PI()*(E508)/t0)))</f>
        <v>293.43382531973231</v>
      </c>
    </row>
    <row r="509" spans="5:24" x14ac:dyDescent="0.35">
      <c r="E509" s="5">
        <f t="shared" si="138"/>
        <v>0.14196000000000092</v>
      </c>
      <c r="F509" s="6">
        <f t="shared" si="139"/>
        <v>293.21236995034661</v>
      </c>
      <c r="G509" s="6">
        <f t="shared" si="128"/>
        <v>1.1720051730882879</v>
      </c>
      <c r="H509" s="6">
        <f t="shared" si="129"/>
        <v>-2.8755097404729212E-2</v>
      </c>
      <c r="I509" s="6">
        <f t="shared" si="130"/>
        <v>-0.9995864866899935</v>
      </c>
      <c r="J509" s="7">
        <f t="shared" si="131"/>
        <v>-343.50431202899466</v>
      </c>
      <c r="K509" s="7">
        <f t="shared" si="140"/>
        <v>-10.97071368142552</v>
      </c>
      <c r="L509" s="7">
        <f t="shared" si="132"/>
        <v>-6.9857436950733452E-3</v>
      </c>
      <c r="M509" s="7">
        <f t="shared" si="133"/>
        <v>-9.8815861187223053</v>
      </c>
      <c r="N509" s="7">
        <f t="shared" si="141"/>
        <v>21.088711619301659</v>
      </c>
      <c r="O509" s="7">
        <f t="shared" si="134"/>
        <v>1.3428509622048029E-2</v>
      </c>
      <c r="P509" s="7">
        <f t="shared" si="145"/>
        <v>1.3623832494982068E-2</v>
      </c>
      <c r="Q509" s="7">
        <f t="shared" si="135"/>
        <v>408.71497484946207</v>
      </c>
      <c r="R509" s="7">
        <f t="shared" si="144"/>
        <v>13.623832494982068</v>
      </c>
      <c r="S509" s="7">
        <f t="shared" si="142"/>
        <v>0.13240065560306741</v>
      </c>
      <c r="T509" s="7">
        <f t="shared" si="143"/>
        <v>17.76341197163983</v>
      </c>
      <c r="U509" s="26">
        <f t="shared" si="136"/>
        <v>259.29599999999778</v>
      </c>
      <c r="V509" s="26">
        <f t="shared" si="137"/>
        <v>129.64799999999889</v>
      </c>
      <c r="W509" s="26">
        <f>IF(E509&gt;t0,0,IF(E509&lt;t0,P0))</f>
        <v>300</v>
      </c>
      <c r="X509" s="26">
        <f>IF(E509&gt;t0,0,IF(E509&lt;t0,P0*SIN(PI()*(E509)/t0)))</f>
        <v>293.21236995034661</v>
      </c>
    </row>
    <row r="510" spans="5:24" x14ac:dyDescent="0.35">
      <c r="E510" s="5">
        <f t="shared" si="138"/>
        <v>0.14224000000000092</v>
      </c>
      <c r="F510" s="6">
        <f t="shared" si="139"/>
        <v>292.9872844889685</v>
      </c>
      <c r="G510" s="6">
        <f t="shared" si="128"/>
        <v>1.1723721261757154</v>
      </c>
      <c r="H510" s="6">
        <f t="shared" si="129"/>
        <v>-3.500506791774087E-2</v>
      </c>
      <c r="I510" s="6">
        <f t="shared" si="130"/>
        <v>-0.99938713480816554</v>
      </c>
      <c r="J510" s="7">
        <f t="shared" si="131"/>
        <v>-343.27961251702612</v>
      </c>
      <c r="K510" s="7">
        <f t="shared" si="140"/>
        <v>-11.066863430861963</v>
      </c>
      <c r="L510" s="7">
        <f t="shared" si="132"/>
        <v>-7.0447625856758849E-3</v>
      </c>
      <c r="M510" s="7">
        <f t="shared" si="133"/>
        <v>-12.023895177758982</v>
      </c>
      <c r="N510" s="7">
        <f t="shared" si="141"/>
        <v>21.085644851920151</v>
      </c>
      <c r="O510" s="7">
        <f t="shared" si="134"/>
        <v>1.3422354298998235E-2</v>
      </c>
      <c r="P510" s="7">
        <f t="shared" si="145"/>
        <v>1.3660730598031854E-2</v>
      </c>
      <c r="Q510" s="7">
        <f t="shared" si="135"/>
        <v>409.82191794095564</v>
      </c>
      <c r="R510" s="7">
        <f t="shared" si="144"/>
        <v>13.660730598031854</v>
      </c>
      <c r="S510" s="7">
        <f t="shared" si="142"/>
        <v>0.13177893946352218</v>
      </c>
      <c r="T510" s="7">
        <f t="shared" si="143"/>
        <v>17.679999998595918</v>
      </c>
      <c r="U510" s="26">
        <f t="shared" si="136"/>
        <v>258.62399999999781</v>
      </c>
      <c r="V510" s="26">
        <f t="shared" si="137"/>
        <v>129.3119999999989</v>
      </c>
      <c r="W510" s="26">
        <f>IF(E510&gt;t0,0,IF(E510&lt;t0,P0))</f>
        <v>300</v>
      </c>
      <c r="X510" s="26">
        <f>IF(E510&gt;t0,0,IF(E510&lt;t0,P0*SIN(PI()*(E510)/t0)))</f>
        <v>292.9872844889685</v>
      </c>
    </row>
    <row r="511" spans="5:24" x14ac:dyDescent="0.35">
      <c r="E511" s="5">
        <f t="shared" si="138"/>
        <v>0.14252000000000092</v>
      </c>
      <c r="F511" s="6">
        <f t="shared" si="139"/>
        <v>292.75857172225034</v>
      </c>
      <c r="G511" s="6">
        <f t="shared" si="128"/>
        <v>1.1727391941556122</v>
      </c>
      <c r="H511" s="6">
        <f t="shared" si="129"/>
        <v>-4.1253669667046487E-2</v>
      </c>
      <c r="I511" s="6">
        <f t="shared" si="130"/>
        <v>-0.99914870501792785</v>
      </c>
      <c r="J511" s="7">
        <f t="shared" si="131"/>
        <v>-343.03717684445422</v>
      </c>
      <c r="K511" s="7">
        <f t="shared" si="140"/>
        <v>-11.162947781372569</v>
      </c>
      <c r="L511" s="7">
        <f t="shared" si="132"/>
        <v>-7.1037022284564742E-3</v>
      </c>
      <c r="M511" s="7">
        <f t="shared" si="133"/>
        <v>-14.163599778476819</v>
      </c>
      <c r="N511" s="7">
        <f t="shared" si="141"/>
        <v>21.081978602626279</v>
      </c>
      <c r="O511" s="7">
        <f t="shared" si="134"/>
        <v>1.3415820024675763E-2</v>
      </c>
      <c r="P511" s="7">
        <f t="shared" si="145"/>
        <v>1.3697452989554179E-2</v>
      </c>
      <c r="Q511" s="7">
        <f t="shared" si="135"/>
        <v>410.92358968662535</v>
      </c>
      <c r="R511" s="7">
        <f t="shared" si="144"/>
        <v>13.697452989554179</v>
      </c>
      <c r="S511" s="7">
        <f t="shared" si="142"/>
        <v>0.13115139829401581</v>
      </c>
      <c r="T511" s="7">
        <f t="shared" si="143"/>
        <v>17.595806515774161</v>
      </c>
      <c r="U511" s="26">
        <f t="shared" si="136"/>
        <v>257.95199999999778</v>
      </c>
      <c r="V511" s="26">
        <f t="shared" si="137"/>
        <v>128.97599999999889</v>
      </c>
      <c r="W511" s="26">
        <f>IF(E511&gt;t0,0,IF(E511&lt;t0,P0))</f>
        <v>300</v>
      </c>
      <c r="X511" s="26">
        <f>IF(E511&gt;t0,0,IF(E511&lt;t0,P0*SIN(PI()*(E511)/t0)))</f>
        <v>292.75857172225034</v>
      </c>
    </row>
    <row r="512" spans="5:24" x14ac:dyDescent="0.35">
      <c r="E512" s="5">
        <f t="shared" si="138"/>
        <v>0.14280000000000093</v>
      </c>
      <c r="F512" s="6">
        <f t="shared" si="139"/>
        <v>292.526234481752</v>
      </c>
      <c r="G512" s="6">
        <f t="shared" si="128"/>
        <v>1.1731063770639509</v>
      </c>
      <c r="H512" s="6">
        <f t="shared" si="129"/>
        <v>-4.7500658320617069E-2</v>
      </c>
      <c r="I512" s="6">
        <f t="shared" si="130"/>
        <v>-0.99887120664233187</v>
      </c>
      <c r="J512" s="7">
        <f t="shared" si="131"/>
        <v>-342.77702944375318</v>
      </c>
      <c r="K512" s="7">
        <f t="shared" si="140"/>
        <v>-11.258961770252919</v>
      </c>
      <c r="L512" s="7">
        <f t="shared" si="132"/>
        <v>-7.1625595231688162E-3</v>
      </c>
      <c r="M512" s="7">
        <f t="shared" si="133"/>
        <v>-16.300534490823498</v>
      </c>
      <c r="N512" s="7">
        <f t="shared" si="141"/>
        <v>21.077713623828576</v>
      </c>
      <c r="O512" s="7">
        <f t="shared" si="134"/>
        <v>1.3408907634969889E-2</v>
      </c>
      <c r="P512" s="7">
        <f t="shared" si="145"/>
        <v>1.3733998041709073E-2</v>
      </c>
      <c r="Q512" s="7">
        <f t="shared" si="135"/>
        <v>412.0199412512722</v>
      </c>
      <c r="R512" s="7">
        <f t="shared" si="144"/>
        <v>13.733998041709073</v>
      </c>
      <c r="S512" s="7">
        <f t="shared" si="142"/>
        <v>0.13051804341033546</v>
      </c>
      <c r="T512" s="7">
        <f t="shared" si="143"/>
        <v>17.510833041346718</v>
      </c>
      <c r="U512" s="26">
        <f t="shared" si="136"/>
        <v>257.27999999999776</v>
      </c>
      <c r="V512" s="26">
        <f t="shared" si="137"/>
        <v>128.63999999999888</v>
      </c>
      <c r="W512" s="26">
        <f>IF(E512&gt;t0,0,IF(E512&lt;t0,P0))</f>
        <v>300</v>
      </c>
      <c r="X512" s="26">
        <f>IF(E512&gt;t0,0,IF(E512&lt;t0,P0*SIN(PI()*(E512)/t0)))</f>
        <v>292.526234481752</v>
      </c>
    </row>
    <row r="513" spans="5:24" x14ac:dyDescent="0.35">
      <c r="E513" s="5">
        <f t="shared" si="138"/>
        <v>0.14308000000000093</v>
      </c>
      <c r="F513" s="6">
        <f t="shared" si="139"/>
        <v>292.29027564390583</v>
      </c>
      <c r="G513" s="6">
        <f t="shared" si="128"/>
        <v>1.1734736749367156</v>
      </c>
      <c r="H513" s="6">
        <f t="shared" si="129"/>
        <v>-5.3745789609498676E-2</v>
      </c>
      <c r="I513" s="6">
        <f t="shared" si="130"/>
        <v>-0.99855465053208359</v>
      </c>
      <c r="J513" s="7">
        <f t="shared" si="131"/>
        <v>-342.49919634844412</v>
      </c>
      <c r="K513" s="7">
        <f t="shared" si="140"/>
        <v>-11.354900441863826</v>
      </c>
      <c r="L513" s="7">
        <f t="shared" si="132"/>
        <v>-7.221331377980659E-3</v>
      </c>
      <c r="M513" s="7">
        <f t="shared" si="133"/>
        <v>-18.434534092407603</v>
      </c>
      <c r="N513" s="7">
        <f t="shared" si="141"/>
        <v>21.072850714226924</v>
      </c>
      <c r="O513" s="7">
        <f t="shared" si="134"/>
        <v>1.3401617994386461E-2</v>
      </c>
      <c r="P513" s="7">
        <f t="shared" si="145"/>
        <v>1.3770364129890475E-2</v>
      </c>
      <c r="Q513" s="7">
        <f t="shared" si="135"/>
        <v>413.11092389671427</v>
      </c>
      <c r="R513" s="7">
        <f t="shared" si="144"/>
        <v>13.770364129890476</v>
      </c>
      <c r="S513" s="7">
        <f t="shared" si="142"/>
        <v>0.12987888636215228</v>
      </c>
      <c r="T513" s="7">
        <f t="shared" si="143"/>
        <v>17.425081124864576</v>
      </c>
      <c r="U513" s="26">
        <f t="shared" si="136"/>
        <v>256.60799999999779</v>
      </c>
      <c r="V513" s="26">
        <f t="shared" si="137"/>
        <v>128.30399999999889</v>
      </c>
      <c r="W513" s="26">
        <f>IF(E513&gt;t0,0,IF(E513&lt;t0,P0))</f>
        <v>300</v>
      </c>
      <c r="X513" s="26">
        <f>IF(E513&gt;t0,0,IF(E513&lt;t0,P0*SIN(PI()*(E513)/t0)))</f>
        <v>292.29027564390583</v>
      </c>
    </row>
    <row r="514" spans="5:24" x14ac:dyDescent="0.35">
      <c r="E514" s="5">
        <f t="shared" si="138"/>
        <v>0.14336000000000093</v>
      </c>
      <c r="F514" s="6">
        <f t="shared" si="139"/>
        <v>292.05069812998113</v>
      </c>
      <c r="G514" s="6">
        <f t="shared" ref="G514:G577" si="146">EXP(E514*w*qsi)</f>
        <v>1.1738410878099015</v>
      </c>
      <c r="H514" s="6">
        <f t="shared" ref="H514:H577" si="147">SIN(wd*E514)</f>
        <v>-5.9988819337362484E-2</v>
      </c>
      <c r="I514" s="6">
        <f t="shared" ref="I514:I577" si="148">COS(wd*E514)</f>
        <v>-0.99819904906511969</v>
      </c>
      <c r="J514" s="7">
        <f t="shared" ref="J514:J577" si="149">F514*G514*I514</f>
        <v>-342.20370519144842</v>
      </c>
      <c r="K514" s="7">
        <f t="shared" si="140"/>
        <v>-11.450758848079412</v>
      </c>
      <c r="L514" s="7">
        <f t="shared" ref="L514:L577" si="150">1/(m*wd*G514)*K514</f>
        <v>-7.2800147097485477E-3</v>
      </c>
      <c r="M514" s="7">
        <f t="shared" ref="M514:M577" si="151">F514*G514*H514</f>
        <v>-20.565433584145438</v>
      </c>
      <c r="N514" s="7">
        <f t="shared" si="141"/>
        <v>21.067390718752208</v>
      </c>
      <c r="O514" s="7">
        <f t="shared" ref="O514:O577" si="152">1/(m*wd*G514)*N514</f>
        <v>1.3393951995964036E-2</v>
      </c>
      <c r="P514" s="7">
        <f t="shared" si="145"/>
        <v>1.380654963279161E-2</v>
      </c>
      <c r="Q514" s="7">
        <f t="shared" ref="Q514:Q577" si="153">k*P514</f>
        <v>414.19648898374834</v>
      </c>
      <c r="R514" s="7">
        <f t="shared" si="144"/>
        <v>13.80654963279161</v>
      </c>
      <c r="S514" s="7">
        <f t="shared" si="142"/>
        <v>0.12923393893262505</v>
      </c>
      <c r="T514" s="7">
        <f t="shared" si="143"/>
        <v>17.338552347204377</v>
      </c>
      <c r="U514" s="26">
        <f t="shared" ref="U514:U577" si="154">IF(E514&gt;$B$16,0,IF(E514&lt;$B$14,P0*E514/$B$14,IF(E514&lt;$B$16,P0-(E514-B$14)*P0/$B$14)))</f>
        <v>255.93599999999776</v>
      </c>
      <c r="V514" s="26">
        <f t="shared" ref="V514:V577" si="155">IF(E514&gt;t0,0,IF(E514&lt;t0,P0-(E514)*P0/t0))</f>
        <v>127.96799999999888</v>
      </c>
      <c r="W514" s="26">
        <f>IF(E514&gt;t0,0,IF(E514&lt;t0,P0))</f>
        <v>300</v>
      </c>
      <c r="X514" s="26">
        <f>IF(E514&gt;t0,0,IF(E514&lt;t0,P0*SIN(PI()*(E514)/t0)))</f>
        <v>292.05069812998113</v>
      </c>
    </row>
    <row r="515" spans="5:24" x14ac:dyDescent="0.35">
      <c r="E515" s="5">
        <f t="shared" ref="E515:E578" si="156">E514+dt</f>
        <v>0.14364000000000093</v>
      </c>
      <c r="F515" s="6">
        <f t="shared" ref="F515:F578" si="157">X515</f>
        <v>291.80750490604788</v>
      </c>
      <c r="G515" s="6">
        <f t="shared" si="146"/>
        <v>1.1742086157195148</v>
      </c>
      <c r="H515" s="6">
        <f t="shared" si="147"/>
        <v>-6.6229503390055955E-2</v>
      </c>
      <c r="I515" s="6">
        <f t="shared" si="148"/>
        <v>-0.99780441614612359</v>
      </c>
      <c r="J515" s="7">
        <f t="shared" si="149"/>
        <v>-341.89058520328746</v>
      </c>
      <c r="K515" s="7">
        <f t="shared" ref="K515:K578" si="158">0.5*dt*(J514+J515)+K514</f>
        <v>-11.546532048734674</v>
      </c>
      <c r="L515" s="7">
        <f t="shared" si="150"/>
        <v>-7.3386064442917485E-3</v>
      </c>
      <c r="M515" s="7">
        <f t="shared" si="151"/>
        <v>-22.693068205897127</v>
      </c>
      <c r="N515" s="7">
        <f t="shared" ref="N515:N578" si="159">0.5*dt*(M515+M514)+N514</f>
        <v>21.0613345285016</v>
      </c>
      <c r="O515" s="7">
        <f t="shared" si="152"/>
        <v>1.3385910561187391E-2</v>
      </c>
      <c r="P515" s="7">
        <f t="shared" si="145"/>
        <v>1.3842552932470321E-2</v>
      </c>
      <c r="Q515" s="7">
        <f t="shared" si="153"/>
        <v>415.27658797410965</v>
      </c>
      <c r="R515" s="7">
        <f t="shared" si="144"/>
        <v>13.842552932470321</v>
      </c>
      <c r="S515" s="7">
        <f t="shared" ref="S515:S578" si="160">(P515-P514)/dt</f>
        <v>0.12858321313825141</v>
      </c>
      <c r="T515" s="7">
        <f t="shared" ref="T515:T578" si="161">2*qsi*m*w*S515</f>
        <v>17.251248320548456</v>
      </c>
      <c r="U515" s="26">
        <f t="shared" si="154"/>
        <v>255.26399999999776</v>
      </c>
      <c r="V515" s="26">
        <f t="shared" si="155"/>
        <v>127.63199999999887</v>
      </c>
      <c r="W515" s="26">
        <f>IF(E515&gt;t0,0,IF(E515&lt;t0,P0))</f>
        <v>300</v>
      </c>
      <c r="X515" s="26">
        <f>IF(E515&gt;t0,0,IF(E515&lt;t0,P0*SIN(PI()*(E515)/t0)))</f>
        <v>291.80750490604788</v>
      </c>
    </row>
    <row r="516" spans="5:24" x14ac:dyDescent="0.35">
      <c r="E516" s="5">
        <f t="shared" si="156"/>
        <v>0.14392000000000094</v>
      </c>
      <c r="F516" s="6">
        <f t="shared" si="157"/>
        <v>291.56069898294015</v>
      </c>
      <c r="G516" s="6">
        <f t="shared" si="146"/>
        <v>1.1745762587015733</v>
      </c>
      <c r="H516" s="6">
        <f t="shared" si="147"/>
        <v>-7.2467597745146856E-2</v>
      </c>
      <c r="I516" s="6">
        <f t="shared" si="148"/>
        <v>-0.99737076720598117</v>
      </c>
      <c r="J516" s="7">
        <f t="shared" si="149"/>
        <v>-341.55986721012982</v>
      </c>
      <c r="K516" s="7">
        <f t="shared" si="158"/>
        <v>-11.642215112072552</v>
      </c>
      <c r="L516" s="7">
        <f t="shared" si="150"/>
        <v>-7.397103516665309E-3</v>
      </c>
      <c r="M516" s="7">
        <f t="shared" si="151"/>
        <v>-24.817273452087825</v>
      </c>
      <c r="N516" s="7">
        <f t="shared" si="159"/>
        <v>21.054683080669481</v>
      </c>
      <c r="O516" s="7">
        <f t="shared" si="152"/>
        <v>1.337749463989832E-2</v>
      </c>
      <c r="P516" s="7">
        <f t="shared" si="145"/>
        <v>1.3878372414414203E-2</v>
      </c>
      <c r="Q516" s="7">
        <f t="shared" si="153"/>
        <v>416.3511724324261</v>
      </c>
      <c r="R516" s="7">
        <f t="shared" ref="R516:R579" si="162">P516*1000</f>
        <v>13.878372414414203</v>
      </c>
      <c r="S516" s="7">
        <f t="shared" si="160"/>
        <v>0.12792672122814933</v>
      </c>
      <c r="T516" s="7">
        <f t="shared" si="161"/>
        <v>17.163170688288439</v>
      </c>
      <c r="U516" s="26">
        <f t="shared" si="154"/>
        <v>254.59199999999777</v>
      </c>
      <c r="V516" s="26">
        <f t="shared" si="155"/>
        <v>127.29599999999888</v>
      </c>
      <c r="W516" s="26">
        <f>IF(E516&gt;t0,0,IF(E516&lt;t0,P0))</f>
        <v>300</v>
      </c>
      <c r="X516" s="26">
        <f>IF(E516&gt;t0,0,IF(E516&lt;t0,P0*SIN(PI()*(E516)/t0)))</f>
        <v>291.56069898294015</v>
      </c>
    </row>
    <row r="517" spans="5:24" x14ac:dyDescent="0.35">
      <c r="E517" s="5">
        <f t="shared" si="156"/>
        <v>0.14420000000000094</v>
      </c>
      <c r="F517" s="6">
        <f t="shared" si="157"/>
        <v>291.31028341621857</v>
      </c>
      <c r="G517" s="6">
        <f t="shared" si="146"/>
        <v>1.1749440167921064</v>
      </c>
      <c r="H517" s="6">
        <f t="shared" si="147"/>
        <v>-7.8702858481463647E-2</v>
      </c>
      <c r="I517" s="6">
        <f t="shared" si="148"/>
        <v>-0.99689811920117832</v>
      </c>
      <c r="J517" s="7">
        <f t="shared" si="149"/>
        <v>-341.21158363168468</v>
      </c>
      <c r="K517" s="7">
        <f t="shared" si="158"/>
        <v>-11.737803115190406</v>
      </c>
      <c r="L517" s="7">
        <f t="shared" si="150"/>
        <v>-7.4555028714322347E-3</v>
      </c>
      <c r="M517" s="7">
        <f t="shared" si="151"/>
        <v>-26.937885087313781</v>
      </c>
      <c r="N517" s="7">
        <f t="shared" si="159"/>
        <v>21.047437358473964</v>
      </c>
      <c r="O517" s="7">
        <f t="shared" si="152"/>
        <v>1.336870521020383E-2</v>
      </c>
      <c r="P517" s="7">
        <f t="shared" si="145"/>
        <v>1.3914006467605669E-2</v>
      </c>
      <c r="Q517" s="7">
        <f t="shared" si="153"/>
        <v>417.42019402817004</v>
      </c>
      <c r="R517" s="7">
        <f t="shared" si="162"/>
        <v>13.914006467605669</v>
      </c>
      <c r="S517" s="7">
        <f t="shared" si="160"/>
        <v>0.12726447568380903</v>
      </c>
      <c r="T517" s="7">
        <f t="shared" si="161"/>
        <v>17.074321124991965</v>
      </c>
      <c r="U517" s="26">
        <f t="shared" si="154"/>
        <v>253.91999999999774</v>
      </c>
      <c r="V517" s="26">
        <f t="shared" si="155"/>
        <v>126.95999999999887</v>
      </c>
      <c r="W517" s="26">
        <f>IF(E517&gt;t0,0,IF(E517&lt;t0,P0))</f>
        <v>300</v>
      </c>
      <c r="X517" s="26">
        <f>IF(E517&gt;t0,0,IF(E517&lt;t0,P0*SIN(PI()*(E517)/t0)))</f>
        <v>291.31028341621857</v>
      </c>
    </row>
    <row r="518" spans="5:24" x14ac:dyDescent="0.35">
      <c r="E518" s="5">
        <f t="shared" si="156"/>
        <v>0.14448000000000094</v>
      </c>
      <c r="F518" s="6">
        <f t="shared" si="157"/>
        <v>291.05626130613291</v>
      </c>
      <c r="G518" s="6">
        <f t="shared" si="146"/>
        <v>1.1753118900271537</v>
      </c>
      <c r="H518" s="6">
        <f t="shared" si="147"/>
        <v>-8.4935041788635923E-2</v>
      </c>
      <c r="I518" s="6">
        <f t="shared" si="148"/>
        <v>-0.99638649061313689</v>
      </c>
      <c r="J518" s="7">
        <f t="shared" si="149"/>
        <v>-340.84576847894277</v>
      </c>
      <c r="K518" s="7">
        <f t="shared" si="158"/>
        <v>-11.833291144485894</v>
      </c>
      <c r="L518" s="7">
        <f t="shared" si="150"/>
        <v>-7.5138014629347535E-3</v>
      </c>
      <c r="M518" s="7">
        <f t="shared" si="151"/>
        <v>-29.054739161933234</v>
      </c>
      <c r="N518" s="7">
        <f t="shared" si="159"/>
        <v>21.039598391079068</v>
      </c>
      <c r="O518" s="7">
        <f t="shared" si="152"/>
        <v>1.3359543278381647E-2</v>
      </c>
      <c r="P518" s="7">
        <f t="shared" si="145"/>
        <v>1.3949453484586889E-2</v>
      </c>
      <c r="Q518" s="7">
        <f t="shared" si="153"/>
        <v>418.48360453760665</v>
      </c>
      <c r="R518" s="7">
        <f t="shared" si="162"/>
        <v>13.949453484586888</v>
      </c>
      <c r="S518" s="7">
        <f t="shared" si="160"/>
        <v>0.12659648921864095</v>
      </c>
      <c r="T518" s="7">
        <f t="shared" si="161"/>
        <v>16.984701336342027</v>
      </c>
      <c r="U518" s="26">
        <f t="shared" si="154"/>
        <v>253.24799999999775</v>
      </c>
      <c r="V518" s="26">
        <f t="shared" si="155"/>
        <v>126.62399999999886</v>
      </c>
      <c r="W518" s="26">
        <f>IF(E518&gt;t0,0,IF(E518&lt;t0,P0))</f>
        <v>300</v>
      </c>
      <c r="X518" s="26">
        <f>IF(E518&gt;t0,0,IF(E518&lt;t0,P0*SIN(PI()*(E518)/t0)))</f>
        <v>291.05626130613291</v>
      </c>
    </row>
    <row r="519" spans="5:24" x14ac:dyDescent="0.35">
      <c r="E519" s="5">
        <f t="shared" si="156"/>
        <v>0.14476000000000094</v>
      </c>
      <c r="F519" s="6">
        <f t="shared" si="157"/>
        <v>290.79863579758319</v>
      </c>
      <c r="G519" s="6">
        <f t="shared" si="146"/>
        <v>1.1756798784427673</v>
      </c>
      <c r="H519" s="6">
        <f t="shared" si="147"/>
        <v>-9.1163903976626506E-2</v>
      </c>
      <c r="I519" s="6">
        <f t="shared" si="148"/>
        <v>-0.99583590144749268</v>
      </c>
      <c r="J519" s="7">
        <f t="shared" si="149"/>
        <v>-340.46245735176416</v>
      </c>
      <c r="K519" s="7">
        <f t="shared" si="158"/>
        <v>-11.928674296102193</v>
      </c>
      <c r="L519" s="7">
        <f t="shared" si="150"/>
        <v>-7.5719962555646494E-3</v>
      </c>
      <c r="M519" s="7">
        <f t="shared" si="151"/>
        <v>-31.167672027637835</v>
      </c>
      <c r="N519" s="7">
        <f t="shared" si="159"/>
        <v>21.031167253512528</v>
      </c>
      <c r="O519" s="7">
        <f t="shared" si="152"/>
        <v>1.3350009878783136E-2</v>
      </c>
      <c r="P519" s="7">
        <f t="shared" ref="P519:P582" si="163">L519*H519-O519*I519</f>
        <v>1.3984711861524607E-2</v>
      </c>
      <c r="Q519" s="7">
        <f t="shared" si="153"/>
        <v>419.54135584573822</v>
      </c>
      <c r="R519" s="7">
        <f t="shared" si="162"/>
        <v>13.984711861524607</v>
      </c>
      <c r="S519" s="7">
        <f t="shared" si="160"/>
        <v>0.1259227747775668</v>
      </c>
      <c r="T519" s="7">
        <f t="shared" si="161"/>
        <v>16.894313059082123</v>
      </c>
      <c r="U519" s="26">
        <f t="shared" si="154"/>
        <v>252.57599999999775</v>
      </c>
      <c r="V519" s="26">
        <f t="shared" si="155"/>
        <v>126.28799999999887</v>
      </c>
      <c r="W519" s="26">
        <f>IF(E519&gt;t0,0,IF(E519&lt;t0,P0))</f>
        <v>300</v>
      </c>
      <c r="X519" s="26">
        <f>IF(E519&gt;t0,0,IF(E519&lt;t0,P0*SIN(PI()*(E519)/t0)))</f>
        <v>290.79863579758319</v>
      </c>
    </row>
    <row r="520" spans="5:24" x14ac:dyDescent="0.35">
      <c r="E520" s="5">
        <f t="shared" si="156"/>
        <v>0.14504000000000095</v>
      </c>
      <c r="F520" s="6">
        <f t="shared" si="157"/>
        <v>290.53741008008126</v>
      </c>
      <c r="G520" s="6">
        <f t="shared" si="146"/>
        <v>1.17604798207501</v>
      </c>
      <c r="H520" s="6">
        <f t="shared" si="147"/>
        <v>-9.7389201485258883E-2</v>
      </c>
      <c r="I520" s="6">
        <f t="shared" si="148"/>
        <v>-0.99524637323331333</v>
      </c>
      <c r="J520" s="7">
        <f t="shared" si="149"/>
        <v>-340.06168743631406</v>
      </c>
      <c r="K520" s="7">
        <f t="shared" si="158"/>
        <v>-12.023947676372524</v>
      </c>
      <c r="L520" s="7">
        <f t="shared" si="150"/>
        <v>-7.6300842240326254E-3</v>
      </c>
      <c r="M520" s="7">
        <f t="shared" si="151"/>
        <v>-33.276520353004557</v>
      </c>
      <c r="N520" s="7">
        <f t="shared" si="159"/>
        <v>21.022145066579238</v>
      </c>
      <c r="O520" s="7">
        <f t="shared" si="152"/>
        <v>1.3340106073733551E-2</v>
      </c>
      <c r="P520" s="7">
        <f t="shared" si="163"/>
        <v>1.401977999827482E-2</v>
      </c>
      <c r="Q520" s="7">
        <f t="shared" si="153"/>
        <v>420.59339994824461</v>
      </c>
      <c r="R520" s="7">
        <f t="shared" si="162"/>
        <v>14.019779998274821</v>
      </c>
      <c r="S520" s="7">
        <f t="shared" si="160"/>
        <v>0.12524334553647429</v>
      </c>
      <c r="T520" s="7">
        <f t="shared" si="161"/>
        <v>16.803158060943083</v>
      </c>
      <c r="U520" s="26">
        <f t="shared" si="154"/>
        <v>251.90399999999772</v>
      </c>
      <c r="V520" s="26">
        <f t="shared" si="155"/>
        <v>125.95199999999886</v>
      </c>
      <c r="W520" s="26">
        <f>IF(E520&gt;t0,0,IF(E520&lt;t0,P0))</f>
        <v>300</v>
      </c>
      <c r="X520" s="26">
        <f>IF(E520&gt;t0,0,IF(E520&lt;t0,P0*SIN(PI()*(E520)/t0)))</f>
        <v>290.53741008008126</v>
      </c>
    </row>
    <row r="521" spans="5:24" x14ac:dyDescent="0.35">
      <c r="E521" s="5">
        <f t="shared" si="156"/>
        <v>0.14532000000000095</v>
      </c>
      <c r="F521" s="6">
        <f t="shared" si="157"/>
        <v>290.27258738771087</v>
      </c>
      <c r="G521" s="6">
        <f t="shared" si="146"/>
        <v>1.1764162009599559</v>
      </c>
      <c r="H521" s="6">
        <f t="shared" si="147"/>
        <v>-0.1036106908937435</v>
      </c>
      <c r="I521" s="6">
        <f t="shared" si="148"/>
        <v>-0.99461792902225588</v>
      </c>
      <c r="J521" s="7">
        <f t="shared" si="149"/>
        <v>-339.64349750234464</v>
      </c>
      <c r="K521" s="7">
        <f t="shared" si="158"/>
        <v>-12.119106402263936</v>
      </c>
      <c r="L521" s="7">
        <f t="shared" si="150"/>
        <v>-7.6880623536366823E-3</v>
      </c>
      <c r="M521" s="7">
        <f t="shared" si="151"/>
        <v>-35.381121139027783</v>
      </c>
      <c r="N521" s="7">
        <f t="shared" si="159"/>
        <v>21.012532996770354</v>
      </c>
      <c r="O521" s="7">
        <f t="shared" si="152"/>
        <v>1.3329832953429707E-2</v>
      </c>
      <c r="P521" s="7">
        <f t="shared" si="163"/>
        <v>1.4054656298447352E-2</v>
      </c>
      <c r="Q521" s="7">
        <f t="shared" si="153"/>
        <v>421.63968895342055</v>
      </c>
      <c r="R521" s="7">
        <f t="shared" si="162"/>
        <v>14.054656298447352</v>
      </c>
      <c r="S521" s="7">
        <f t="shared" si="160"/>
        <v>0.12455821490190115</v>
      </c>
      <c r="T521" s="7">
        <f t="shared" si="161"/>
        <v>16.711238140600699</v>
      </c>
      <c r="U521" s="26">
        <f t="shared" si="154"/>
        <v>251.23199999999773</v>
      </c>
      <c r="V521" s="26">
        <f t="shared" si="155"/>
        <v>125.61599999999885</v>
      </c>
      <c r="W521" s="26">
        <f>IF(E521&gt;t0,0,IF(E521&lt;t0,P0))</f>
        <v>300</v>
      </c>
      <c r="X521" s="26">
        <f>IF(E521&gt;t0,0,IF(E521&lt;t0,P0*SIN(PI()*(E521)/t0)))</f>
        <v>290.27258738771087</v>
      </c>
    </row>
    <row r="522" spans="5:24" x14ac:dyDescent="0.35">
      <c r="E522" s="5">
        <f t="shared" si="156"/>
        <v>0.14560000000000095</v>
      </c>
      <c r="F522" s="6">
        <f t="shared" si="157"/>
        <v>290.00417099908793</v>
      </c>
      <c r="G522" s="6">
        <f t="shared" si="146"/>
        <v>1.1767845351336905</v>
      </c>
      <c r="H522" s="6">
        <f t="shared" si="147"/>
        <v>-0.10982812893019422</v>
      </c>
      <c r="I522" s="6">
        <f t="shared" si="148"/>
        <v>-0.99395059338766567</v>
      </c>
      <c r="J522" s="7">
        <f t="shared" si="149"/>
        <v>-339.20792790032601</v>
      </c>
      <c r="K522" s="7">
        <f t="shared" si="158"/>
        <v>-12.214145601820309</v>
      </c>
      <c r="L522" s="7">
        <f t="shared" si="150"/>
        <v>-7.7459276405294894E-3</v>
      </c>
      <c r="M522" s="7">
        <f t="shared" si="151"/>
        <v>-37.481311734627447</v>
      </c>
      <c r="N522" s="7">
        <f t="shared" si="159"/>
        <v>21.002332256168042</v>
      </c>
      <c r="O522" s="7">
        <f t="shared" si="152"/>
        <v>1.3319191635835016E-2</v>
      </c>
      <c r="P522" s="7">
        <f t="shared" si="163"/>
        <v>1.4089339169470274E-2</v>
      </c>
      <c r="Q522" s="7">
        <f t="shared" si="153"/>
        <v>422.68017508410821</v>
      </c>
      <c r="R522" s="7">
        <f t="shared" si="162"/>
        <v>14.089339169470273</v>
      </c>
      <c r="S522" s="7">
        <f t="shared" si="160"/>
        <v>0.12386739651043434</v>
      </c>
      <c r="T522" s="7">
        <f t="shared" si="161"/>
        <v>16.618555127595087</v>
      </c>
      <c r="U522" s="26">
        <f t="shared" si="154"/>
        <v>250.55999999999773</v>
      </c>
      <c r="V522" s="26">
        <f t="shared" si="155"/>
        <v>125.27999999999886</v>
      </c>
      <c r="W522" s="26">
        <f>IF(E522&gt;t0,0,IF(E522&lt;t0,P0))</f>
        <v>300</v>
      </c>
      <c r="X522" s="26">
        <f>IF(E522&gt;t0,0,IF(E522&lt;t0,P0*SIN(PI()*(E522)/t0)))</f>
        <v>290.00417099908793</v>
      </c>
    </row>
    <row r="523" spans="5:24" x14ac:dyDescent="0.35">
      <c r="E523" s="5">
        <f t="shared" si="156"/>
        <v>0.14588000000000095</v>
      </c>
      <c r="F523" s="6">
        <f t="shared" si="157"/>
        <v>289.73216423731986</v>
      </c>
      <c r="G523" s="6">
        <f t="shared" si="146"/>
        <v>1.1771529846323103</v>
      </c>
      <c r="H523" s="6">
        <f t="shared" si="147"/>
        <v>-0.11604127248114156</v>
      </c>
      <c r="I523" s="6">
        <f t="shared" si="148"/>
        <v>-0.99324439242361573</v>
      </c>
      <c r="J523" s="7">
        <f t="shared" si="149"/>
        <v>-338.75502055842401</v>
      </c>
      <c r="K523" s="7">
        <f t="shared" si="158"/>
        <v>-12.309060414604534</v>
      </c>
      <c r="L523" s="7">
        <f t="shared" si="150"/>
        <v>-7.8036770919847065E-3</v>
      </c>
      <c r="M523" s="7">
        <f t="shared" si="151"/>
        <v>-39.576929852133901</v>
      </c>
      <c r="N523" s="7">
        <f t="shared" si="159"/>
        <v>20.991544102345895</v>
      </c>
      <c r="O523" s="7">
        <f t="shared" si="152"/>
        <v>1.3308183266571957E-2</v>
      </c>
      <c r="P523" s="7">
        <f t="shared" si="163"/>
        <v>1.4123827022654233E-2</v>
      </c>
      <c r="Q523" s="7">
        <f t="shared" si="153"/>
        <v>423.71481067962696</v>
      </c>
      <c r="R523" s="7">
        <f t="shared" si="162"/>
        <v>14.123827022654233</v>
      </c>
      <c r="S523" s="7">
        <f t="shared" si="160"/>
        <v>0.12317090422842486</v>
      </c>
      <c r="T523" s="7">
        <f t="shared" si="161"/>
        <v>16.525110882292459</v>
      </c>
      <c r="U523" s="26">
        <f t="shared" si="154"/>
        <v>249.8879999999977</v>
      </c>
      <c r="V523" s="26">
        <f t="shared" si="155"/>
        <v>124.94399999999885</v>
      </c>
      <c r="W523" s="26">
        <f>IF(E523&gt;t0,0,IF(E523&lt;t0,P0))</f>
        <v>300</v>
      </c>
      <c r="X523" s="26">
        <f>IF(E523&gt;t0,0,IF(E523&lt;t0,P0*SIN(PI()*(E523)/t0)))</f>
        <v>289.73216423731986</v>
      </c>
    </row>
    <row r="524" spans="5:24" x14ac:dyDescent="0.35">
      <c r="E524" s="5">
        <f t="shared" si="156"/>
        <v>0.14616000000000096</v>
      </c>
      <c r="F524" s="6">
        <f t="shared" si="157"/>
        <v>289.45657046996428</v>
      </c>
      <c r="G524" s="6">
        <f t="shared" si="146"/>
        <v>1.1775215494919236</v>
      </c>
      <c r="H524" s="6">
        <f t="shared" si="147"/>
        <v>-0.12224987860103714</v>
      </c>
      <c r="I524" s="6">
        <f t="shared" si="148"/>
        <v>-0.9924993537438862</v>
      </c>
      <c r="J524" s="7">
        <f t="shared" si="149"/>
        <v>-338.28481897932659</v>
      </c>
      <c r="K524" s="7">
        <f t="shared" si="158"/>
        <v>-12.40384599213982</v>
      </c>
      <c r="L524" s="7">
        <f t="shared" si="150"/>
        <v>-7.8613077266622474E-3</v>
      </c>
      <c r="M524" s="7">
        <f t="shared" si="151"/>
        <v>-41.667813582746376</v>
      </c>
      <c r="N524" s="7">
        <f t="shared" si="159"/>
        <v>20.980169838265013</v>
      </c>
      <c r="O524" s="7">
        <f t="shared" si="152"/>
        <v>1.3296809018811933E-2</v>
      </c>
      <c r="P524" s="7">
        <f t="shared" si="163"/>
        <v>1.4158118273256576E-2</v>
      </c>
      <c r="Q524" s="7">
        <f t="shared" si="153"/>
        <v>424.74354819769729</v>
      </c>
      <c r="R524" s="7">
        <f t="shared" si="162"/>
        <v>14.158118273256576</v>
      </c>
      <c r="S524" s="7">
        <f t="shared" si="160"/>
        <v>0.12246875215122582</v>
      </c>
      <c r="T524" s="7">
        <f t="shared" si="161"/>
        <v>16.430907295782877</v>
      </c>
      <c r="U524" s="26">
        <f t="shared" si="154"/>
        <v>249.21599999999771</v>
      </c>
      <c r="V524" s="26">
        <f t="shared" si="155"/>
        <v>124.60799999999887</v>
      </c>
      <c r="W524" s="26">
        <f>IF(E524&gt;t0,0,IF(E524&lt;t0,P0))</f>
        <v>300</v>
      </c>
      <c r="X524" s="26">
        <f>IF(E524&gt;t0,0,IF(E524&lt;t0,P0*SIN(PI()*(E524)/t0)))</f>
        <v>289.45657046996428</v>
      </c>
    </row>
    <row r="525" spans="5:24" x14ac:dyDescent="0.35">
      <c r="E525" s="5">
        <f t="shared" si="156"/>
        <v>0.14644000000000096</v>
      </c>
      <c r="F525" s="6">
        <f t="shared" si="157"/>
        <v>289.17739310898753</v>
      </c>
      <c r="G525" s="6">
        <f t="shared" si="146"/>
        <v>1.1778902297486498</v>
      </c>
      <c r="H525" s="6">
        <f t="shared" si="147"/>
        <v>-0.12845370452175597</v>
      </c>
      <c r="I525" s="6">
        <f t="shared" si="148"/>
        <v>-0.99171550648088458</v>
      </c>
      <c r="J525" s="7">
        <f t="shared" si="149"/>
        <v>-337.79736823691763</v>
      </c>
      <c r="K525" s="7">
        <f t="shared" si="158"/>
        <v>-12.498497498350094</v>
      </c>
      <c r="L525" s="7">
        <f t="shared" si="150"/>
        <v>-7.9188165748724573E-3</v>
      </c>
      <c r="M525" s="7">
        <f t="shared" si="151"/>
        <v>-43.75380141196591</v>
      </c>
      <c r="N525" s="7">
        <f t="shared" si="159"/>
        <v>20.968210812165754</v>
      </c>
      <c r="O525" s="7">
        <f t="shared" si="152"/>
        <v>1.3285070093162571E-2</v>
      </c>
      <c r="P525" s="7">
        <f t="shared" si="163"/>
        <v>1.4192211340545421E-2</v>
      </c>
      <c r="Q525" s="7">
        <f t="shared" si="153"/>
        <v>425.76634021636266</v>
      </c>
      <c r="R525" s="7">
        <f t="shared" si="162"/>
        <v>14.192211340545422</v>
      </c>
      <c r="S525" s="7">
        <f t="shared" si="160"/>
        <v>0.12176095460301893</v>
      </c>
      <c r="T525" s="7">
        <f t="shared" si="161"/>
        <v>16.335946289856977</v>
      </c>
      <c r="U525" s="26">
        <f t="shared" si="154"/>
        <v>248.54399999999771</v>
      </c>
      <c r="V525" s="26">
        <f t="shared" si="155"/>
        <v>124.27199999999885</v>
      </c>
      <c r="W525" s="26">
        <f>IF(E525&gt;t0,0,IF(E525&lt;t0,P0))</f>
        <v>300</v>
      </c>
      <c r="X525" s="26">
        <f>IF(E525&gt;t0,0,IF(E525&lt;t0,P0*SIN(PI()*(E525)/t0)))</f>
        <v>289.17739310898753</v>
      </c>
    </row>
    <row r="526" spans="5:24" x14ac:dyDescent="0.35">
      <c r="E526" s="5">
        <f t="shared" si="156"/>
        <v>0.14672000000000096</v>
      </c>
      <c r="F526" s="6">
        <f t="shared" si="157"/>
        <v>288.89463561072222</v>
      </c>
      <c r="G526" s="6">
        <f t="shared" si="146"/>
        <v>1.1782590254386194</v>
      </c>
      <c r="H526" s="6">
        <f t="shared" si="147"/>
        <v>-0.13465250766208781</v>
      </c>
      <c r="I526" s="6">
        <f t="shared" si="148"/>
        <v>-0.9908928812845067</v>
      </c>
      <c r="J526" s="7">
        <f t="shared" si="149"/>
        <v>-337.29271497280018</v>
      </c>
      <c r="K526" s="7">
        <f t="shared" si="158"/>
        <v>-12.593010109999454</v>
      </c>
      <c r="L526" s="7">
        <f t="shared" si="150"/>
        <v>-7.9762006788391682E-3</v>
      </c>
      <c r="M526" s="7">
        <f t="shared" si="151"/>
        <v>-45.834732234998349</v>
      </c>
      <c r="N526" s="7">
        <f t="shared" si="159"/>
        <v>20.955668417455179</v>
      </c>
      <c r="O526" s="7">
        <f t="shared" si="152"/>
        <v>1.327296771755246E-2</v>
      </c>
      <c r="P526" s="7">
        <f t="shared" si="163"/>
        <v>1.422610464786354E-2</v>
      </c>
      <c r="Q526" s="7">
        <f t="shared" si="153"/>
        <v>426.78313943590621</v>
      </c>
      <c r="R526" s="7">
        <f t="shared" si="162"/>
        <v>14.22610464786354</v>
      </c>
      <c r="S526" s="7">
        <f t="shared" si="160"/>
        <v>0.12104752613613926</v>
      </c>
      <c r="T526" s="7">
        <f t="shared" si="161"/>
        <v>16.240229816915392</v>
      </c>
      <c r="U526" s="26">
        <f t="shared" si="154"/>
        <v>247.87199999999768</v>
      </c>
      <c r="V526" s="26">
        <f t="shared" si="155"/>
        <v>123.93599999999884</v>
      </c>
      <c r="W526" s="26">
        <f>IF(E526&gt;t0,0,IF(E526&lt;t0,P0))</f>
        <v>300</v>
      </c>
      <c r="X526" s="26">
        <f>IF(E526&gt;t0,0,IF(E526&lt;t0,P0*SIN(PI()*(E526)/t0)))</f>
        <v>288.89463561072222</v>
      </c>
    </row>
    <row r="527" spans="5:24" x14ac:dyDescent="0.35">
      <c r="E527" s="5">
        <f t="shared" si="156"/>
        <v>0.14700000000000096</v>
      </c>
      <c r="F527" s="6">
        <f t="shared" si="157"/>
        <v>288.60830147582476</v>
      </c>
      <c r="G527" s="6">
        <f t="shared" si="146"/>
        <v>1.1786279365979744</v>
      </c>
      <c r="H527" s="6">
        <f t="shared" si="147"/>
        <v>-0.14084604563722117</v>
      </c>
      <c r="I527" s="6">
        <f t="shared" si="148"/>
        <v>-0.99003151032093817</v>
      </c>
      <c r="J527" s="7">
        <f t="shared" si="149"/>
        <v>-336.77090739266737</v>
      </c>
      <c r="K527" s="7">
        <f t="shared" si="158"/>
        <v>-12.68737901713062</v>
      </c>
      <c r="L527" s="7">
        <f t="shared" si="150"/>
        <v>-8.0334570929616236E-3</v>
      </c>
      <c r="M527" s="7">
        <f t="shared" si="151"/>
        <v>-47.910445372127313</v>
      </c>
      <c r="N527" s="7">
        <f t="shared" si="159"/>
        <v>20.942544092590182</v>
      </c>
      <c r="O527" s="7">
        <f t="shared" si="152"/>
        <v>1.3260503147113325E-2</v>
      </c>
      <c r="P527" s="7">
        <f t="shared" si="163"/>
        <v>1.4259796622692091E-2</v>
      </c>
      <c r="Q527" s="7">
        <f t="shared" si="153"/>
        <v>427.79389868076271</v>
      </c>
      <c r="R527" s="7">
        <f t="shared" si="162"/>
        <v>14.259796622692091</v>
      </c>
      <c r="S527" s="7">
        <f t="shared" si="160"/>
        <v>0.12032848153053609</v>
      </c>
      <c r="T527" s="7">
        <f t="shared" si="161"/>
        <v>16.143759859896399</v>
      </c>
      <c r="U527" s="26">
        <f t="shared" si="154"/>
        <v>247.19999999999769</v>
      </c>
      <c r="V527" s="26">
        <f t="shared" si="155"/>
        <v>123.59999999999886</v>
      </c>
      <c r="W527" s="26">
        <f>IF(E527&gt;t0,0,IF(E527&lt;t0,P0))</f>
        <v>300</v>
      </c>
      <c r="X527" s="26">
        <f>IF(E527&gt;t0,0,IF(E527&lt;t0,P0*SIN(PI()*(E527)/t0)))</f>
        <v>288.60830147582476</v>
      </c>
    </row>
    <row r="528" spans="5:24" x14ac:dyDescent="0.35">
      <c r="E528" s="5">
        <f t="shared" si="156"/>
        <v>0.14728000000000097</v>
      </c>
      <c r="F528" s="6">
        <f t="shared" si="157"/>
        <v>288.31839424923169</v>
      </c>
      <c r="G528" s="6">
        <f t="shared" si="146"/>
        <v>1.1789969632628681</v>
      </c>
      <c r="H528" s="6">
        <f t="shared" si="147"/>
        <v>-0.14703407626822373</v>
      </c>
      <c r="I528" s="6">
        <f t="shared" si="148"/>
        <v>-0.98913142727139658</v>
      </c>
      <c r="J528" s="7">
        <f t="shared" si="149"/>
        <v>-336.23199526252313</v>
      </c>
      <c r="K528" s="7">
        <f t="shared" si="158"/>
        <v>-12.781599423502348</v>
      </c>
      <c r="L528" s="7">
        <f t="shared" si="150"/>
        <v>-8.0905828840752321E-3</v>
      </c>
      <c r="M528" s="7">
        <f t="shared" si="151"/>
        <v>-49.980780584057058</v>
      </c>
      <c r="N528" s="7">
        <f t="shared" si="159"/>
        <v>20.928839320956317</v>
      </c>
      <c r="O528" s="7">
        <f t="shared" si="152"/>
        <v>1.3247677664059659E-2</v>
      </c>
      <c r="P528" s="7">
        <f t="shared" si="163"/>
        <v>1.4293285696714236E-2</v>
      </c>
      <c r="Q528" s="7">
        <f t="shared" si="153"/>
        <v>428.79857090142707</v>
      </c>
      <c r="R528" s="7">
        <f t="shared" si="162"/>
        <v>14.293285696714236</v>
      </c>
      <c r="S528" s="7">
        <f t="shared" si="160"/>
        <v>0.11960383579337661</v>
      </c>
      <c r="T528" s="7">
        <f t="shared" si="161"/>
        <v>16.046538432222757</v>
      </c>
      <c r="U528" s="26">
        <f t="shared" si="154"/>
        <v>246.52799999999769</v>
      </c>
      <c r="V528" s="26">
        <f t="shared" si="155"/>
        <v>123.26399999999884</v>
      </c>
      <c r="W528" s="26">
        <f>IF(E528&gt;t0,0,IF(E528&lt;t0,P0))</f>
        <v>300</v>
      </c>
      <c r="X528" s="26">
        <f>IF(E528&gt;t0,0,IF(E528&lt;t0,P0*SIN(PI()*(E528)/t0)))</f>
        <v>288.31839424923169</v>
      </c>
    </row>
    <row r="529" spans="5:24" x14ac:dyDescent="0.35">
      <c r="E529" s="5">
        <f t="shared" si="156"/>
        <v>0.14756000000000097</v>
      </c>
      <c r="F529" s="6">
        <f t="shared" si="157"/>
        <v>288.02491752011588</v>
      </c>
      <c r="G529" s="6">
        <f t="shared" si="146"/>
        <v>1.1793661054694651</v>
      </c>
      <c r="H529" s="6">
        <f t="shared" si="147"/>
        <v>-0.15321635759151067</v>
      </c>
      <c r="I529" s="6">
        <f t="shared" si="148"/>
        <v>-0.98819266733081479</v>
      </c>
      <c r="J529" s="7">
        <f t="shared" si="149"/>
        <v>-335.6760299047512</v>
      </c>
      <c r="K529" s="7">
        <f t="shared" si="158"/>
        <v>-12.875666547025766</v>
      </c>
      <c r="L529" s="7">
        <f t="shared" si="150"/>
        <v>-8.1475751317111288E-3</v>
      </c>
      <c r="M529" s="7">
        <f t="shared" si="151"/>
        <v>-52.045578087220861</v>
      </c>
      <c r="N529" s="7">
        <f t="shared" si="159"/>
        <v>20.914555630742338</v>
      </c>
      <c r="O529" s="7">
        <f t="shared" si="152"/>
        <v>1.3234492577565836E-2</v>
      </c>
      <c r="P529" s="7">
        <f t="shared" si="163"/>
        <v>1.4326570305878606E-2</v>
      </c>
      <c r="Q529" s="7">
        <f t="shared" si="153"/>
        <v>429.79710917635816</v>
      </c>
      <c r="R529" s="7">
        <f t="shared" si="162"/>
        <v>14.326570305878606</v>
      </c>
      <c r="S529" s="7">
        <f t="shared" si="160"/>
        <v>0.11887360415846335</v>
      </c>
      <c r="T529" s="7">
        <f t="shared" si="161"/>
        <v>15.948567577723546</v>
      </c>
      <c r="U529" s="26">
        <f t="shared" si="154"/>
        <v>245.85599999999766</v>
      </c>
      <c r="V529" s="26">
        <f t="shared" si="155"/>
        <v>122.92799999999883</v>
      </c>
      <c r="W529" s="26">
        <f>IF(E529&gt;t0,0,IF(E529&lt;t0,P0))</f>
        <v>300</v>
      </c>
      <c r="X529" s="26">
        <f>IF(E529&gt;t0,0,IF(E529&lt;t0,P0*SIN(PI()*(E529)/t0)))</f>
        <v>288.02491752011588</v>
      </c>
    </row>
    <row r="530" spans="5:24" x14ac:dyDescent="0.35">
      <c r="E530" s="5">
        <f t="shared" si="156"/>
        <v>0.14784000000000097</v>
      </c>
      <c r="F530" s="6">
        <f t="shared" si="157"/>
        <v>287.72787492184227</v>
      </c>
      <c r="G530" s="6">
        <f t="shared" si="146"/>
        <v>1.1797353632539416</v>
      </c>
      <c r="H530" s="6">
        <f t="shared" si="147"/>
        <v>-0.15939264786830448</v>
      </c>
      <c r="I530" s="6">
        <f t="shared" si="148"/>
        <v>-0.98721526720646424</v>
      </c>
      <c r="J530" s="7">
        <f t="shared" si="149"/>
        <v>-335.10306419403486</v>
      </c>
      <c r="K530" s="7">
        <f t="shared" si="158"/>
        <v>-12.969575620199596</v>
      </c>
      <c r="L530" s="7">
        <f t="shared" si="150"/>
        <v>-8.2044309283545447E-3</v>
      </c>
      <c r="M530" s="7">
        <f t="shared" si="151"/>
        <v>-54.104678569055139</v>
      </c>
      <c r="N530" s="7">
        <f t="shared" si="159"/>
        <v>20.899694594810459</v>
      </c>
      <c r="O530" s="7">
        <f t="shared" si="152"/>
        <v>1.3220949223640702E-2</v>
      </c>
      <c r="P530" s="7">
        <f t="shared" si="163"/>
        <v>1.4359648890462593E-2</v>
      </c>
      <c r="Q530" s="7">
        <f t="shared" si="153"/>
        <v>430.7894667138778</v>
      </c>
      <c r="R530" s="7">
        <f t="shared" si="162"/>
        <v>14.359648890462594</v>
      </c>
      <c r="S530" s="7">
        <f t="shared" si="160"/>
        <v>0.11813780208567051</v>
      </c>
      <c r="T530" s="7">
        <f t="shared" si="161"/>
        <v>15.849849370558545</v>
      </c>
      <c r="U530" s="26">
        <f t="shared" si="154"/>
        <v>245.18399999999767</v>
      </c>
      <c r="V530" s="26">
        <f t="shared" si="155"/>
        <v>122.59199999999885</v>
      </c>
      <c r="W530" s="26">
        <f>IF(E530&gt;t0,0,IF(E530&lt;t0,P0))</f>
        <v>300</v>
      </c>
      <c r="X530" s="26">
        <f>IF(E530&gt;t0,0,IF(E530&lt;t0,P0*SIN(PI()*(E530)/t0)))</f>
        <v>287.72787492184227</v>
      </c>
    </row>
    <row r="531" spans="5:24" x14ac:dyDescent="0.35">
      <c r="E531" s="5">
        <f t="shared" si="156"/>
        <v>0.14812000000000097</v>
      </c>
      <c r="F531" s="6">
        <f t="shared" si="157"/>
        <v>287.42727013192268</v>
      </c>
      <c r="G531" s="6">
        <f t="shared" si="146"/>
        <v>1.1801047366524844</v>
      </c>
      <c r="H531" s="6">
        <f t="shared" si="147"/>
        <v>-0.16556270559409014</v>
      </c>
      <c r="I531" s="6">
        <f t="shared" si="148"/>
        <v>-0.98619926511652023</v>
      </c>
      <c r="J531" s="7">
        <f t="shared" si="149"/>
        <v>-334.51315255312443</v>
      </c>
      <c r="K531" s="7">
        <f t="shared" si="158"/>
        <v>-13.063321890544199</v>
      </c>
      <c r="L531" s="7">
        <f t="shared" si="150"/>
        <v>-8.2611473797019122E-3</v>
      </c>
      <c r="M531" s="7">
        <f t="shared" si="151"/>
        <v>-56.157923203238617</v>
      </c>
      <c r="N531" s="7">
        <f t="shared" si="159"/>
        <v>20.884257830562337</v>
      </c>
      <c r="O531" s="7">
        <f t="shared" si="152"/>
        <v>1.3207048964999661E-2</v>
      </c>
      <c r="P531" s="7">
        <f t="shared" si="163"/>
        <v>1.4392519895135542E-2</v>
      </c>
      <c r="Q531" s="7">
        <f t="shared" si="153"/>
        <v>431.77559685406624</v>
      </c>
      <c r="R531" s="7">
        <f t="shared" si="162"/>
        <v>14.392519895135541</v>
      </c>
      <c r="S531" s="7">
        <f t="shared" si="160"/>
        <v>0.11739644526052888</v>
      </c>
      <c r="T531" s="7">
        <f t="shared" si="161"/>
        <v>15.750385915162537</v>
      </c>
      <c r="U531" s="26">
        <f t="shared" si="154"/>
        <v>244.51199999999767</v>
      </c>
      <c r="V531" s="26">
        <f t="shared" si="155"/>
        <v>122.25599999999883</v>
      </c>
      <c r="W531" s="26">
        <f>IF(E531&gt;t0,0,IF(E531&lt;t0,P0))</f>
        <v>300</v>
      </c>
      <c r="X531" s="26">
        <f>IF(E531&gt;t0,0,IF(E531&lt;t0,P0*SIN(PI()*(E531)/t0)))</f>
        <v>287.42727013192268</v>
      </c>
    </row>
    <row r="532" spans="5:24" x14ac:dyDescent="0.35">
      <c r="E532" s="5">
        <f t="shared" si="156"/>
        <v>0.14840000000000098</v>
      </c>
      <c r="F532" s="6">
        <f t="shared" si="157"/>
        <v>287.12310687197026</v>
      </c>
      <c r="G532" s="6">
        <f t="shared" si="146"/>
        <v>1.1804742257012923</v>
      </c>
      <c r="H532" s="6">
        <f t="shared" si="147"/>
        <v>-0.17172628950805707</v>
      </c>
      <c r="I532" s="6">
        <f t="shared" si="148"/>
        <v>-0.98514470078856686</v>
      </c>
      <c r="J532" s="7">
        <f t="shared" si="149"/>
        <v>-333.90635094845726</v>
      </c>
      <c r="K532" s="7">
        <f t="shared" si="158"/>
        <v>-13.156900621034421</v>
      </c>
      <c r="L532" s="7">
        <f t="shared" si="150"/>
        <v>-8.3177216049167141E-3</v>
      </c>
      <c r="M532" s="7">
        <f t="shared" si="151"/>
        <v>-58.20515366489311</v>
      </c>
      <c r="N532" s="7">
        <f t="shared" si="159"/>
        <v>20.8682469998008</v>
      </c>
      <c r="O532" s="7">
        <f t="shared" si="152"/>
        <v>1.3192793190934251E-2</v>
      </c>
      <c r="P532" s="7">
        <f t="shared" si="163"/>
        <v>1.4425181769021713E-2</v>
      </c>
      <c r="Q532" s="7">
        <f t="shared" si="153"/>
        <v>432.75545307065141</v>
      </c>
      <c r="R532" s="7">
        <f t="shared" si="162"/>
        <v>14.425181769021712</v>
      </c>
      <c r="S532" s="7">
        <f t="shared" si="160"/>
        <v>0.11664954959346988</v>
      </c>
      <c r="T532" s="7">
        <f t="shared" si="161"/>
        <v>15.650179346143899</v>
      </c>
      <c r="U532" s="26">
        <f t="shared" si="154"/>
        <v>243.83999999999764</v>
      </c>
      <c r="V532" s="26">
        <f t="shared" si="155"/>
        <v>121.91999999999882</v>
      </c>
      <c r="W532" s="26">
        <f>IF(E532&gt;t0,0,IF(E532&lt;t0,P0))</f>
        <v>300</v>
      </c>
      <c r="X532" s="26">
        <f>IF(E532&gt;t0,0,IF(E532&lt;t0,P0*SIN(PI()*(E532)/t0)))</f>
        <v>287.12310687197026</v>
      </c>
    </row>
    <row r="533" spans="5:24" x14ac:dyDescent="0.35">
      <c r="E533" s="5">
        <f t="shared" si="156"/>
        <v>0.14868000000000098</v>
      </c>
      <c r="F533" s="6">
        <f t="shared" si="157"/>
        <v>286.81538890765376</v>
      </c>
      <c r="G533" s="6">
        <f t="shared" si="146"/>
        <v>1.1808438304365756</v>
      </c>
      <c r="H533" s="6">
        <f t="shared" si="147"/>
        <v>-0.17788315860253148</v>
      </c>
      <c r="I533" s="6">
        <f t="shared" si="148"/>
        <v>-0.98405161545804432</v>
      </c>
      <c r="J533" s="7">
        <f t="shared" si="149"/>
        <v>-333.28271688562643</v>
      </c>
      <c r="K533" s="7">
        <f t="shared" si="158"/>
        <v>-13.250307090531193</v>
      </c>
      <c r="L533" s="7">
        <f t="shared" si="150"/>
        <v>-8.3741507368840645E-3</v>
      </c>
      <c r="M533" s="7">
        <f t="shared" si="151"/>
        <v>-60.246212145745062</v>
      </c>
      <c r="N533" s="7">
        <f t="shared" si="159"/>
        <v>20.851663808587311</v>
      </c>
      <c r="O533" s="7">
        <f t="shared" si="152"/>
        <v>1.317818331717926E-2</v>
      </c>
      <c r="P533" s="7">
        <f t="shared" si="163"/>
        <v>1.4457632965763155E-2</v>
      </c>
      <c r="Q533" s="7">
        <f t="shared" si="153"/>
        <v>433.72898897289463</v>
      </c>
      <c r="R533" s="7">
        <f t="shared" si="162"/>
        <v>14.457632965763155</v>
      </c>
      <c r="S533" s="7">
        <f t="shared" si="160"/>
        <v>0.11589713121943535</v>
      </c>
      <c r="T533" s="7">
        <f t="shared" si="161"/>
        <v>15.549231828232234</v>
      </c>
      <c r="U533" s="26">
        <f t="shared" si="154"/>
        <v>243.16799999999765</v>
      </c>
      <c r="V533" s="26">
        <f t="shared" si="155"/>
        <v>121.58399999999884</v>
      </c>
      <c r="W533" s="26">
        <f>IF(E533&gt;t0,0,IF(E533&lt;t0,P0))</f>
        <v>300</v>
      </c>
      <c r="X533" s="26">
        <f>IF(E533&gt;t0,0,IF(E533&lt;t0,P0*SIN(PI()*(E533)/t0)))</f>
        <v>286.81538890765376</v>
      </c>
    </row>
    <row r="534" spans="5:24" x14ac:dyDescent="0.35">
      <c r="E534" s="5">
        <f t="shared" si="156"/>
        <v>0.14896000000000098</v>
      </c>
      <c r="F534" s="6">
        <f t="shared" si="157"/>
        <v>286.50412004865035</v>
      </c>
      <c r="G534" s="6">
        <f t="shared" si="146"/>
        <v>1.1812135508945549</v>
      </c>
      <c r="H534" s="6">
        <f t="shared" si="147"/>
        <v>-0.18403307213240297</v>
      </c>
      <c r="I534" s="6">
        <f t="shared" si="148"/>
        <v>-0.98292005186663567</v>
      </c>
      <c r="J534" s="7">
        <f t="shared" si="149"/>
        <v>-332.64230940470014</v>
      </c>
      <c r="K534" s="7">
        <f t="shared" si="158"/>
        <v>-13.343536594211839</v>
      </c>
      <c r="L534" s="7">
        <f t="shared" si="150"/>
        <v>-8.4304319224639598E-3</v>
      </c>
      <c r="M534" s="7">
        <f t="shared" si="151"/>
        <v>-62.280941369248147</v>
      </c>
      <c r="N534" s="7">
        <f t="shared" si="159"/>
        <v>20.834510007095211</v>
      </c>
      <c r="O534" s="7">
        <f t="shared" si="152"/>
        <v>1.3163220785777372E-2</v>
      </c>
      <c r="P534" s="7">
        <f t="shared" si="163"/>
        <v>1.4489871943582394E-2</v>
      </c>
      <c r="Q534" s="7">
        <f t="shared" si="153"/>
        <v>434.69615830747182</v>
      </c>
      <c r="R534" s="7">
        <f t="shared" si="162"/>
        <v>14.489871943582393</v>
      </c>
      <c r="S534" s="7">
        <f t="shared" si="160"/>
        <v>0.11513920649728279</v>
      </c>
      <c r="T534" s="7">
        <f t="shared" si="161"/>
        <v>15.447545556198589</v>
      </c>
      <c r="U534" s="26">
        <f t="shared" si="154"/>
        <v>242.49599999999765</v>
      </c>
      <c r="V534" s="26">
        <f t="shared" si="155"/>
        <v>121.24799999999883</v>
      </c>
      <c r="W534" s="26">
        <f>IF(E534&gt;t0,0,IF(E534&lt;t0,P0))</f>
        <v>300</v>
      </c>
      <c r="X534" s="26">
        <f>IF(E534&gt;t0,0,IF(E534&lt;t0,P0*SIN(PI()*(E534)/t0)))</f>
        <v>286.50412004865035</v>
      </c>
    </row>
    <row r="535" spans="5:24" x14ac:dyDescent="0.35">
      <c r="E535" s="5">
        <f t="shared" si="156"/>
        <v>0.14924000000000098</v>
      </c>
      <c r="F535" s="6">
        <f t="shared" si="157"/>
        <v>286.18930414859909</v>
      </c>
      <c r="G535" s="6">
        <f t="shared" si="146"/>
        <v>1.1815833871114634</v>
      </c>
      <c r="H535" s="6">
        <f t="shared" si="147"/>
        <v>-0.19017578962453671</v>
      </c>
      <c r="I535" s="6">
        <f t="shared" si="148"/>
        <v>-0.98175005426059636</v>
      </c>
      <c r="J535" s="7">
        <f t="shared" si="149"/>
        <v>-331.98518907539403</v>
      </c>
      <c r="K535" s="7">
        <f t="shared" si="158"/>
        <v>-13.436584443999052</v>
      </c>
      <c r="L535" s="7">
        <f t="shared" si="150"/>
        <v>-8.4865623227431825E-3</v>
      </c>
      <c r="M535" s="7">
        <f t="shared" si="151"/>
        <v>-64.309184605662821</v>
      </c>
      <c r="N535" s="7">
        <f t="shared" si="159"/>
        <v>20.816787389458725</v>
      </c>
      <c r="O535" s="7">
        <f t="shared" si="152"/>
        <v>1.3147907064941322E-2</v>
      </c>
      <c r="P535" s="7">
        <f t="shared" si="163"/>
        <v>1.4521897165344948E-2</v>
      </c>
      <c r="Q535" s="7">
        <f t="shared" si="153"/>
        <v>435.65691496034844</v>
      </c>
      <c r="R535" s="7">
        <f t="shared" si="162"/>
        <v>14.521897165344948</v>
      </c>
      <c r="S535" s="7">
        <f t="shared" si="160"/>
        <v>0.11437579200912237</v>
      </c>
      <c r="T535" s="7">
        <f t="shared" si="161"/>
        <v>15.345122754766495</v>
      </c>
      <c r="U535" s="26">
        <f t="shared" si="154"/>
        <v>241.82399999999762</v>
      </c>
      <c r="V535" s="26">
        <f t="shared" si="155"/>
        <v>120.91199999999881</v>
      </c>
      <c r="W535" s="26">
        <f>IF(E535&gt;t0,0,IF(E535&lt;t0,P0))</f>
        <v>300</v>
      </c>
      <c r="X535" s="26">
        <f>IF(E535&gt;t0,0,IF(E535&lt;t0,P0*SIN(PI()*(E535)/t0)))</f>
        <v>286.18930414859909</v>
      </c>
    </row>
    <row r="536" spans="5:24" x14ac:dyDescent="0.35">
      <c r="E536" s="5">
        <f t="shared" si="156"/>
        <v>0.14952000000000099</v>
      </c>
      <c r="F536" s="6">
        <f t="shared" si="157"/>
        <v>285.87094510505261</v>
      </c>
      <c r="G536" s="6">
        <f t="shared" si="146"/>
        <v>1.1819533391235446</v>
      </c>
      <c r="H536" s="6">
        <f t="shared" si="147"/>
        <v>-0.19631107088717514</v>
      </c>
      <c r="I536" s="6">
        <f t="shared" si="148"/>
        <v>-0.9805416683890239</v>
      </c>
      <c r="J536" s="7">
        <f t="shared" si="149"/>
        <v>-331.31141799209257</v>
      </c>
      <c r="K536" s="7">
        <f t="shared" si="158"/>
        <v>-13.529445968988501</v>
      </c>
      <c r="L536" s="7">
        <f t="shared" si="150"/>
        <v>-8.5425391132858981E-3</v>
      </c>
      <c r="M536" s="7">
        <f t="shared" si="151"/>
        <v>-66.330785687092217</v>
      </c>
      <c r="N536" s="7">
        <f t="shared" si="159"/>
        <v>20.798497793617738</v>
      </c>
      <c r="O536" s="7">
        <f t="shared" si="152"/>
        <v>1.3132243648913676E-2</v>
      </c>
      <c r="P536" s="7">
        <f t="shared" si="163"/>
        <v>1.4553707098621714E-2</v>
      </c>
      <c r="Q536" s="7">
        <f t="shared" si="153"/>
        <v>436.61121295865144</v>
      </c>
      <c r="R536" s="7">
        <f t="shared" si="162"/>
        <v>14.553707098621715</v>
      </c>
      <c r="S536" s="7">
        <f t="shared" si="160"/>
        <v>0.11360690455987714</v>
      </c>
      <c r="T536" s="7">
        <f t="shared" si="161"/>
        <v>15.241965678552969</v>
      </c>
      <c r="U536" s="26">
        <f t="shared" si="154"/>
        <v>241.15199999999763</v>
      </c>
      <c r="V536" s="26">
        <f t="shared" si="155"/>
        <v>120.57599999999883</v>
      </c>
      <c r="W536" s="26">
        <f>IF(E536&gt;t0,0,IF(E536&lt;t0,P0))</f>
        <v>300</v>
      </c>
      <c r="X536" s="26">
        <f>IF(E536&gt;t0,0,IF(E536&lt;t0,P0*SIN(PI()*(E536)/t0)))</f>
        <v>285.87094510505261</v>
      </c>
    </row>
    <row r="537" spans="5:24" x14ac:dyDescent="0.35">
      <c r="E537" s="5">
        <f t="shared" si="156"/>
        <v>0.14980000000000099</v>
      </c>
      <c r="F537" s="6">
        <f t="shared" si="157"/>
        <v>285.54904685942927</v>
      </c>
      <c r="G537" s="6">
        <f t="shared" si="146"/>
        <v>1.1823234069670541</v>
      </c>
      <c r="H537" s="6">
        <f t="shared" si="147"/>
        <v>-0.20243867601933244</v>
      </c>
      <c r="I537" s="6">
        <f t="shared" si="148"/>
        <v>-0.97929494150206853</v>
      </c>
      <c r="J537" s="7">
        <f t="shared" si="149"/>
        <v>-330.62105976872368</v>
      </c>
      <c r="K537" s="7">
        <f t="shared" si="158"/>
        <v>-13.622116515875016</v>
      </c>
      <c r="L537" s="7">
        <f t="shared" si="150"/>
        <v>-8.598359484382808E-3</v>
      </c>
      <c r="M537" s="7">
        <f t="shared" si="151"/>
        <v>-68.345589022474925</v>
      </c>
      <c r="N537" s="7">
        <f t="shared" si="159"/>
        <v>20.779643101158399</v>
      </c>
      <c r="O537" s="7">
        <f t="shared" si="152"/>
        <v>1.3116232057824105E-2</v>
      </c>
      <c r="P537" s="7">
        <f t="shared" si="163"/>
        <v>1.4585300215751138E-2</v>
      </c>
      <c r="Q537" s="7">
        <f t="shared" si="153"/>
        <v>437.55900647253412</v>
      </c>
      <c r="R537" s="7">
        <f t="shared" si="162"/>
        <v>14.585300215751138</v>
      </c>
      <c r="S537" s="7">
        <f t="shared" si="160"/>
        <v>0.1128325611765147</v>
      </c>
      <c r="T537" s="7">
        <f t="shared" si="161"/>
        <v>15.138076611965435</v>
      </c>
      <c r="U537" s="26">
        <f t="shared" si="154"/>
        <v>240.47999999999763</v>
      </c>
      <c r="V537" s="26">
        <f t="shared" si="155"/>
        <v>120.23999999999882</v>
      </c>
      <c r="W537" s="26">
        <f>IF(E537&gt;t0,0,IF(E537&lt;t0,P0))</f>
        <v>300</v>
      </c>
      <c r="X537" s="26">
        <f>IF(E537&gt;t0,0,IF(E537&lt;t0,P0*SIN(PI()*(E537)/t0)))</f>
        <v>285.54904685942927</v>
      </c>
    </row>
    <row r="538" spans="5:24" x14ac:dyDescent="0.35">
      <c r="E538" s="5">
        <f t="shared" si="156"/>
        <v>0.15008000000000099</v>
      </c>
      <c r="F538" s="6">
        <f t="shared" si="157"/>
        <v>285.22361339696425</v>
      </c>
      <c r="G538" s="6">
        <f t="shared" si="146"/>
        <v>1.1826935906782583</v>
      </c>
      <c r="H538" s="6">
        <f t="shared" si="147"/>
        <v>-0.20855836542017392</v>
      </c>
      <c r="I538" s="6">
        <f t="shared" si="148"/>
        <v>-0.97800992234908601</v>
      </c>
      <c r="J538" s="7">
        <f t="shared" si="149"/>
        <v>-329.91417953348576</v>
      </c>
      <c r="K538" s="7">
        <f t="shared" si="158"/>
        <v>-13.714591449377325</v>
      </c>
      <c r="L538" s="7">
        <f t="shared" si="150"/>
        <v>-8.6540206412989342E-3</v>
      </c>
      <c r="M538" s="7">
        <f t="shared" si="151"/>
        <v>-70.353439612530011</v>
      </c>
      <c r="N538" s="7">
        <f t="shared" si="159"/>
        <v>20.760225237149498</v>
      </c>
      <c r="O538" s="7">
        <f t="shared" si="152"/>
        <v>1.3099873837544303E-2</v>
      </c>
      <c r="P538" s="7">
        <f t="shared" si="163"/>
        <v>1.4616674993901279E-2</v>
      </c>
      <c r="Q538" s="7">
        <f t="shared" si="153"/>
        <v>438.50024981703837</v>
      </c>
      <c r="R538" s="7">
        <f t="shared" si="162"/>
        <v>14.616674993901279</v>
      </c>
      <c r="S538" s="7">
        <f t="shared" si="160"/>
        <v>0.11205277910764462</v>
      </c>
      <c r="T538" s="7">
        <f t="shared" si="161"/>
        <v>15.033457869147698</v>
      </c>
      <c r="U538" s="26">
        <f t="shared" si="154"/>
        <v>239.80799999999761</v>
      </c>
      <c r="V538" s="26">
        <f t="shared" si="155"/>
        <v>119.9039999999988</v>
      </c>
      <c r="W538" s="26">
        <f>IF(E538&gt;t0,0,IF(E538&lt;t0,P0))</f>
        <v>300</v>
      </c>
      <c r="X538" s="26">
        <f>IF(E538&gt;t0,0,IF(E538&lt;t0,P0*SIN(PI()*(E538)/t0)))</f>
        <v>285.22361339696425</v>
      </c>
    </row>
    <row r="539" spans="5:24" x14ac:dyDescent="0.35">
      <c r="E539" s="5">
        <f t="shared" si="156"/>
        <v>0.15036000000000099</v>
      </c>
      <c r="F539" s="6">
        <f t="shared" si="157"/>
        <v>284.89464874666021</v>
      </c>
      <c r="G539" s="6">
        <f t="shared" si="146"/>
        <v>1.1830638902934354</v>
      </c>
      <c r="H539" s="6">
        <f t="shared" si="147"/>
        <v>-0.21466989979838352</v>
      </c>
      <c r="I539" s="6">
        <f t="shared" si="148"/>
        <v>-0.97668666117673175</v>
      </c>
      <c r="J539" s="7">
        <f t="shared" si="149"/>
        <v>-329.19084392342688</v>
      </c>
      <c r="K539" s="7">
        <f t="shared" si="158"/>
        <v>-13.806866152661293</v>
      </c>
      <c r="L539" s="7">
        <f t="shared" si="150"/>
        <v>-8.70951980451996E-3</v>
      </c>
      <c r="M539" s="7">
        <f t="shared" si="151"/>
        <v>-72.354183064654421</v>
      </c>
      <c r="N539" s="7">
        <f t="shared" si="159"/>
        <v>20.740246169974693</v>
      </c>
      <c r="O539" s="7">
        <f t="shared" si="152"/>
        <v>1.3083170559540457E-2</v>
      </c>
      <c r="P539" s="7">
        <f t="shared" si="163"/>
        <v>1.4647829915131617E-2</v>
      </c>
      <c r="Q539" s="7">
        <f t="shared" si="153"/>
        <v>439.43489745394851</v>
      </c>
      <c r="R539" s="7">
        <f t="shared" si="162"/>
        <v>14.647829915131618</v>
      </c>
      <c r="S539" s="7">
        <f t="shared" si="160"/>
        <v>0.11126757582263855</v>
      </c>
      <c r="T539" s="7">
        <f t="shared" si="161"/>
        <v>14.928111793861914</v>
      </c>
      <c r="U539" s="26">
        <f t="shared" si="154"/>
        <v>239.13599999999761</v>
      </c>
      <c r="V539" s="26">
        <f t="shared" si="155"/>
        <v>119.56799999999882</v>
      </c>
      <c r="W539" s="26">
        <f>IF(E539&gt;t0,0,IF(E539&lt;t0,P0))</f>
        <v>300</v>
      </c>
      <c r="X539" s="26">
        <f>IF(E539&gt;t0,0,IF(E539&lt;t0,P0*SIN(PI()*(E539)/t0)))</f>
        <v>284.89464874666021</v>
      </c>
    </row>
    <row r="540" spans="5:24" x14ac:dyDescent="0.35">
      <c r="E540" s="5">
        <f t="shared" si="156"/>
        <v>0.150640000000001</v>
      </c>
      <c r="F540" s="6">
        <f t="shared" si="157"/>
        <v>284.56215698123725</v>
      </c>
      <c r="G540" s="6">
        <f t="shared" si="146"/>
        <v>1.1834343058488745</v>
      </c>
      <c r="H540" s="6">
        <f t="shared" si="147"/>
        <v>-0.22077304018152308</v>
      </c>
      <c r="I540" s="6">
        <f t="shared" si="148"/>
        <v>-0.97532520972699543</v>
      </c>
      <c r="J540" s="7">
        <f t="shared" si="149"/>
        <v>-328.45112107887633</v>
      </c>
      <c r="K540" s="7">
        <f t="shared" si="158"/>
        <v>-13.898936027761616</v>
      </c>
      <c r="L540" s="7">
        <f t="shared" si="150"/>
        <v>-8.7648542099971315E-3</v>
      </c>
      <c r="M540" s="7">
        <f t="shared" si="151"/>
        <v>-74.347665607772328</v>
      </c>
      <c r="N540" s="7">
        <f t="shared" si="159"/>
        <v>20.719707911160555</v>
      </c>
      <c r="O540" s="7">
        <f t="shared" si="152"/>
        <v>1.3066123820723381E-2</v>
      </c>
      <c r="P540" s="7">
        <f t="shared" si="163"/>
        <v>1.467876346645481E-2</v>
      </c>
      <c r="Q540" s="7">
        <f t="shared" si="153"/>
        <v>440.3629039936443</v>
      </c>
      <c r="R540" s="7">
        <f t="shared" si="162"/>
        <v>14.678763466454809</v>
      </c>
      <c r="S540" s="7">
        <f t="shared" si="160"/>
        <v>0.11047696901140111</v>
      </c>
      <c r="T540" s="7">
        <f t="shared" si="161"/>
        <v>14.82204075945784</v>
      </c>
      <c r="U540" s="26">
        <f t="shared" si="154"/>
        <v>238.46399999999761</v>
      </c>
      <c r="V540" s="26">
        <f t="shared" si="155"/>
        <v>119.23199999999881</v>
      </c>
      <c r="W540" s="26">
        <f>IF(E540&gt;t0,0,IF(E540&lt;t0,P0))</f>
        <v>300</v>
      </c>
      <c r="X540" s="26">
        <f>IF(E540&gt;t0,0,IF(E540&lt;t0,P0*SIN(PI()*(E540)/t0)))</f>
        <v>284.56215698123725</v>
      </c>
    </row>
    <row r="541" spans="5:24" x14ac:dyDescent="0.35">
      <c r="E541" s="5">
        <f t="shared" si="156"/>
        <v>0.150920000000001</v>
      </c>
      <c r="F541" s="6">
        <f t="shared" si="157"/>
        <v>284.22614221708278</v>
      </c>
      <c r="G541" s="6">
        <f t="shared" si="146"/>
        <v>1.1838048373808767</v>
      </c>
      <c r="H541" s="6">
        <f t="shared" si="147"/>
        <v>-0.22686754792537497</v>
      </c>
      <c r="I541" s="6">
        <f t="shared" si="148"/>
        <v>-0.97392562123517812</v>
      </c>
      <c r="J541" s="7">
        <f t="shared" si="149"/>
        <v>-327.69508063773185</v>
      </c>
      <c r="K541" s="7">
        <f t="shared" si="158"/>
        <v>-13.990796496001941</v>
      </c>
      <c r="L541" s="7">
        <f t="shared" si="150"/>
        <v>-8.8200211093906501E-3</v>
      </c>
      <c r="M541" s="7">
        <f t="shared" si="151"/>
        <v>-76.333734107132841</v>
      </c>
      <c r="N541" s="7">
        <f t="shared" si="159"/>
        <v>20.69861251520047</v>
      </c>
      <c r="O541" s="7">
        <f t="shared" si="152"/>
        <v>1.304873524329621E-2</v>
      </c>
      <c r="P541" s="7">
        <f t="shared" si="163"/>
        <v>1.4709474139898126E-2</v>
      </c>
      <c r="Q541" s="7">
        <f t="shared" si="153"/>
        <v>441.2842241969438</v>
      </c>
      <c r="R541" s="7">
        <f t="shared" si="162"/>
        <v>14.709474139898127</v>
      </c>
      <c r="S541" s="7">
        <f t="shared" si="160"/>
        <v>0.10968097658327323</v>
      </c>
      <c r="T541" s="7">
        <f t="shared" si="161"/>
        <v>14.715247168725696</v>
      </c>
      <c r="U541" s="26">
        <f t="shared" si="154"/>
        <v>237.79199999999761</v>
      </c>
      <c r="V541" s="26">
        <f t="shared" si="155"/>
        <v>118.89599999999879</v>
      </c>
      <c r="W541" s="26">
        <f>IF(E541&gt;t0,0,IF(E541&lt;t0,P0))</f>
        <v>300</v>
      </c>
      <c r="X541" s="26">
        <f>IF(E541&gt;t0,0,IF(E541&lt;t0,P0*SIN(PI()*(E541)/t0)))</f>
        <v>284.22614221708278</v>
      </c>
    </row>
    <row r="542" spans="5:24" x14ac:dyDescent="0.35">
      <c r="E542" s="5">
        <f t="shared" si="156"/>
        <v>0.151200000000001</v>
      </c>
      <c r="F542" s="6">
        <f t="shared" si="157"/>
        <v>283.88660861420033</v>
      </c>
      <c r="G542" s="6">
        <f t="shared" si="146"/>
        <v>1.184175484925754</v>
      </c>
      <c r="H542" s="6">
        <f t="shared" si="147"/>
        <v>-0.23295318472327436</v>
      </c>
      <c r="I542" s="6">
        <f t="shared" si="148"/>
        <v>-0.97248795042781067</v>
      </c>
      <c r="J542" s="7">
        <f t="shared" si="149"/>
        <v>-326.92279372959871</v>
      </c>
      <c r="K542" s="7">
        <f t="shared" si="158"/>
        <v>-14.082442998413368</v>
      </c>
      <c r="L542" s="7">
        <f t="shared" si="150"/>
        <v>-8.8750177703116172E-3</v>
      </c>
      <c r="M542" s="7">
        <f t="shared" si="151"/>
        <v>-78.31223607905612</v>
      </c>
      <c r="N542" s="7">
        <f t="shared" si="159"/>
        <v>20.676962079374402</v>
      </c>
      <c r="O542" s="7">
        <f t="shared" si="152"/>
        <v>1.3031006474599803E-2</v>
      </c>
      <c r="P542" s="7">
        <f t="shared" si="163"/>
        <v>1.4739960432564838E-2</v>
      </c>
      <c r="Q542" s="7">
        <f t="shared" si="153"/>
        <v>442.19881297694513</v>
      </c>
      <c r="R542" s="7">
        <f t="shared" si="162"/>
        <v>14.739960432564837</v>
      </c>
      <c r="S542" s="7">
        <f t="shared" si="160"/>
        <v>0.1088796166668277</v>
      </c>
      <c r="T542" s="7">
        <f t="shared" si="161"/>
        <v>14.607733453868752</v>
      </c>
      <c r="U542" s="26">
        <f t="shared" si="154"/>
        <v>237.11999999999762</v>
      </c>
      <c r="V542" s="26">
        <f t="shared" si="155"/>
        <v>118.55999999999881</v>
      </c>
      <c r="W542" s="26">
        <f>IF(E542&gt;t0,0,IF(E542&lt;t0,P0))</f>
        <v>300</v>
      </c>
      <c r="X542" s="26">
        <f>IF(E542&gt;t0,0,IF(E542&lt;t0,P0*SIN(PI()*(E542)/t0)))</f>
        <v>283.88660861420033</v>
      </c>
    </row>
    <row r="543" spans="5:24" x14ac:dyDescent="0.35">
      <c r="E543" s="5">
        <f t="shared" si="156"/>
        <v>0.151480000000001</v>
      </c>
      <c r="F543" s="6">
        <f t="shared" si="157"/>
        <v>283.54356037615833</v>
      </c>
      <c r="G543" s="6">
        <f t="shared" si="146"/>
        <v>1.1845462485198297</v>
      </c>
      <c r="H543" s="6">
        <f t="shared" si="147"/>
        <v>-0.23902971261542569</v>
      </c>
      <c r="I543" s="6">
        <f t="shared" si="148"/>
        <v>-0.97101225352051401</v>
      </c>
      <c r="J543" s="7">
        <f t="shared" si="149"/>
        <v>-326.13433296978434</v>
      </c>
      <c r="K543" s="7">
        <f t="shared" si="158"/>
        <v>-14.173870996151281</v>
      </c>
      <c r="L543" s="7">
        <f t="shared" si="150"/>
        <v>-8.9298414765624085E-3</v>
      </c>
      <c r="M543" s="7">
        <f t="shared" si="151"/>
        <v>-80.28301970562535</v>
      </c>
      <c r="N543" s="7">
        <f t="shared" si="159"/>
        <v>20.654758743564546</v>
      </c>
      <c r="O543" s="7">
        <f t="shared" si="152"/>
        <v>1.3012939186955765E-2</v>
      </c>
      <c r="P543" s="7">
        <f t="shared" si="163"/>
        <v>1.4770220846695343E-2</v>
      </c>
      <c r="Q543" s="7">
        <f t="shared" si="153"/>
        <v>443.10662540086031</v>
      </c>
      <c r="R543" s="7">
        <f t="shared" si="162"/>
        <v>14.770220846695343</v>
      </c>
      <c r="S543" s="7">
        <f t="shared" si="160"/>
        <v>0.10807290760894607</v>
      </c>
      <c r="T543" s="7">
        <f t="shared" si="161"/>
        <v>14.499502076379462</v>
      </c>
      <c r="U543" s="26">
        <f t="shared" si="154"/>
        <v>236.44799999999759</v>
      </c>
      <c r="V543" s="26">
        <f t="shared" si="155"/>
        <v>118.2239999999988</v>
      </c>
      <c r="W543" s="26">
        <f>IF(E543&gt;t0,0,IF(E543&lt;t0,P0))</f>
        <v>300</v>
      </c>
      <c r="X543" s="26">
        <f>IF(E543&gt;t0,0,IF(E543&lt;t0,P0*SIN(PI()*(E543)/t0)))</f>
        <v>283.54356037615833</v>
      </c>
    </row>
    <row r="544" spans="5:24" x14ac:dyDescent="0.35">
      <c r="E544" s="5">
        <f t="shared" si="156"/>
        <v>0.15176000000000101</v>
      </c>
      <c r="F544" s="6">
        <f t="shared" si="157"/>
        <v>283.19700175003749</v>
      </c>
      <c r="G544" s="6">
        <f t="shared" si="146"/>
        <v>1.1849171281994386</v>
      </c>
      <c r="H544" s="6">
        <f t="shared" si="147"/>
        <v>-0.24509689399820997</v>
      </c>
      <c r="I544" s="6">
        <f t="shared" si="148"/>
        <v>-0.96949858821580048</v>
      </c>
      <c r="J544" s="7">
        <f t="shared" si="149"/>
        <v>-325.32977245314737</v>
      </c>
      <c r="K544" s="7">
        <f t="shared" si="158"/>
        <v>-14.265075970910491</v>
      </c>
      <c r="L544" s="7">
        <f t="shared" si="150"/>
        <v>-8.9844895283755274E-3</v>
      </c>
      <c r="M544" s="7">
        <f t="shared" si="151"/>
        <v>-82.245933849325127</v>
      </c>
      <c r="N544" s="7">
        <f t="shared" si="159"/>
        <v>20.632004690066854</v>
      </c>
      <c r="O544" s="7">
        <f t="shared" si="152"/>
        <v>1.2994535077507127E-2</v>
      </c>
      <c r="P544" s="7">
        <f t="shared" si="163"/>
        <v>1.4800253889728141E-2</v>
      </c>
      <c r="Q544" s="7">
        <f t="shared" si="153"/>
        <v>444.00761669184425</v>
      </c>
      <c r="R544" s="7">
        <f t="shared" si="162"/>
        <v>14.800253889728141</v>
      </c>
      <c r="S544" s="7">
        <f t="shared" si="160"/>
        <v>0.10726086797427965</v>
      </c>
      <c r="T544" s="7">
        <f t="shared" si="161"/>
        <v>14.390555526967169</v>
      </c>
      <c r="U544" s="26">
        <f t="shared" si="154"/>
        <v>235.77599999999759</v>
      </c>
      <c r="V544" s="26">
        <f t="shared" si="155"/>
        <v>117.88799999999878</v>
      </c>
      <c r="W544" s="26">
        <f>IF(E544&gt;t0,0,IF(E544&lt;t0,P0))</f>
        <v>300</v>
      </c>
      <c r="X544" s="26">
        <f>IF(E544&gt;t0,0,IF(E544&lt;t0,P0*SIN(PI()*(E544)/t0)))</f>
        <v>283.19700175003749</v>
      </c>
    </row>
    <row r="545" spans="5:24" x14ac:dyDescent="0.35">
      <c r="E545" s="5">
        <f t="shared" si="156"/>
        <v>0.15204000000000101</v>
      </c>
      <c r="F545" s="6">
        <f t="shared" si="157"/>
        <v>282.8469370263789</v>
      </c>
      <c r="G545" s="6">
        <f t="shared" si="146"/>
        <v>1.1852881240009272</v>
      </c>
      <c r="H545" s="6">
        <f t="shared" si="147"/>
        <v>-0.25115449163347431</v>
      </c>
      <c r="I545" s="6">
        <f t="shared" si="148"/>
        <v>-0.96794701370081782</v>
      </c>
      <c r="J545" s="7">
        <f t="shared" si="149"/>
        <v>-324.50918774780286</v>
      </c>
      <c r="K545" s="7">
        <f t="shared" si="158"/>
        <v>-14.356053425338624</v>
      </c>
      <c r="L545" s="7">
        <f t="shared" si="150"/>
        <v>-9.0389592426508882E-3</v>
      </c>
      <c r="M545" s="7">
        <f t="shared" si="151"/>
        <v>-84.200828067622396</v>
      </c>
      <c r="N545" s="7">
        <f t="shared" si="159"/>
        <v>20.608702143398482</v>
      </c>
      <c r="O545" s="7">
        <f t="shared" si="152"/>
        <v>1.297579586805675E-2</v>
      </c>
      <c r="P545" s="7">
        <f t="shared" si="163"/>
        <v>1.483005807436062E-2</v>
      </c>
      <c r="Q545" s="7">
        <f t="shared" si="153"/>
        <v>444.90174223081863</v>
      </c>
      <c r="R545" s="7">
        <f t="shared" si="162"/>
        <v>14.83005807436062</v>
      </c>
      <c r="S545" s="7">
        <f t="shared" si="160"/>
        <v>0.106443516544568</v>
      </c>
      <c r="T545" s="7">
        <f t="shared" si="161"/>
        <v>14.280896325466657</v>
      </c>
      <c r="U545" s="26">
        <f t="shared" si="154"/>
        <v>235.1039999999976</v>
      </c>
      <c r="V545" s="26">
        <f t="shared" si="155"/>
        <v>117.5519999999988</v>
      </c>
      <c r="W545" s="26">
        <f>IF(E545&gt;t0,0,IF(E545&lt;t0,P0))</f>
        <v>300</v>
      </c>
      <c r="X545" s="26">
        <f>IF(E545&gt;t0,0,IF(E545&lt;t0,P0*SIN(PI()*(E545)/t0)))</f>
        <v>282.8469370263789</v>
      </c>
    </row>
    <row r="546" spans="5:24" x14ac:dyDescent="0.35">
      <c r="E546" s="5">
        <f t="shared" si="156"/>
        <v>0.15232000000000101</v>
      </c>
      <c r="F546" s="6">
        <f t="shared" si="157"/>
        <v>282.49337053913058</v>
      </c>
      <c r="G546" s="6">
        <f t="shared" si="146"/>
        <v>1.1856592359606528</v>
      </c>
      <c r="H546" s="6">
        <f t="shared" si="147"/>
        <v>-0.25720226865780682</v>
      </c>
      <c r="I546" s="6">
        <f t="shared" si="148"/>
        <v>-0.96635759064503512</v>
      </c>
      <c r="J546" s="7">
        <f t="shared" si="149"/>
        <v>-323.67265588868287</v>
      </c>
      <c r="K546" s="7">
        <f t="shared" si="158"/>
        <v>-14.446798883447732</v>
      </c>
      <c r="L546" s="7">
        <f t="shared" si="150"/>
        <v>-9.0932479531915019E-3</v>
      </c>
      <c r="M546" s="7">
        <f t="shared" si="151"/>
        <v>-86.147552627489233</v>
      </c>
      <c r="N546" s="7">
        <f t="shared" si="159"/>
        <v>20.584853370101165</v>
      </c>
      <c r="O546" s="7">
        <f t="shared" si="152"/>
        <v>1.2956723304903398E-2</v>
      </c>
      <c r="P546" s="7">
        <f t="shared" si="163"/>
        <v>1.4859631918609638E-2</v>
      </c>
      <c r="Q546" s="7">
        <f t="shared" si="153"/>
        <v>445.78895755828916</v>
      </c>
      <c r="R546" s="7">
        <f t="shared" si="162"/>
        <v>14.859631918609638</v>
      </c>
      <c r="S546" s="7">
        <f t="shared" si="160"/>
        <v>0.10562087231792026</v>
      </c>
      <c r="T546" s="7">
        <f t="shared" si="161"/>
        <v>14.170527020741732</v>
      </c>
      <c r="U546" s="26">
        <f t="shared" si="154"/>
        <v>234.43199999999757</v>
      </c>
      <c r="V546" s="26">
        <f t="shared" si="155"/>
        <v>117.21599999999879</v>
      </c>
      <c r="W546" s="26">
        <f>IF(E546&gt;t0,0,IF(E546&lt;t0,P0))</f>
        <v>300</v>
      </c>
      <c r="X546" s="26">
        <f>IF(E546&gt;t0,0,IF(E546&lt;t0,P0*SIN(PI()*(E546)/t0)))</f>
        <v>282.49337053913058</v>
      </c>
    </row>
    <row r="547" spans="5:24" x14ac:dyDescent="0.35">
      <c r="E547" s="5">
        <f t="shared" si="156"/>
        <v>0.15260000000000101</v>
      </c>
      <c r="F547" s="6">
        <f t="shared" si="157"/>
        <v>282.13630666559362</v>
      </c>
      <c r="G547" s="6">
        <f t="shared" si="146"/>
        <v>1.1860304641149844</v>
      </c>
      <c r="H547" s="6">
        <f t="shared" si="147"/>
        <v>-0.26323998859180142</v>
      </c>
      <c r="I547" s="6">
        <f t="shared" si="148"/>
        <v>-0.96473038119787036</v>
      </c>
      <c r="J547" s="7">
        <f t="shared" si="149"/>
        <v>-322.82025537095325</v>
      </c>
      <c r="K547" s="7">
        <f t="shared" si="158"/>
        <v>-14.537307891024081</v>
      </c>
      <c r="L547" s="7">
        <f t="shared" si="150"/>
        <v>-9.1473530109375638E-3</v>
      </c>
      <c r="M547" s="7">
        <f t="shared" si="151"/>
        <v>-88.085958519868115</v>
      </c>
      <c r="N547" s="7">
        <f t="shared" si="159"/>
        <v>20.560460678540533</v>
      </c>
      <c r="O547" s="7">
        <f t="shared" si="152"/>
        <v>1.2937319158675553E-2</v>
      </c>
      <c r="P547" s="7">
        <f t="shared" si="163"/>
        <v>1.4888973945871962E-2</v>
      </c>
      <c r="Q547" s="7">
        <f t="shared" si="153"/>
        <v>446.66921837615888</v>
      </c>
      <c r="R547" s="7">
        <f t="shared" si="162"/>
        <v>14.888973945871962</v>
      </c>
      <c r="S547" s="7">
        <f t="shared" si="160"/>
        <v>0.10479295450830091</v>
      </c>
      <c r="T547" s="7">
        <f t="shared" si="161"/>
        <v>14.059450190616236</v>
      </c>
      <c r="U547" s="26">
        <f t="shared" si="154"/>
        <v>233.75999999999758</v>
      </c>
      <c r="V547" s="26">
        <f t="shared" si="155"/>
        <v>116.87999999999877</v>
      </c>
      <c r="W547" s="26">
        <f>IF(E547&gt;t0,0,IF(E547&lt;t0,P0))</f>
        <v>300</v>
      </c>
      <c r="X547" s="26">
        <f>IF(E547&gt;t0,0,IF(E547&lt;t0,P0*SIN(PI()*(E547)/t0)))</f>
        <v>282.13630666559362</v>
      </c>
    </row>
    <row r="548" spans="5:24" x14ac:dyDescent="0.35">
      <c r="E548" s="5">
        <f t="shared" si="156"/>
        <v>0.15288000000000102</v>
      </c>
      <c r="F548" s="6">
        <f t="shared" si="157"/>
        <v>281.7757498263685</v>
      </c>
      <c r="G548" s="6">
        <f t="shared" si="146"/>
        <v>1.1864018085003025</v>
      </c>
      <c r="H548" s="6">
        <f t="shared" si="147"/>
        <v>-0.26926741534930293</v>
      </c>
      <c r="I548" s="6">
        <f t="shared" si="148"/>
        <v>-0.96306544898625968</v>
      </c>
      <c r="J548" s="7">
        <f t="shared" si="149"/>
        <v>-321.95206614328873</v>
      </c>
      <c r="K548" s="7">
        <f t="shared" si="158"/>
        <v>-14.627576016036075</v>
      </c>
      <c r="L548" s="7">
        <f t="shared" si="150"/>
        <v>-9.2012717841988816E-3</v>
      </c>
      <c r="M548" s="7">
        <f t="shared" si="151"/>
        <v>-90.015897474075018</v>
      </c>
      <c r="N548" s="7">
        <f t="shared" si="159"/>
        <v>20.53552641870138</v>
      </c>
      <c r="O548" s="7">
        <f t="shared" si="152"/>
        <v>1.2917585224162934E-2</v>
      </c>
      <c r="P548" s="7">
        <f t="shared" si="163"/>
        <v>1.491808268498445E-2</v>
      </c>
      <c r="Q548" s="7">
        <f t="shared" si="153"/>
        <v>447.54248054953354</v>
      </c>
      <c r="R548" s="7">
        <f t="shared" si="162"/>
        <v>14.91808268498445</v>
      </c>
      <c r="S548" s="7">
        <f t="shared" si="160"/>
        <v>0.1039597825446005</v>
      </c>
      <c r="T548" s="7">
        <f t="shared" si="161"/>
        <v>13.94766844174937</v>
      </c>
      <c r="U548" s="26">
        <f t="shared" si="154"/>
        <v>233.08799999999758</v>
      </c>
      <c r="V548" s="26">
        <f t="shared" si="155"/>
        <v>116.54399999999879</v>
      </c>
      <c r="W548" s="26">
        <f>IF(E548&gt;t0,0,IF(E548&lt;t0,P0))</f>
        <v>300</v>
      </c>
      <c r="X548" s="26">
        <f>IF(E548&gt;t0,0,IF(E548&lt;t0,P0*SIN(PI()*(E548)/t0)))</f>
        <v>281.7757498263685</v>
      </c>
    </row>
    <row r="549" spans="5:24" x14ac:dyDescent="0.35">
      <c r="E549" s="5">
        <f t="shared" si="156"/>
        <v>0.15316000000000102</v>
      </c>
      <c r="F549" s="6">
        <f t="shared" si="157"/>
        <v>281.41170448529994</v>
      </c>
      <c r="G549" s="6">
        <f t="shared" si="146"/>
        <v>1.1867732691529989</v>
      </c>
      <c r="H549" s="6">
        <f t="shared" si="147"/>
        <v>-0.27528431324663732</v>
      </c>
      <c r="I549" s="6">
        <f t="shared" si="148"/>
        <v>-0.96136285911217068</v>
      </c>
      <c r="J549" s="7">
        <f t="shared" si="149"/>
        <v>-321.06816960100417</v>
      </c>
      <c r="K549" s="7">
        <f t="shared" si="158"/>
        <v>-14.717598849040275</v>
      </c>
      <c r="L549" s="7">
        <f t="shared" si="150"/>
        <v>-9.255001658885674E-3</v>
      </c>
      <c r="M549" s="7">
        <f t="shared" si="151"/>
        <v>-91.937221972140549</v>
      </c>
      <c r="N549" s="7">
        <f t="shared" si="159"/>
        <v>20.510052981978909</v>
      </c>
      <c r="O549" s="7">
        <f t="shared" si="152"/>
        <v>1.2897523320145796E-2</v>
      </c>
      <c r="P549" s="7">
        <f t="shared" si="163"/>
        <v>1.4946956670284091E-2</v>
      </c>
      <c r="Q549" s="7">
        <f t="shared" si="153"/>
        <v>448.40870010852274</v>
      </c>
      <c r="R549" s="7">
        <f t="shared" si="162"/>
        <v>14.946956670284091</v>
      </c>
      <c r="S549" s="7">
        <f t="shared" si="160"/>
        <v>0.10312137607014618</v>
      </c>
      <c r="T549" s="7">
        <f t="shared" si="161"/>
        <v>13.83518440957002</v>
      </c>
      <c r="U549" s="26">
        <f t="shared" si="154"/>
        <v>232.41599999999755</v>
      </c>
      <c r="V549" s="26">
        <f t="shared" si="155"/>
        <v>116.20799999999878</v>
      </c>
      <c r="W549" s="26">
        <f>IF(E549&gt;t0,0,IF(E549&lt;t0,P0))</f>
        <v>300</v>
      </c>
      <c r="X549" s="26">
        <f>IF(E549&gt;t0,0,IF(E549&lt;t0,P0*SIN(PI()*(E549)/t0)))</f>
        <v>281.41170448529994</v>
      </c>
    </row>
    <row r="550" spans="5:24" x14ac:dyDescent="0.35">
      <c r="E550" s="5">
        <f t="shared" si="156"/>
        <v>0.15344000000000102</v>
      </c>
      <c r="F550" s="6">
        <f t="shared" si="157"/>
        <v>281.04417514942173</v>
      </c>
      <c r="G550" s="6">
        <f t="shared" si="146"/>
        <v>1.1871448461094765</v>
      </c>
      <c r="H550" s="6">
        <f t="shared" si="147"/>
        <v>-0.2812904470118302</v>
      </c>
      <c r="I550" s="6">
        <f t="shared" si="148"/>
        <v>-0.95962267815005542</v>
      </c>
      <c r="J550" s="7">
        <f t="shared" si="149"/>
        <v>-320.16864857904437</v>
      </c>
      <c r="K550" s="7">
        <f t="shared" si="158"/>
        <v>-14.807372003585481</v>
      </c>
      <c r="L550" s="7">
        <f t="shared" si="150"/>
        <v>-9.3085400387376751E-3</v>
      </c>
      <c r="M550" s="7">
        <f t="shared" si="151"/>
        <v>-93.84978526308889</v>
      </c>
      <c r="N550" s="7">
        <f t="shared" si="159"/>
        <v>20.484042800965977</v>
      </c>
      <c r="O550" s="7">
        <f t="shared" si="152"/>
        <v>1.2877135289221971E-2</v>
      </c>
      <c r="P550" s="7">
        <f t="shared" si="163"/>
        <v>1.4975594441667815E-2</v>
      </c>
      <c r="Q550" s="7">
        <f t="shared" si="153"/>
        <v>449.26783325003447</v>
      </c>
      <c r="R550" s="7">
        <f t="shared" si="162"/>
        <v>14.975594441667814</v>
      </c>
      <c r="S550" s="7">
        <f t="shared" si="160"/>
        <v>0.1022777549418715</v>
      </c>
      <c r="T550" s="7">
        <f t="shared" si="161"/>
        <v>13.722000758165386</v>
      </c>
      <c r="U550" s="26">
        <f t="shared" si="154"/>
        <v>231.74399999999756</v>
      </c>
      <c r="V550" s="26">
        <f t="shared" si="155"/>
        <v>115.87199999999876</v>
      </c>
      <c r="W550" s="26">
        <f>IF(E550&gt;t0,0,IF(E550&lt;t0,P0))</f>
        <v>300</v>
      </c>
      <c r="X550" s="26">
        <f>IF(E550&gt;t0,0,IF(E550&lt;t0,P0*SIN(PI()*(E550)/t0)))</f>
        <v>281.04417514942173</v>
      </c>
    </row>
    <row r="551" spans="5:24" x14ac:dyDescent="0.35">
      <c r="E551" s="5">
        <f t="shared" si="156"/>
        <v>0.15372000000000102</v>
      </c>
      <c r="F551" s="6">
        <f t="shared" si="157"/>
        <v>280.67316636890115</v>
      </c>
      <c r="G551" s="6">
        <f t="shared" si="146"/>
        <v>1.18751653940615</v>
      </c>
      <c r="H551" s="6">
        <f t="shared" si="147"/>
        <v>-0.28728558179380465</v>
      </c>
      <c r="I551" s="6">
        <f t="shared" si="148"/>
        <v>-0.95784497414424807</v>
      </c>
      <c r="J551" s="7">
        <f t="shared" si="149"/>
        <v>-319.25358734483342</v>
      </c>
      <c r="K551" s="7">
        <f t="shared" si="158"/>
        <v>-14.896891116614825</v>
      </c>
      <c r="L551" s="7">
        <f t="shared" si="150"/>
        <v>-9.3618843455515448E-3</v>
      </c>
      <c r="M551" s="7">
        <f t="shared" si="151"/>
        <v>-95.753441377150708</v>
      </c>
      <c r="N551" s="7">
        <f t="shared" si="159"/>
        <v>20.457498349236342</v>
      </c>
      <c r="O551" s="7">
        <f t="shared" si="152"/>
        <v>1.2856422997631706E-2</v>
      </c>
      <c r="P551" s="7">
        <f t="shared" si="163"/>
        <v>1.5003994544652146E-2</v>
      </c>
      <c r="Q551" s="7">
        <f t="shared" si="153"/>
        <v>450.11983633956436</v>
      </c>
      <c r="R551" s="7">
        <f t="shared" si="162"/>
        <v>15.003994544652146</v>
      </c>
      <c r="S551" s="7">
        <f t="shared" si="160"/>
        <v>0.10142893922975264</v>
      </c>
      <c r="T551" s="7">
        <f t="shared" si="161"/>
        <v>13.608120180205326</v>
      </c>
      <c r="U551" s="26">
        <f t="shared" si="154"/>
        <v>231.07199999999756</v>
      </c>
      <c r="V551" s="26">
        <f t="shared" si="155"/>
        <v>115.53599999999878</v>
      </c>
      <c r="W551" s="26">
        <f>IF(E551&gt;t0,0,IF(E551&lt;t0,P0))</f>
        <v>300</v>
      </c>
      <c r="X551" s="26">
        <f>IF(E551&gt;t0,0,IF(E551&lt;t0,P0*SIN(PI()*(E551)/t0)))</f>
        <v>280.67316636890115</v>
      </c>
    </row>
    <row r="552" spans="5:24" x14ac:dyDescent="0.35">
      <c r="E552" s="5">
        <f t="shared" si="156"/>
        <v>0.15400000000000102</v>
      </c>
      <c r="F552" s="6">
        <f t="shared" si="157"/>
        <v>280.29868273698224</v>
      </c>
      <c r="G552" s="6">
        <f t="shared" si="146"/>
        <v>1.1878883490794452</v>
      </c>
      <c r="H552" s="6">
        <f t="shared" si="147"/>
        <v>-0.29326948317156354</v>
      </c>
      <c r="I552" s="6">
        <f t="shared" si="148"/>
        <v>-0.95602981660630437</v>
      </c>
      <c r="J552" s="7">
        <f t="shared" si="149"/>
        <v>-318.32307159098218</v>
      </c>
      <c r="K552" s="7">
        <f t="shared" si="158"/>
        <v>-14.986151848865839</v>
      </c>
      <c r="L552" s="7">
        <f t="shared" si="150"/>
        <v>-9.4150320194065461E-3</v>
      </c>
      <c r="M552" s="7">
        <f t="shared" si="151"/>
        <v>-97.648045139909669</v>
      </c>
      <c r="N552" s="7">
        <f t="shared" si="159"/>
        <v>20.430422141123955</v>
      </c>
      <c r="O552" s="7">
        <f t="shared" si="152"/>
        <v>1.2835388335080288E-2</v>
      </c>
      <c r="P552" s="7">
        <f t="shared" si="163"/>
        <v>1.5032155530432587E-2</v>
      </c>
      <c r="Q552" s="7">
        <f t="shared" si="153"/>
        <v>450.96466591297758</v>
      </c>
      <c r="R552" s="7">
        <f t="shared" si="162"/>
        <v>15.032155530432586</v>
      </c>
      <c r="S552" s="7">
        <f t="shared" si="160"/>
        <v>0.10057494921586053</v>
      </c>
      <c r="T552" s="7">
        <f t="shared" si="161"/>
        <v>13.493545396815202</v>
      </c>
      <c r="U552" s="26">
        <f t="shared" si="154"/>
        <v>230.39999999999753</v>
      </c>
      <c r="V552" s="26">
        <f t="shared" si="155"/>
        <v>115.19999999999877</v>
      </c>
      <c r="W552" s="26">
        <f>IF(E552&gt;t0,0,IF(E552&lt;t0,P0))</f>
        <v>300</v>
      </c>
      <c r="X552" s="26">
        <f>IF(E552&gt;t0,0,IF(E552&lt;t0,P0*SIN(PI()*(E552)/t0)))</f>
        <v>280.29868273698224</v>
      </c>
    </row>
    <row r="553" spans="5:24" x14ac:dyDescent="0.35">
      <c r="E553" s="5">
        <f t="shared" si="156"/>
        <v>0.15428000000000103</v>
      </c>
      <c r="F553" s="6">
        <f t="shared" si="157"/>
        <v>279.92072888992931</v>
      </c>
      <c r="G553" s="6">
        <f t="shared" si="146"/>
        <v>1.1882602751657998</v>
      </c>
      <c r="H553" s="6">
        <f t="shared" si="147"/>
        <v>-0.29924191716335796</v>
      </c>
      <c r="I553" s="6">
        <f t="shared" si="148"/>
        <v>-0.95417727651228312</v>
      </c>
      <c r="J553" s="7">
        <f t="shared" si="149"/>
        <v>-317.37718842785677</v>
      </c>
      <c r="K553" s="7">
        <f t="shared" si="158"/>
        <v>-15.075149885268477</v>
      </c>
      <c r="L553" s="7">
        <f t="shared" si="150"/>
        <v>-9.4679805188884886E-3</v>
      </c>
      <c r="M553" s="7">
        <f t="shared" si="151"/>
        <v>-99.533452186382661</v>
      </c>
      <c r="N553" s="7">
        <f t="shared" si="159"/>
        <v>20.402816731498273</v>
      </c>
      <c r="O553" s="7">
        <f t="shared" si="152"/>
        <v>1.2814033214558481E-2</v>
      </c>
      <c r="P553" s="7">
        <f t="shared" si="163"/>
        <v>1.5060075955942864E-2</v>
      </c>
      <c r="Q553" s="7">
        <f t="shared" si="153"/>
        <v>451.80227867828592</v>
      </c>
      <c r="R553" s="7">
        <f t="shared" si="162"/>
        <v>15.060075955942864</v>
      </c>
      <c r="S553" s="7">
        <f t="shared" si="160"/>
        <v>9.9715805393846585E-2</v>
      </c>
      <c r="T553" s="7">
        <f t="shared" si="161"/>
        <v>13.378279157506871</v>
      </c>
      <c r="U553" s="26">
        <f t="shared" si="154"/>
        <v>229.72799999999754</v>
      </c>
      <c r="V553" s="26">
        <f t="shared" si="155"/>
        <v>114.86399999999875</v>
      </c>
      <c r="W553" s="26">
        <f>IF(E553&gt;t0,0,IF(E553&lt;t0,P0))</f>
        <v>300</v>
      </c>
      <c r="X553" s="26">
        <f>IF(E553&gt;t0,0,IF(E553&lt;t0,P0*SIN(PI()*(E553)/t0)))</f>
        <v>279.92072888992931</v>
      </c>
    </row>
    <row r="554" spans="5:24" x14ac:dyDescent="0.35">
      <c r="E554" s="5">
        <f t="shared" si="156"/>
        <v>0.15456000000000103</v>
      </c>
      <c r="F554" s="6">
        <f t="shared" si="157"/>
        <v>279.5393095069694</v>
      </c>
      <c r="G554" s="6">
        <f t="shared" si="146"/>
        <v>1.188632317701662</v>
      </c>
      <c r="H554" s="6">
        <f t="shared" si="147"/>
        <v>-0.30520265023583543</v>
      </c>
      <c r="I554" s="6">
        <f t="shared" si="148"/>
        <v>-0.95228742629997076</v>
      </c>
      <c r="J554" s="7">
        <f t="shared" si="149"/>
        <v>-316.41602637600653</v>
      </c>
      <c r="K554" s="7">
        <f t="shared" si="158"/>
        <v>-15.163880935341018</v>
      </c>
      <c r="L554" s="7">
        <f t="shared" si="150"/>
        <v>-9.5207273213119125E-3</v>
      </c>
      <c r="M554" s="7">
        <f t="shared" si="151"/>
        <v>-101.40951897502983</v>
      </c>
      <c r="N554" s="7">
        <f t="shared" si="159"/>
        <v>20.374684715535675</v>
      </c>
      <c r="O554" s="7">
        <f t="shared" si="152"/>
        <v>1.2792359572160827E-2</v>
      </c>
      <c r="P554" s="7">
        <f t="shared" si="163"/>
        <v>1.5087754383913951E-2</v>
      </c>
      <c r="Q554" s="7">
        <f t="shared" si="153"/>
        <v>452.63263151741853</v>
      </c>
      <c r="R554" s="7">
        <f t="shared" si="162"/>
        <v>15.087754383913952</v>
      </c>
      <c r="S554" s="7">
        <f t="shared" si="160"/>
        <v>9.885152846816829E-2</v>
      </c>
      <c r="T554" s="7">
        <f t="shared" si="161"/>
        <v>13.262324240074799</v>
      </c>
      <c r="U554" s="26">
        <f t="shared" si="154"/>
        <v>229.05599999999754</v>
      </c>
      <c r="V554" s="26">
        <f t="shared" si="155"/>
        <v>114.52799999999877</v>
      </c>
      <c r="W554" s="26">
        <f>IF(E554&gt;t0,0,IF(E554&lt;t0,P0))</f>
        <v>300</v>
      </c>
      <c r="X554" s="26">
        <f>IF(E554&gt;t0,0,IF(E554&lt;t0,P0*SIN(PI()*(E554)/t0)))</f>
        <v>279.5393095069694</v>
      </c>
    </row>
    <row r="555" spans="5:24" x14ac:dyDescent="0.35">
      <c r="E555" s="5">
        <f t="shared" si="156"/>
        <v>0.15484000000000103</v>
      </c>
      <c r="F555" s="6">
        <f t="shared" si="157"/>
        <v>279.15442931023421</v>
      </c>
      <c r="G555" s="6">
        <f t="shared" si="146"/>
        <v>1.1890044767234924</v>
      </c>
      <c r="H555" s="6">
        <f t="shared" si="147"/>
        <v>-0.31115144931316996</v>
      </c>
      <c r="I555" s="6">
        <f t="shared" si="148"/>
        <v>-0.95036033986604984</v>
      </c>
      <c r="J555" s="7">
        <f t="shared" si="149"/>
        <v>-315.43967535845439</v>
      </c>
      <c r="K555" s="7">
        <f t="shared" si="158"/>
        <v>-15.252340733583843</v>
      </c>
      <c r="L555" s="7">
        <f t="shared" si="150"/>
        <v>-9.5732699229404764E-3</v>
      </c>
      <c r="M555" s="7">
        <f t="shared" si="151"/>
        <v>-103.2761028016939</v>
      </c>
      <c r="N555" s="7">
        <f t="shared" si="159"/>
        <v>20.346028728486935</v>
      </c>
      <c r="O555" s="7">
        <f t="shared" si="152"/>
        <v>1.2770369366901749E-2</v>
      </c>
      <c r="P555" s="7">
        <f t="shared" si="163"/>
        <v>1.5115189382932846E-2</v>
      </c>
      <c r="Q555" s="7">
        <f t="shared" si="153"/>
        <v>453.45568148798537</v>
      </c>
      <c r="R555" s="7">
        <f t="shared" si="162"/>
        <v>15.115189382932845</v>
      </c>
      <c r="S555" s="7">
        <f t="shared" si="160"/>
        <v>9.7982139353197079E-2</v>
      </c>
      <c r="T555" s="7">
        <f t="shared" si="161"/>
        <v>13.145683450476358</v>
      </c>
      <c r="U555" s="26">
        <f t="shared" si="154"/>
        <v>228.38399999999751</v>
      </c>
      <c r="V555" s="26">
        <f t="shared" si="155"/>
        <v>114.19199999999876</v>
      </c>
      <c r="W555" s="26">
        <f>IF(E555&gt;t0,0,IF(E555&lt;t0,P0))</f>
        <v>300</v>
      </c>
      <c r="X555" s="26">
        <f>IF(E555&gt;t0,0,IF(E555&lt;t0,P0*SIN(PI()*(E555)/t0)))</f>
        <v>279.15442931023421</v>
      </c>
    </row>
    <row r="556" spans="5:24" x14ac:dyDescent="0.35">
      <c r="E556" s="5">
        <f t="shared" si="156"/>
        <v>0.15512000000000103</v>
      </c>
      <c r="F556" s="6">
        <f t="shared" si="157"/>
        <v>278.76609306470186</v>
      </c>
      <c r="G556" s="6">
        <f t="shared" si="146"/>
        <v>1.1893767522677627</v>
      </c>
      <c r="H556" s="6">
        <f t="shared" si="147"/>
        <v>-0.31708808178617837</v>
      </c>
      <c r="I556" s="6">
        <f t="shared" si="148"/>
        <v>-0.94839609256320845</v>
      </c>
      <c r="J556" s="7">
        <f t="shared" si="149"/>
        <v>-314.44822669284827</v>
      </c>
      <c r="K556" s="7">
        <f t="shared" si="158"/>
        <v>-15.340525039871025</v>
      </c>
      <c r="L556" s="7">
        <f t="shared" si="150"/>
        <v>-9.6256058392055407E-3</v>
      </c>
      <c r="M556" s="7">
        <f t="shared" si="151"/>
        <v>-105.13306181346938</v>
      </c>
      <c r="N556" s="7">
        <f t="shared" si="159"/>
        <v>20.316851445440811</v>
      </c>
      <c r="O556" s="7">
        <f t="shared" si="152"/>
        <v>1.2748064580529558E-2</v>
      </c>
      <c r="P556" s="7">
        <f t="shared" si="163"/>
        <v>1.5142379527501193E-2</v>
      </c>
      <c r="Q556" s="7">
        <f t="shared" si="153"/>
        <v>454.27138582503579</v>
      </c>
      <c r="R556" s="7">
        <f t="shared" si="162"/>
        <v>15.142379527501193</v>
      </c>
      <c r="S556" s="7">
        <f t="shared" si="160"/>
        <v>9.7107659172666907E-2</v>
      </c>
      <c r="T556" s="7">
        <f t="shared" si="161"/>
        <v>13.028359622757854</v>
      </c>
      <c r="U556" s="26">
        <f t="shared" si="154"/>
        <v>227.71199999999752</v>
      </c>
      <c r="V556" s="26">
        <f t="shared" si="155"/>
        <v>113.85599999999874</v>
      </c>
      <c r="W556" s="26">
        <f>IF(E556&gt;t0,0,IF(E556&lt;t0,P0))</f>
        <v>300</v>
      </c>
      <c r="X556" s="26">
        <f>IF(E556&gt;t0,0,IF(E556&lt;t0,P0*SIN(PI()*(E556)/t0)))</f>
        <v>278.76609306470186</v>
      </c>
    </row>
    <row r="557" spans="5:24" x14ac:dyDescent="0.35">
      <c r="E557" s="5">
        <f t="shared" si="156"/>
        <v>0.15540000000000104</v>
      </c>
      <c r="F557" s="6">
        <f t="shared" si="157"/>
        <v>278.37430557813775</v>
      </c>
      <c r="G557" s="6">
        <f t="shared" si="146"/>
        <v>1.1897491443709554</v>
      </c>
      <c r="H557" s="6">
        <f t="shared" si="147"/>
        <v>-0.32301231552141457</v>
      </c>
      <c r="I557" s="6">
        <f t="shared" si="148"/>
        <v>-0.94639476119719412</v>
      </c>
      <c r="J557" s="7">
        <f t="shared" si="149"/>
        <v>-313.44177308347463</v>
      </c>
      <c r="K557" s="7">
        <f t="shared" si="158"/>
        <v>-15.42842963983971</v>
      </c>
      <c r="L557" s="7">
        <f t="shared" si="150"/>
        <v>-9.6777326049229291E-3</v>
      </c>
      <c r="M557" s="7">
        <f t="shared" si="151"/>
        <v>-106.98025502249695</v>
      </c>
      <c r="N557" s="7">
        <f t="shared" si="159"/>
        <v>20.287155581083777</v>
      </c>
      <c r="O557" s="7">
        <f t="shared" si="152"/>
        <v>1.2725447217338343E-2</v>
      </c>
      <c r="P557" s="7">
        <f t="shared" si="163"/>
        <v>1.5169323398093666E-2</v>
      </c>
      <c r="Q557" s="7">
        <f t="shared" si="153"/>
        <v>455.07970194280995</v>
      </c>
      <c r="R557" s="7">
        <f t="shared" si="162"/>
        <v>15.169323398093665</v>
      </c>
      <c r="S557" s="7">
        <f t="shared" si="160"/>
        <v>9.6228109258831684E-2</v>
      </c>
      <c r="T557" s="7">
        <f t="shared" si="161"/>
        <v>12.910355618941475</v>
      </c>
      <c r="U557" s="26">
        <f t="shared" si="154"/>
        <v>227.03999999999752</v>
      </c>
      <c r="V557" s="26">
        <f t="shared" si="155"/>
        <v>113.51999999999876</v>
      </c>
      <c r="W557" s="26">
        <f>IF(E557&gt;t0,0,IF(E557&lt;t0,P0))</f>
        <v>300</v>
      </c>
      <c r="X557" s="26">
        <f>IF(E557&gt;t0,0,IF(E557&lt;t0,P0*SIN(PI()*(E557)/t0)))</f>
        <v>278.37430557813775</v>
      </c>
    </row>
    <row r="558" spans="5:24" x14ac:dyDescent="0.35">
      <c r="E558" s="5">
        <f t="shared" si="156"/>
        <v>0.15568000000000104</v>
      </c>
      <c r="F558" s="6">
        <f t="shared" si="157"/>
        <v>277.97907170103514</v>
      </c>
      <c r="G558" s="6">
        <f t="shared" si="146"/>
        <v>1.1901216530695653</v>
      </c>
      <c r="H558" s="6">
        <f t="shared" si="147"/>
        <v>-0.32892391887024508</v>
      </c>
      <c r="I558" s="6">
        <f t="shared" si="148"/>
        <v>-0.94435642402381126</v>
      </c>
      <c r="J558" s="7">
        <f t="shared" si="149"/>
        <v>-312.42040861313706</v>
      </c>
      <c r="K558" s="7">
        <f t="shared" si="158"/>
        <v>-15.516050345277236</v>
      </c>
      <c r="L558" s="7">
        <f t="shared" si="150"/>
        <v>-9.7296477745078304E-3</v>
      </c>
      <c r="M558" s="7">
        <f t="shared" si="151"/>
        <v>-108.81754231968377</v>
      </c>
      <c r="N558" s="7">
        <f t="shared" si="159"/>
        <v>20.256943889455872</v>
      </c>
      <c r="O558" s="7">
        <f t="shared" si="152"/>
        <v>1.2702519303977724E-2</v>
      </c>
      <c r="P558" s="7">
        <f t="shared" si="163"/>
        <v>1.519601958121611E-2</v>
      </c>
      <c r="Q558" s="7">
        <f t="shared" si="153"/>
        <v>455.88058743648327</v>
      </c>
      <c r="R558" s="7">
        <f t="shared" si="162"/>
        <v>15.19601958121611</v>
      </c>
      <c r="S558" s="7">
        <f t="shared" si="160"/>
        <v>9.5343511151585569E-2</v>
      </c>
      <c r="T558" s="7">
        <f t="shared" si="161"/>
        <v>12.791674328907277</v>
      </c>
      <c r="U558" s="26">
        <f t="shared" si="154"/>
        <v>226.36799999999749</v>
      </c>
      <c r="V558" s="26">
        <f t="shared" si="155"/>
        <v>113.18399999999875</v>
      </c>
      <c r="W558" s="26">
        <f>IF(E558&gt;t0,0,IF(E558&lt;t0,P0))</f>
        <v>300</v>
      </c>
      <c r="X558" s="26">
        <f>IF(E558&gt;t0,0,IF(E558&lt;t0,P0*SIN(PI()*(E558)/t0)))</f>
        <v>277.97907170103514</v>
      </c>
    </row>
    <row r="559" spans="5:24" x14ac:dyDescent="0.35">
      <c r="E559" s="5">
        <f t="shared" si="156"/>
        <v>0.15596000000000104</v>
      </c>
      <c r="F559" s="6">
        <f t="shared" si="157"/>
        <v>277.5803963265551</v>
      </c>
      <c r="G559" s="6">
        <f t="shared" si="146"/>
        <v>1.1904942784000982</v>
      </c>
      <c r="H559" s="6">
        <f t="shared" si="147"/>
        <v>-0.33482266067790928</v>
      </c>
      <c r="I559" s="6">
        <f t="shared" si="148"/>
        <v>-0.94228116074586021</v>
      </c>
      <c r="J559" s="7">
        <f t="shared" si="149"/>
        <v>-311.38422873489651</v>
      </c>
      <c r="K559" s="7">
        <f t="shared" si="158"/>
        <v>-15.60338299450596</v>
      </c>
      <c r="L559" s="7">
        <f t="shared" si="150"/>
        <v>-9.7813489221878491E-3</v>
      </c>
      <c r="M559" s="7">
        <f t="shared" si="151"/>
        <v>-110.64478448834868</v>
      </c>
      <c r="N559" s="7">
        <f t="shared" si="159"/>
        <v>20.226219163702748</v>
      </c>
      <c r="O559" s="7">
        <f t="shared" si="152"/>
        <v>1.2679282889260591E-2</v>
      </c>
      <c r="P559" s="7">
        <f t="shared" si="163"/>
        <v>1.5222466669463528E-2</v>
      </c>
      <c r="Q559" s="7">
        <f t="shared" si="153"/>
        <v>456.67400008390587</v>
      </c>
      <c r="R559" s="7">
        <f t="shared" si="162"/>
        <v>15.222466669463529</v>
      </c>
      <c r="S559" s="7">
        <f t="shared" si="160"/>
        <v>9.445388659792385E-2</v>
      </c>
      <c r="T559" s="7">
        <f t="shared" si="161"/>
        <v>12.672318670320847</v>
      </c>
      <c r="U559" s="26">
        <f t="shared" si="154"/>
        <v>225.6959999999975</v>
      </c>
      <c r="V559" s="26">
        <f t="shared" si="155"/>
        <v>112.84799999999876</v>
      </c>
      <c r="W559" s="26">
        <f>IF(E559&gt;t0,0,IF(E559&lt;t0,P0))</f>
        <v>300</v>
      </c>
      <c r="X559" s="26">
        <f>IF(E559&gt;t0,0,IF(E559&lt;t0,P0*SIN(PI()*(E559)/t0)))</f>
        <v>277.5803963265551</v>
      </c>
    </row>
    <row r="560" spans="5:24" x14ac:dyDescent="0.35">
      <c r="E560" s="5">
        <f t="shared" si="156"/>
        <v>0.15624000000000104</v>
      </c>
      <c r="F560" s="6">
        <f t="shared" si="157"/>
        <v>277.17828439046565</v>
      </c>
      <c r="G560" s="6">
        <f t="shared" si="146"/>
        <v>1.1908670203990712</v>
      </c>
      <c r="H560" s="6">
        <f t="shared" si="147"/>
        <v>-0.34070831029255666</v>
      </c>
      <c r="I560" s="6">
        <f t="shared" si="148"/>
        <v>-0.94016905251002114</v>
      </c>
      <c r="J560" s="7">
        <f t="shared" si="149"/>
        <v>-310.33333026367717</v>
      </c>
      <c r="K560" s="7">
        <f t="shared" si="158"/>
        <v>-15.69042345276576</v>
      </c>
      <c r="L560" s="7">
        <f t="shared" si="150"/>
        <v>-9.8328336422141577E-3</v>
      </c>
      <c r="M560" s="7">
        <f t="shared" si="151"/>
        <v>-112.46184321778917</v>
      </c>
      <c r="N560" s="7">
        <f t="shared" si="159"/>
        <v>20.194984235823888</v>
      </c>
      <c r="O560" s="7">
        <f t="shared" si="152"/>
        <v>1.2655740043968728E-2</v>
      </c>
      <c r="P560" s="7">
        <f t="shared" si="163"/>
        <v>1.5248663261577804E-2</v>
      </c>
      <c r="Q560" s="7">
        <f t="shared" si="153"/>
        <v>457.4598978473341</v>
      </c>
      <c r="R560" s="7">
        <f t="shared" si="162"/>
        <v>15.248663261577803</v>
      </c>
      <c r="S560" s="7">
        <f t="shared" si="160"/>
        <v>9.355925755098278E-2</v>
      </c>
      <c r="T560" s="7">
        <f t="shared" si="161"/>
        <v>12.552291588504481</v>
      </c>
      <c r="U560" s="26">
        <f t="shared" si="154"/>
        <v>225.0239999999975</v>
      </c>
      <c r="V560" s="26">
        <f t="shared" si="155"/>
        <v>112.51199999999875</v>
      </c>
      <c r="W560" s="26">
        <f>IF(E560&gt;t0,0,IF(E560&lt;t0,P0))</f>
        <v>300</v>
      </c>
      <c r="X560" s="26">
        <f>IF(E560&gt;t0,0,IF(E560&lt;t0,P0*SIN(PI()*(E560)/t0)))</f>
        <v>277.17828439046565</v>
      </c>
    </row>
    <row r="561" spans="5:24" x14ac:dyDescent="0.35">
      <c r="E561" s="5">
        <f t="shared" si="156"/>
        <v>0.15652000000000105</v>
      </c>
      <c r="F561" s="6">
        <f t="shared" si="157"/>
        <v>276.77274087108117</v>
      </c>
      <c r="G561" s="6">
        <f t="shared" si="146"/>
        <v>1.1912398791030134</v>
      </c>
      <c r="H561" s="6">
        <f t="shared" si="147"/>
        <v>-0.34658063757426633</v>
      </c>
      <c r="I561" s="6">
        <f t="shared" si="148"/>
        <v>-0.93802018190368119</v>
      </c>
      <c r="J561" s="7">
        <f t="shared" si="149"/>
        <v>-309.26781136773837</v>
      </c>
      <c r="K561" s="7">
        <f t="shared" si="158"/>
        <v>-15.777167612594159</v>
      </c>
      <c r="L561" s="7">
        <f t="shared" si="150"/>
        <v>-9.8840995490707354E-3</v>
      </c>
      <c r="M561" s="7">
        <f t="shared" si="151"/>
        <v>-114.26858111677058</v>
      </c>
      <c r="N561" s="7">
        <f t="shared" si="159"/>
        <v>20.163241976417051</v>
      </c>
      <c r="O561" s="7">
        <f t="shared" si="152"/>
        <v>1.2631892860656422E-2</v>
      </c>
      <c r="P561" s="7">
        <f t="shared" si="163"/>
        <v>1.5274607962505203E-2</v>
      </c>
      <c r="Q561" s="7">
        <f t="shared" si="153"/>
        <v>458.23823887515607</v>
      </c>
      <c r="R561" s="7">
        <f t="shared" si="162"/>
        <v>15.274607962505202</v>
      </c>
      <c r="S561" s="7">
        <f t="shared" si="160"/>
        <v>9.2659646169283655E-2</v>
      </c>
      <c r="T561" s="7">
        <f t="shared" si="161"/>
        <v>12.431596056335776</v>
      </c>
      <c r="U561" s="26">
        <f t="shared" si="154"/>
        <v>224.35199999999747</v>
      </c>
      <c r="V561" s="26">
        <f t="shared" si="155"/>
        <v>112.17599999999874</v>
      </c>
      <c r="W561" s="26">
        <f>IF(E561&gt;t0,0,IF(E561&lt;t0,P0))</f>
        <v>300</v>
      </c>
      <c r="X561" s="26">
        <f>IF(E561&gt;t0,0,IF(E561&lt;t0,P0*SIN(PI()*(E561)/t0)))</f>
        <v>276.77274087108117</v>
      </c>
    </row>
    <row r="562" spans="5:24" x14ac:dyDescent="0.35">
      <c r="E562" s="5">
        <f t="shared" si="156"/>
        <v>0.15680000000000105</v>
      </c>
      <c r="F562" s="6">
        <f t="shared" si="157"/>
        <v>276.36377078920032</v>
      </c>
      <c r="G562" s="6">
        <f t="shared" si="146"/>
        <v>1.1916128545484646</v>
      </c>
      <c r="H562" s="6">
        <f t="shared" si="147"/>
        <v>-0.35243941290404424</v>
      </c>
      <c r="I562" s="6">
        <f t="shared" si="148"/>
        <v>-0.9358346329517051</v>
      </c>
      <c r="J562" s="7">
        <f t="shared" si="149"/>
        <v>-308.18777156001096</v>
      </c>
      <c r="K562" s="7">
        <f t="shared" si="158"/>
        <v>-15.863611394204044</v>
      </c>
      <c r="L562" s="7">
        <f t="shared" si="150"/>
        <v>-9.9351442776816883E-3</v>
      </c>
      <c r="M562" s="7">
        <f t="shared" si="151"/>
        <v>-116.0648617269343</v>
      </c>
      <c r="N562" s="7">
        <f t="shared" si="159"/>
        <v>20.130995294418934</v>
      </c>
      <c r="O562" s="7">
        <f t="shared" si="152"/>
        <v>1.2607743453452043E-2</v>
      </c>
      <c r="P562" s="7">
        <f t="shared" si="163"/>
        <v>1.5300299383453664E-2</v>
      </c>
      <c r="Q562" s="7">
        <f t="shared" si="153"/>
        <v>459.00898150360996</v>
      </c>
      <c r="R562" s="7">
        <f t="shared" si="162"/>
        <v>15.300299383453664</v>
      </c>
      <c r="S562" s="7">
        <f t="shared" si="160"/>
        <v>9.1755074815933632E-2</v>
      </c>
      <c r="T562" s="7">
        <f t="shared" si="161"/>
        <v>12.310235074140397</v>
      </c>
      <c r="U562" s="26">
        <f t="shared" si="154"/>
        <v>223.67999999999748</v>
      </c>
      <c r="V562" s="26">
        <f t="shared" si="155"/>
        <v>111.83999999999875</v>
      </c>
      <c r="W562" s="26">
        <f>IF(E562&gt;t0,0,IF(E562&lt;t0,P0))</f>
        <v>300</v>
      </c>
      <c r="X562" s="26">
        <f>IF(E562&gt;t0,0,IF(E562&lt;t0,P0*SIN(PI()*(E562)/t0)))</f>
        <v>276.36377078920032</v>
      </c>
    </row>
    <row r="563" spans="5:24" x14ac:dyDescent="0.35">
      <c r="E563" s="5">
        <f t="shared" si="156"/>
        <v>0.15708000000000105</v>
      </c>
      <c r="F563" s="6">
        <f t="shared" si="157"/>
        <v>275.95137920804405</v>
      </c>
      <c r="G563" s="6">
        <f t="shared" si="146"/>
        <v>1.1919859467719764</v>
      </c>
      <c r="H563" s="6">
        <f t="shared" si="147"/>
        <v>-0.35828440719280441</v>
      </c>
      <c r="I563" s="6">
        <f t="shared" si="148"/>
        <v>-0.93361249111314959</v>
      </c>
      <c r="J563" s="7">
        <f t="shared" si="149"/>
        <v>-307.09331168930169</v>
      </c>
      <c r="K563" s="7">
        <f t="shared" si="158"/>
        <v>-15.949750745858948</v>
      </c>
      <c r="L563" s="7">
        <f t="shared" si="150"/>
        <v>-9.9859654836166201E-3</v>
      </c>
      <c r="M563" s="7">
        <f t="shared" si="151"/>
        <v>-117.85054953612635</v>
      </c>
      <c r="N563" s="7">
        <f t="shared" si="159"/>
        <v>20.098247136842105</v>
      </c>
      <c r="O563" s="7">
        <f t="shared" si="152"/>
        <v>1.258329395785761E-2</v>
      </c>
      <c r="P563" s="7">
        <f t="shared" si="163"/>
        <v>1.5325736141949873E-2</v>
      </c>
      <c r="Q563" s="7">
        <f t="shared" si="153"/>
        <v>459.77208425849619</v>
      </c>
      <c r="R563" s="7">
        <f t="shared" si="162"/>
        <v>15.325736141949873</v>
      </c>
      <c r="S563" s="7">
        <f t="shared" si="160"/>
        <v>9.0845566057888433E-2</v>
      </c>
      <c r="T563" s="7">
        <f t="shared" si="161"/>
        <v>12.188211669593169</v>
      </c>
      <c r="U563" s="26">
        <f t="shared" si="154"/>
        <v>223.00799999999748</v>
      </c>
      <c r="V563" s="26">
        <f t="shared" si="155"/>
        <v>111.50399999999874</v>
      </c>
      <c r="W563" s="26">
        <f>IF(E563&gt;t0,0,IF(E563&lt;t0,P0))</f>
        <v>300</v>
      </c>
      <c r="X563" s="26">
        <f>IF(E563&gt;t0,0,IF(E563&lt;t0,P0*SIN(PI()*(E563)/t0)))</f>
        <v>275.95137920804405</v>
      </c>
    </row>
    <row r="564" spans="5:24" x14ac:dyDescent="0.35">
      <c r="E564" s="5">
        <f t="shared" si="156"/>
        <v>0.15736000000000105</v>
      </c>
      <c r="F564" s="6">
        <f t="shared" si="157"/>
        <v>275.53557123319285</v>
      </c>
      <c r="G564" s="6">
        <f t="shared" si="146"/>
        <v>1.1923591558101119</v>
      </c>
      <c r="H564" s="6">
        <f t="shared" si="147"/>
        <v>-0.36411539189032527</v>
      </c>
      <c r="I564" s="6">
        <f t="shared" si="148"/>
        <v>-0.93135384327792137</v>
      </c>
      <c r="J564" s="7">
        <f t="shared" si="149"/>
        <v>-305.98453393136458</v>
      </c>
      <c r="K564" s="7">
        <f t="shared" si="158"/>
        <v>-16.035581644245841</v>
      </c>
      <c r="L564" s="7">
        <f t="shared" si="150"/>
        <v>-1.003656084329403E-2</v>
      </c>
      <c r="M564" s="7">
        <f t="shared" si="151"/>
        <v>-119.6255099916422</v>
      </c>
      <c r="N564" s="7">
        <f t="shared" si="159"/>
        <v>20.065000488508218</v>
      </c>
      <c r="O564" s="7">
        <f t="shared" si="152"/>
        <v>1.2558546530546402E-2</v>
      </c>
      <c r="P564" s="7">
        <f t="shared" si="163"/>
        <v>1.5350916861896095E-2</v>
      </c>
      <c r="Q564" s="7">
        <f t="shared" si="153"/>
        <v>460.52750585688284</v>
      </c>
      <c r="R564" s="7">
        <f t="shared" si="162"/>
        <v>15.350916861896096</v>
      </c>
      <c r="S564" s="7">
        <f t="shared" si="160"/>
        <v>8.9931142665078859E-2</v>
      </c>
      <c r="T564" s="7">
        <f t="shared" si="161"/>
        <v>12.065528897600878</v>
      </c>
      <c r="U564" s="26">
        <f t="shared" si="154"/>
        <v>222.33599999999745</v>
      </c>
      <c r="V564" s="26">
        <f t="shared" si="155"/>
        <v>111.16799999999873</v>
      </c>
      <c r="W564" s="26">
        <f>IF(E564&gt;t0,0,IF(E564&lt;t0,P0))</f>
        <v>300</v>
      </c>
      <c r="X564" s="26">
        <f>IF(E564&gt;t0,0,IF(E564&lt;t0,P0*SIN(PI()*(E564)/t0)))</f>
        <v>275.53557123319285</v>
      </c>
    </row>
    <row r="565" spans="5:24" x14ac:dyDescent="0.35">
      <c r="E565" s="5">
        <f t="shared" si="156"/>
        <v>0.15764000000000106</v>
      </c>
      <c r="F565" s="6">
        <f t="shared" si="157"/>
        <v>275.11635201252381</v>
      </c>
      <c r="G565" s="6">
        <f t="shared" si="146"/>
        <v>1.1927324816994458</v>
      </c>
      <c r="H565" s="6">
        <f t="shared" si="147"/>
        <v>-0.36993213899418531</v>
      </c>
      <c r="I565" s="6">
        <f t="shared" si="148"/>
        <v>-0.92905877776338064</v>
      </c>
      <c r="J565" s="7">
        <f t="shared" si="149"/>
        <v>-304.86154177984162</v>
      </c>
      <c r="K565" s="7">
        <f t="shared" si="158"/>
        <v>-16.12110009484541</v>
      </c>
      <c r="L565" s="7">
        <f t="shared" si="150"/>
        <v>-1.0086928054182728E-2</v>
      </c>
      <c r="M565" s="7">
        <f t="shared" si="151"/>
        <v>-121.38960951338767</v>
      </c>
      <c r="N565" s="7">
        <f t="shared" si="159"/>
        <v>20.031258371777515</v>
      </c>
      <c r="O565" s="7">
        <f t="shared" si="152"/>
        <v>1.2533503349158556E-2</v>
      </c>
      <c r="P565" s="7">
        <f t="shared" si="163"/>
        <v>1.5375840173626757E-2</v>
      </c>
      <c r="Q565" s="7">
        <f t="shared" si="153"/>
        <v>461.27520520880273</v>
      </c>
      <c r="R565" s="7">
        <f t="shared" si="162"/>
        <v>15.375840173626758</v>
      </c>
      <c r="S565" s="7">
        <f t="shared" si="160"/>
        <v>8.9011827609506183E-2</v>
      </c>
      <c r="T565" s="7">
        <f t="shared" si="161"/>
        <v>11.942189840180907</v>
      </c>
      <c r="U565" s="26">
        <f t="shared" si="154"/>
        <v>221.66399999999746</v>
      </c>
      <c r="V565" s="26">
        <f t="shared" si="155"/>
        <v>110.83199999999874</v>
      </c>
      <c r="W565" s="26">
        <f>IF(E565&gt;t0,0,IF(E565&lt;t0,P0))</f>
        <v>300</v>
      </c>
      <c r="X565" s="26">
        <f>IF(E565&gt;t0,0,IF(E565&lt;t0,P0*SIN(PI()*(E565)/t0)))</f>
        <v>275.11635201252381</v>
      </c>
    </row>
    <row r="566" spans="5:24" x14ac:dyDescent="0.35">
      <c r="E566" s="5">
        <f t="shared" si="156"/>
        <v>0.15792000000000106</v>
      </c>
      <c r="F566" s="6">
        <f t="shared" si="157"/>
        <v>274.69372673614635</v>
      </c>
      <c r="G566" s="6">
        <f t="shared" si="146"/>
        <v>1.1931059244765636</v>
      </c>
      <c r="H566" s="6">
        <f t="shared" si="147"/>
        <v>-0.37573442105868082</v>
      </c>
      <c r="I566" s="6">
        <f t="shared" si="148"/>
        <v>-0.92672738431088675</v>
      </c>
      <c r="J566" s="7">
        <f t="shared" si="149"/>
        <v>-303.72444003707005</v>
      </c>
      <c r="K566" s="7">
        <f t="shared" si="158"/>
        <v>-16.206302132299779</v>
      </c>
      <c r="L566" s="7">
        <f t="shared" si="150"/>
        <v>-1.0137064835001253E-2</v>
      </c>
      <c r="M566" s="7">
        <f t="shared" si="151"/>
        <v>-123.14271550695548</v>
      </c>
      <c r="N566" s="7">
        <f t="shared" si="159"/>
        <v>19.997023846274665</v>
      </c>
      <c r="O566" s="7">
        <f t="shared" si="152"/>
        <v>1.2508166612094774E-2</v>
      </c>
      <c r="P566" s="7">
        <f t="shared" si="163"/>
        <v>1.5400504713964864E-2</v>
      </c>
      <c r="Q566" s="7">
        <f t="shared" si="153"/>
        <v>462.01514141894592</v>
      </c>
      <c r="R566" s="7">
        <f t="shared" si="162"/>
        <v>15.400504713964864</v>
      </c>
      <c r="S566" s="7">
        <f t="shared" si="160"/>
        <v>8.8087644064666029E-2</v>
      </c>
      <c r="T566" s="7">
        <f t="shared" si="161"/>
        <v>11.818197606383949</v>
      </c>
      <c r="U566" s="26">
        <f t="shared" si="154"/>
        <v>220.99199999999746</v>
      </c>
      <c r="V566" s="26">
        <f t="shared" si="155"/>
        <v>110.49599999999873</v>
      </c>
      <c r="W566" s="26">
        <f>IF(E566&gt;t0,0,IF(E566&lt;t0,P0))</f>
        <v>300</v>
      </c>
      <c r="X566" s="26">
        <f>IF(E566&gt;t0,0,IF(E566&lt;t0,P0*SIN(PI()*(E566)/t0)))</f>
        <v>274.69372673614635</v>
      </c>
    </row>
    <row r="567" spans="5:24" x14ac:dyDescent="0.35">
      <c r="E567" s="5">
        <f t="shared" si="156"/>
        <v>0.15820000000000106</v>
      </c>
      <c r="F567" s="6">
        <f t="shared" si="157"/>
        <v>274.2677006363387</v>
      </c>
      <c r="G567" s="6">
        <f t="shared" si="146"/>
        <v>1.1934794841780632</v>
      </c>
      <c r="H567" s="6">
        <f t="shared" si="147"/>
        <v>-0.38152201120371826</v>
      </c>
      <c r="I567" s="6">
        <f t="shared" si="148"/>
        <v>-0.9243597540822891</v>
      </c>
      <c r="J567" s="7">
        <f t="shared" si="149"/>
        <v>-302.57333480476325</v>
      </c>
      <c r="K567" s="7">
        <f t="shared" si="158"/>
        <v>-16.291183820777636</v>
      </c>
      <c r="L567" s="7">
        <f t="shared" si="150"/>
        <v>-1.0186968925915234E-2</v>
      </c>
      <c r="M567" s="7">
        <f t="shared" si="151"/>
        <v>-124.88469637661512</v>
      </c>
      <c r="N567" s="7">
        <f t="shared" si="159"/>
        <v>19.962300008610963</v>
      </c>
      <c r="O567" s="7">
        <f t="shared" si="152"/>
        <v>1.2482538538308042E-2</v>
      </c>
      <c r="P567" s="7">
        <f t="shared" si="163"/>
        <v>1.5424909126278081E-2</v>
      </c>
      <c r="Q567" s="7">
        <f t="shared" si="153"/>
        <v>462.7472737883424</v>
      </c>
      <c r="R567" s="7">
        <f t="shared" si="162"/>
        <v>15.424909126278081</v>
      </c>
      <c r="S567" s="7">
        <f t="shared" si="160"/>
        <v>8.7158615404346412E-2</v>
      </c>
      <c r="T567" s="7">
        <f t="shared" si="161"/>
        <v>11.693555332132735</v>
      </c>
      <c r="U567" s="26">
        <f t="shared" si="154"/>
        <v>220.31999999999744</v>
      </c>
      <c r="V567" s="26">
        <f t="shared" si="155"/>
        <v>110.15999999999872</v>
      </c>
      <c r="W567" s="26">
        <f>IF(E567&gt;t0,0,IF(E567&lt;t0,P0))</f>
        <v>300</v>
      </c>
      <c r="X567" s="26">
        <f>IF(E567&gt;t0,0,IF(E567&lt;t0,P0*SIN(PI()*(E567)/t0)))</f>
        <v>274.2677006363387</v>
      </c>
    </row>
    <row r="568" spans="5:24" x14ac:dyDescent="0.35">
      <c r="E568" s="5">
        <f t="shared" si="156"/>
        <v>0.15848000000000106</v>
      </c>
      <c r="F568" s="6">
        <f t="shared" si="157"/>
        <v>273.83827898748228</v>
      </c>
      <c r="G568" s="6">
        <f t="shared" si="146"/>
        <v>1.1938531608405532</v>
      </c>
      <c r="H568" s="6">
        <f t="shared" si="147"/>
        <v>-0.38729468312368426</v>
      </c>
      <c r="I568" s="6">
        <f t="shared" si="148"/>
        <v>-0.92195597965636356</v>
      </c>
      <c r="J568" s="7">
        <f t="shared" si="149"/>
        <v>-301.4083334745589</v>
      </c>
      <c r="K568" s="7">
        <f t="shared" si="158"/>
        <v>-16.375741254336742</v>
      </c>
      <c r="L568" s="7">
        <f t="shared" si="150"/>
        <v>-1.0236638088732763E-2</v>
      </c>
      <c r="M568" s="7">
        <f t="shared" si="151"/>
        <v>-126.61542153821348</v>
      </c>
      <c r="N568" s="7">
        <f t="shared" si="159"/>
        <v>19.927089992102886</v>
      </c>
      <c r="O568" s="7">
        <f t="shared" si="152"/>
        <v>1.2456621367093518E-2</v>
      </c>
      <c r="P568" s="7">
        <f t="shared" si="163"/>
        <v>1.5449052060534688E-2</v>
      </c>
      <c r="Q568" s="7">
        <f t="shared" si="153"/>
        <v>463.47156181604066</v>
      </c>
      <c r="R568" s="7">
        <f t="shared" si="162"/>
        <v>15.449052060534688</v>
      </c>
      <c r="S568" s="7">
        <f t="shared" si="160"/>
        <v>8.6224765202169318E-2</v>
      </c>
      <c r="T568" s="7">
        <f t="shared" si="161"/>
        <v>11.568266180160542</v>
      </c>
      <c r="U568" s="26">
        <f t="shared" si="154"/>
        <v>219.64799999999744</v>
      </c>
      <c r="V568" s="26">
        <f t="shared" si="155"/>
        <v>109.82399999999873</v>
      </c>
      <c r="W568" s="26">
        <f>IF(E568&gt;t0,0,IF(E568&lt;t0,P0))</f>
        <v>300</v>
      </c>
      <c r="X568" s="26">
        <f>IF(E568&gt;t0,0,IF(E568&lt;t0,P0*SIN(PI()*(E568)/t0)))</f>
        <v>273.83827898748228</v>
      </c>
    </row>
    <row r="569" spans="5:24" x14ac:dyDescent="0.35">
      <c r="E569" s="5">
        <f t="shared" si="156"/>
        <v>0.15876000000000107</v>
      </c>
      <c r="F569" s="6">
        <f t="shared" si="157"/>
        <v>273.40546710599716</v>
      </c>
      <c r="G569" s="6">
        <f t="shared" si="146"/>
        <v>1.1942269545006539</v>
      </c>
      <c r="H569" s="6">
        <f t="shared" si="147"/>
        <v>-0.39305221109629745</v>
      </c>
      <c r="I569" s="6">
        <f t="shared" si="148"/>
        <v>-0.91951615502519124</v>
      </c>
      <c r="J569" s="7">
        <f t="shared" si="149"/>
        <v>-300.22954471844088</v>
      </c>
      <c r="K569" s="7">
        <f t="shared" si="158"/>
        <v>-16.459970557283761</v>
      </c>
      <c r="L569" s="7">
        <f t="shared" si="150"/>
        <v>-1.0286070107097645E-2</v>
      </c>
      <c r="M569" s="7">
        <f t="shared" si="151"/>
        <v>-128.33476143198919</v>
      </c>
      <c r="N569" s="7">
        <f t="shared" si="159"/>
        <v>19.891396966487058</v>
      </c>
      <c r="O569" s="7">
        <f t="shared" si="152"/>
        <v>1.2430417357876445E-2</v>
      </c>
      <c r="P569" s="7">
        <f t="shared" si="163"/>
        <v>1.5472932173359204E-2</v>
      </c>
      <c r="Q569" s="7">
        <f t="shared" si="153"/>
        <v>464.18796520077609</v>
      </c>
      <c r="R569" s="7">
        <f t="shared" si="162"/>
        <v>15.472932173359204</v>
      </c>
      <c r="S569" s="7">
        <f t="shared" si="160"/>
        <v>8.5286117230413516E-2</v>
      </c>
      <c r="T569" s="7">
        <f t="shared" si="161"/>
        <v>11.442333339853246</v>
      </c>
      <c r="U569" s="26">
        <f t="shared" si="154"/>
        <v>218.97599999999744</v>
      </c>
      <c r="V569" s="26">
        <f t="shared" si="155"/>
        <v>109.48799999999872</v>
      </c>
      <c r="W569" s="26">
        <f>IF(E569&gt;t0,0,IF(E569&lt;t0,P0))</f>
        <v>300</v>
      </c>
      <c r="X569" s="26">
        <f>IF(E569&gt;t0,0,IF(E569&lt;t0,P0*SIN(PI()*(E569)/t0)))</f>
        <v>273.40546710599716</v>
      </c>
    </row>
    <row r="570" spans="5:24" x14ac:dyDescent="0.35">
      <c r="E570" s="5">
        <f t="shared" si="156"/>
        <v>0.15904000000000107</v>
      </c>
      <c r="F570" s="6">
        <f t="shared" si="157"/>
        <v>272.96927035027562</v>
      </c>
      <c r="G570" s="6">
        <f t="shared" si="146"/>
        <v>1.1946008651949969</v>
      </c>
      <c r="H570" s="6">
        <f t="shared" si="147"/>
        <v>-0.39879436999143303</v>
      </c>
      <c r="I570" s="6">
        <f t="shared" si="148"/>
        <v>-0.91704037559048401</v>
      </c>
      <c r="J570" s="7">
        <f t="shared" si="149"/>
        <v>-299.03707847903235</v>
      </c>
      <c r="K570" s="7">
        <f t="shared" si="158"/>
        <v>-16.543867884531409</v>
      </c>
      <c r="L570" s="7">
        <f t="shared" si="150"/>
        <v>-1.0335262786680623E-2</v>
      </c>
      <c r="M570" s="7">
        <f t="shared" si="151"/>
        <v>-130.04258753529402</v>
      </c>
      <c r="N570" s="7">
        <f t="shared" si="159"/>
        <v>19.855224137631637</v>
      </c>
      <c r="O570" s="7">
        <f t="shared" si="152"/>
        <v>1.2403928789998284E-2</v>
      </c>
      <c r="P570" s="7">
        <f t="shared" si="163"/>
        <v>1.5496548128087845E-2</v>
      </c>
      <c r="Q570" s="7">
        <f t="shared" si="153"/>
        <v>464.89644384263534</v>
      </c>
      <c r="R570" s="7">
        <f t="shared" si="162"/>
        <v>15.496548128087845</v>
      </c>
      <c r="S570" s="7">
        <f t="shared" si="160"/>
        <v>8.4342695459432265E-2</v>
      </c>
      <c r="T570" s="7">
        <f t="shared" si="161"/>
        <v>11.315760027171207</v>
      </c>
      <c r="U570" s="26">
        <f t="shared" si="154"/>
        <v>218.30399999999742</v>
      </c>
      <c r="V570" s="26">
        <f t="shared" si="155"/>
        <v>109.15199999999871</v>
      </c>
      <c r="W570" s="26">
        <f>IF(E570&gt;t0,0,IF(E570&lt;t0,P0))</f>
        <v>300</v>
      </c>
      <c r="X570" s="26">
        <f>IF(E570&gt;t0,0,IF(E570&lt;t0,P0*SIN(PI()*(E570)/t0)))</f>
        <v>272.96927035027562</v>
      </c>
    </row>
    <row r="571" spans="5:24" x14ac:dyDescent="0.35">
      <c r="E571" s="5">
        <f t="shared" si="156"/>
        <v>0.15932000000000107</v>
      </c>
      <c r="F571" s="6">
        <f t="shared" si="157"/>
        <v>272.5296941206164</v>
      </c>
      <c r="G571" s="6">
        <f t="shared" si="146"/>
        <v>1.194974892960226</v>
      </c>
      <c r="H571" s="6">
        <f t="shared" si="147"/>
        <v>-0.40452093527992461</v>
      </c>
      <c r="I571" s="6">
        <f t="shared" si="148"/>
        <v>-0.91452873815985414</v>
      </c>
      <c r="J571" s="7">
        <f t="shared" si="149"/>
        <v>-297.83104595976351</v>
      </c>
      <c r="K571" s="7">
        <f t="shared" si="158"/>
        <v>-16.62742942195284</v>
      </c>
      <c r="L571" s="7">
        <f t="shared" si="150"/>
        <v>-1.0384213955368456E-2</v>
      </c>
      <c r="M571" s="7">
        <f t="shared" si="151"/>
        <v>-131.73877237522387</v>
      </c>
      <c r="N571" s="7">
        <f t="shared" si="159"/>
        <v>19.818574747244163</v>
      </c>
      <c r="O571" s="7">
        <f t="shared" si="152"/>
        <v>1.2377157962500924E-2</v>
      </c>
      <c r="P571" s="7">
        <f t="shared" si="163"/>
        <v>1.5519898594823653E-2</v>
      </c>
      <c r="Q571" s="7">
        <f t="shared" si="153"/>
        <v>465.59695784470961</v>
      </c>
      <c r="R571" s="7">
        <f t="shared" si="162"/>
        <v>15.519898594823653</v>
      </c>
      <c r="S571" s="7">
        <f t="shared" si="160"/>
        <v>8.3394524056457489E-2</v>
      </c>
      <c r="T571" s="7">
        <f t="shared" si="161"/>
        <v>11.18854948448883</v>
      </c>
      <c r="U571" s="26">
        <f t="shared" si="154"/>
        <v>217.63199999999745</v>
      </c>
      <c r="V571" s="26">
        <f t="shared" si="155"/>
        <v>108.81599999999872</v>
      </c>
      <c r="W571" s="26">
        <f>IF(E571&gt;t0,0,IF(E571&lt;t0,P0))</f>
        <v>300</v>
      </c>
      <c r="X571" s="26">
        <f>IF(E571&gt;t0,0,IF(E571&lt;t0,P0*SIN(PI()*(E571)/t0)))</f>
        <v>272.5296941206164</v>
      </c>
    </row>
    <row r="572" spans="5:24" x14ac:dyDescent="0.35">
      <c r="E572" s="5">
        <f t="shared" si="156"/>
        <v>0.15960000000000107</v>
      </c>
      <c r="F572" s="6">
        <f t="shared" si="157"/>
        <v>272.08674385915737</v>
      </c>
      <c r="G572" s="6">
        <f t="shared" si="146"/>
        <v>1.1953490378329952</v>
      </c>
      <c r="H572" s="6">
        <f t="shared" si="147"/>
        <v>-0.41023168304234636</v>
      </c>
      <c r="I572" s="6">
        <f t="shared" si="148"/>
        <v>-0.91198134094302818</v>
      </c>
      <c r="J572" s="7">
        <f t="shared" si="149"/>
        <v>-296.61155961491107</v>
      </c>
      <c r="K572" s="7">
        <f t="shared" si="158"/>
        <v>-16.710651386733293</v>
      </c>
      <c r="L572" s="7">
        <f t="shared" si="150"/>
        <v>-1.0432921463450925E-2</v>
      </c>
      <c r="M572" s="7">
        <f t="shared" si="151"/>
        <v>-133.42318954115703</v>
      </c>
      <c r="N572" s="7">
        <f t="shared" si="159"/>
        <v>19.78145207257587</v>
      </c>
      <c r="O572" s="7">
        <f t="shared" si="152"/>
        <v>1.2350107193909138E-2</v>
      </c>
      <c r="P572" s="7">
        <f t="shared" si="163"/>
        <v>1.5542982250491487E-2</v>
      </c>
      <c r="Q572" s="7">
        <f t="shared" si="153"/>
        <v>466.28946751474462</v>
      </c>
      <c r="R572" s="7">
        <f t="shared" si="162"/>
        <v>15.542982250491487</v>
      </c>
      <c r="S572" s="7">
        <f t="shared" si="160"/>
        <v>8.244162738512284E-2</v>
      </c>
      <c r="T572" s="7">
        <f t="shared" si="161"/>
        <v>11.060704980530575</v>
      </c>
      <c r="U572" s="26">
        <f t="shared" si="154"/>
        <v>216.95999999999742</v>
      </c>
      <c r="V572" s="26">
        <f t="shared" si="155"/>
        <v>108.47999999999871</v>
      </c>
      <c r="W572" s="26">
        <f>IF(E572&gt;t0,0,IF(E572&lt;t0,P0))</f>
        <v>300</v>
      </c>
      <c r="X572" s="26">
        <f>IF(E572&gt;t0,0,IF(E572&lt;t0,P0*SIN(PI()*(E572)/t0)))</f>
        <v>272.08674385915737</v>
      </c>
    </row>
    <row r="573" spans="5:24" x14ac:dyDescent="0.35">
      <c r="E573" s="5">
        <f t="shared" si="156"/>
        <v>0.15988000000000108</v>
      </c>
      <c r="F573" s="6">
        <f t="shared" si="157"/>
        <v>271.6404250498083</v>
      </c>
      <c r="G573" s="6">
        <f t="shared" si="146"/>
        <v>1.1957232998499712</v>
      </c>
      <c r="H573" s="6">
        <f t="shared" si="147"/>
        <v>-0.41592638997776737</v>
      </c>
      <c r="I573" s="6">
        <f t="shared" si="148"/>
        <v>-0.90939828354800745</v>
      </c>
      <c r="J573" s="7">
        <f t="shared" si="149"/>
        <v>-295.37873313951513</v>
      </c>
      <c r="K573" s="7">
        <f t="shared" si="158"/>
        <v>-16.793530027718912</v>
      </c>
      <c r="L573" s="7">
        <f t="shared" si="150"/>
        <v>-1.048138318380566E-2</v>
      </c>
      <c r="M573" s="7">
        <f t="shared" si="151"/>
        <v>-135.09571369719794</v>
      </c>
      <c r="N573" s="7">
        <f t="shared" si="159"/>
        <v>19.743859426122501</v>
      </c>
      <c r="O573" s="7">
        <f t="shared" si="152"/>
        <v>1.232277882201117E-2</v>
      </c>
      <c r="P573" s="7">
        <f t="shared" si="163"/>
        <v>1.5565797778892661E-2</v>
      </c>
      <c r="Q573" s="7">
        <f t="shared" si="153"/>
        <v>466.97393336677982</v>
      </c>
      <c r="R573" s="7">
        <f t="shared" si="162"/>
        <v>15.565797778892662</v>
      </c>
      <c r="S573" s="7">
        <f t="shared" si="160"/>
        <v>8.1484030004193547E-2</v>
      </c>
      <c r="T573" s="7">
        <f t="shared" si="161"/>
        <v>10.932229810200557</v>
      </c>
      <c r="U573" s="26">
        <f t="shared" si="154"/>
        <v>216.2879999999974</v>
      </c>
      <c r="V573" s="26">
        <f t="shared" si="155"/>
        <v>108.1439999999987</v>
      </c>
      <c r="W573" s="26">
        <f>IF(E573&gt;t0,0,IF(E573&lt;t0,P0))</f>
        <v>300</v>
      </c>
      <c r="X573" s="26">
        <f>IF(E573&gt;t0,0,IF(E573&lt;t0,P0*SIN(PI()*(E573)/t0)))</f>
        <v>271.6404250498083</v>
      </c>
    </row>
    <row r="574" spans="5:24" x14ac:dyDescent="0.35">
      <c r="E574" s="5">
        <f t="shared" si="156"/>
        <v>0.16016000000000108</v>
      </c>
      <c r="F574" s="6">
        <f t="shared" si="157"/>
        <v>271.19074321818312</v>
      </c>
      <c r="G574" s="6">
        <f t="shared" si="146"/>
        <v>1.1960976790478315</v>
      </c>
      <c r="H574" s="6">
        <f t="shared" si="147"/>
        <v>-0.42160483341248184</v>
      </c>
      <c r="I574" s="6">
        <f t="shared" si="148"/>
        <v>-0.90677966697717338</v>
      </c>
      <c r="J574" s="7">
        <f t="shared" si="149"/>
        <v>-294.13268145917084</v>
      </c>
      <c r="K574" s="7">
        <f t="shared" si="158"/>
        <v>-16.876061625762727</v>
      </c>
      <c r="L574" s="7">
        <f t="shared" si="150"/>
        <v>-1.0529597012080876E-2</v>
      </c>
      <c r="M574" s="7">
        <f t="shared" si="151"/>
        <v>-136.75622059452508</v>
      </c>
      <c r="N574" s="7">
        <f t="shared" si="159"/>
        <v>19.705800155321661</v>
      </c>
      <c r="O574" s="7">
        <f t="shared" si="152"/>
        <v>1.2295175203637595E-2</v>
      </c>
      <c r="P574" s="7">
        <f t="shared" si="163"/>
        <v>1.5588343870759422E-2</v>
      </c>
      <c r="Q574" s="7">
        <f t="shared" si="153"/>
        <v>467.65031612278267</v>
      </c>
      <c r="R574" s="7">
        <f t="shared" si="162"/>
        <v>15.588343870759422</v>
      </c>
      <c r="S574" s="7">
        <f t="shared" si="160"/>
        <v>8.0521756667002689E-2</v>
      </c>
      <c r="T574" s="7">
        <f t="shared" si="161"/>
        <v>10.803127294506897</v>
      </c>
      <c r="U574" s="26">
        <f t="shared" si="154"/>
        <v>215.61599999999743</v>
      </c>
      <c r="V574" s="26">
        <f t="shared" si="155"/>
        <v>107.80799999999871</v>
      </c>
      <c r="W574" s="26">
        <f>IF(E574&gt;t0,0,IF(E574&lt;t0,P0))</f>
        <v>300</v>
      </c>
      <c r="X574" s="26">
        <f>IF(E574&gt;t0,0,IF(E574&lt;t0,P0*SIN(PI()*(E574)/t0)))</f>
        <v>271.19074321818312</v>
      </c>
    </row>
    <row r="575" spans="5:24" x14ac:dyDescent="0.35">
      <c r="E575" s="5">
        <f t="shared" si="156"/>
        <v>0.16044000000000108</v>
      </c>
      <c r="F575" s="6">
        <f t="shared" si="157"/>
        <v>270.73770393153126</v>
      </c>
      <c r="G575" s="6">
        <f t="shared" si="146"/>
        <v>1.1964721754632655</v>
      </c>
      <c r="H575" s="6">
        <f t="shared" si="147"/>
        <v>-0.42726679130871836</v>
      </c>
      <c r="I575" s="6">
        <f t="shared" si="148"/>
        <v>-0.90412559362333733</v>
      </c>
      <c r="J575" s="7">
        <f t="shared" si="149"/>
        <v>-292.87352071969633</v>
      </c>
      <c r="K575" s="7">
        <f t="shared" si="158"/>
        <v>-16.958242494067768</v>
      </c>
      <c r="L575" s="7">
        <f t="shared" si="150"/>
        <v>-1.0577560866875864E-2</v>
      </c>
      <c r="M575" s="7">
        <f t="shared" si="151"/>
        <v>-138.40458708364352</v>
      </c>
      <c r="N575" s="7">
        <f t="shared" si="159"/>
        <v>19.667277642246717</v>
      </c>
      <c r="O575" s="7">
        <f t="shared" si="152"/>
        <v>1.2267298714438359E-2</v>
      </c>
      <c r="P575" s="7">
        <f t="shared" si="163"/>
        <v>1.5610619223809099E-2</v>
      </c>
      <c r="Q575" s="7">
        <f t="shared" si="153"/>
        <v>468.31857671427298</v>
      </c>
      <c r="R575" s="7">
        <f t="shared" si="162"/>
        <v>15.610619223809099</v>
      </c>
      <c r="S575" s="7">
        <f t="shared" si="160"/>
        <v>7.9554832320274008E-2</v>
      </c>
      <c r="T575" s="7">
        <f t="shared" si="161"/>
        <v>10.673400780403801</v>
      </c>
      <c r="U575" s="26">
        <f t="shared" si="154"/>
        <v>214.9439999999974</v>
      </c>
      <c r="V575" s="26">
        <f t="shared" si="155"/>
        <v>107.4719999999987</v>
      </c>
      <c r="W575" s="26">
        <f>IF(E575&gt;t0,0,IF(E575&lt;t0,P0))</f>
        <v>300</v>
      </c>
      <c r="X575" s="26">
        <f>IF(E575&gt;t0,0,IF(E575&lt;t0,P0*SIN(PI()*(E575)/t0)))</f>
        <v>270.73770393153126</v>
      </c>
    </row>
    <row r="576" spans="5:24" x14ac:dyDescent="0.35">
      <c r="E576" s="5">
        <f t="shared" si="156"/>
        <v>0.16072000000000108</v>
      </c>
      <c r="F576" s="6">
        <f t="shared" si="157"/>
        <v>270.28131279866886</v>
      </c>
      <c r="G576" s="6">
        <f t="shared" si="146"/>
        <v>1.1968467891329735</v>
      </c>
      <c r="H576" s="6">
        <f t="shared" si="147"/>
        <v>-0.4329120422733212</v>
      </c>
      <c r="I576" s="6">
        <f t="shared" si="148"/>
        <v>-0.90143616726573716</v>
      </c>
      <c r="J576" s="7">
        <f t="shared" si="149"/>
        <v>-291.60136827667918</v>
      </c>
      <c r="K576" s="7">
        <f t="shared" si="158"/>
        <v>-17.040068978527263</v>
      </c>
      <c r="L576" s="7">
        <f t="shared" si="150"/>
        <v>-1.0625272689919368E-2</v>
      </c>
      <c r="M576" s="7">
        <f t="shared" si="151"/>
        <v>-140.04069112653877</v>
      </c>
      <c r="N576" s="7">
        <f t="shared" si="159"/>
        <v>19.628295303297293</v>
      </c>
      <c r="O576" s="7">
        <f t="shared" si="152"/>
        <v>1.2239151748658143E-2</v>
      </c>
      <c r="P576" s="7">
        <f t="shared" si="163"/>
        <v>1.563262254279808E-2</v>
      </c>
      <c r="Q576" s="7">
        <f t="shared" si="153"/>
        <v>468.97867628394238</v>
      </c>
      <c r="R576" s="7">
        <f t="shared" si="162"/>
        <v>15.63262254279808</v>
      </c>
      <c r="S576" s="7">
        <f t="shared" si="160"/>
        <v>7.8583282103502392E-2</v>
      </c>
      <c r="T576" s="7">
        <f t="shared" si="161"/>
        <v>10.543053640708443</v>
      </c>
      <c r="U576" s="26">
        <f t="shared" si="154"/>
        <v>214.2719999999974</v>
      </c>
      <c r="V576" s="26">
        <f t="shared" si="155"/>
        <v>107.13599999999869</v>
      </c>
      <c r="W576" s="26">
        <f>IF(E576&gt;t0,0,IF(E576&lt;t0,P0))</f>
        <v>300</v>
      </c>
      <c r="X576" s="26">
        <f>IF(E576&gt;t0,0,IF(E576&lt;t0,P0*SIN(PI()*(E576)/t0)))</f>
        <v>270.28131279866886</v>
      </c>
    </row>
    <row r="577" spans="5:24" x14ac:dyDescent="0.35">
      <c r="E577" s="5">
        <f t="shared" si="156"/>
        <v>0.16100000000000109</v>
      </c>
      <c r="F577" s="6">
        <f t="shared" si="157"/>
        <v>269.82157546990953</v>
      </c>
      <c r="G577" s="6">
        <f t="shared" si="146"/>
        <v>1.1972215200936678</v>
      </c>
      <c r="H577" s="6">
        <f t="shared" si="147"/>
        <v>-0.43854036556640563</v>
      </c>
      <c r="I577" s="6">
        <f t="shared" si="148"/>
        <v>-0.89871149306598019</v>
      </c>
      <c r="J577" s="7">
        <f t="shared" si="149"/>
        <v>-290.31634268490154</v>
      </c>
      <c r="K577" s="7">
        <f t="shared" si="158"/>
        <v>-17.121537458061884</v>
      </c>
      <c r="L577" s="7">
        <f t="shared" si="150"/>
        <v>-1.0672730446245709E-2</v>
      </c>
      <c r="M577" s="7">
        <f t="shared" si="151"/>
        <v>-141.6644118087311</v>
      </c>
      <c r="N577" s="7">
        <f t="shared" si="159"/>
        <v>19.588856588886355</v>
      </c>
      <c r="O577" s="7">
        <f t="shared" si="152"/>
        <v>1.2210736718909944E-2</v>
      </c>
      <c r="P577" s="7">
        <f t="shared" si="163"/>
        <v>1.5654352539575443E-2</v>
      </c>
      <c r="Q577" s="7">
        <f t="shared" si="153"/>
        <v>469.63057618726327</v>
      </c>
      <c r="R577" s="7">
        <f t="shared" si="162"/>
        <v>15.654352539575443</v>
      </c>
      <c r="S577" s="7">
        <f t="shared" si="160"/>
        <v>7.7607131347727218E-2</v>
      </c>
      <c r="T577" s="7">
        <f t="shared" si="161"/>
        <v>10.412089273936378</v>
      </c>
      <c r="U577" s="26">
        <f t="shared" si="154"/>
        <v>213.59999999999741</v>
      </c>
      <c r="V577" s="26">
        <f t="shared" si="155"/>
        <v>106.7999999999987</v>
      </c>
      <c r="W577" s="26">
        <f>IF(E577&gt;t0,0,IF(E577&lt;t0,P0))</f>
        <v>300</v>
      </c>
      <c r="X577" s="26">
        <f>IF(E577&gt;t0,0,IF(E577&lt;t0,P0*SIN(PI()*(E577)/t0)))</f>
        <v>269.82157546990953</v>
      </c>
    </row>
    <row r="578" spans="5:24" x14ac:dyDescent="0.35">
      <c r="E578" s="5">
        <f t="shared" si="156"/>
        <v>0.16128000000000109</v>
      </c>
      <c r="F578" s="6">
        <f t="shared" si="157"/>
        <v>269.35849763699389</v>
      </c>
      <c r="G578" s="6">
        <f t="shared" ref="G578:G641" si="164">EXP(E578*w*qsi)</f>
        <v>1.1975963683820721</v>
      </c>
      <c r="H578" s="6">
        <f t="shared" ref="H578:H641" si="165">SIN(wd*E578)</f>
        <v>-0.44415154110999167</v>
      </c>
      <c r="I578" s="6">
        <f t="shared" ref="I578:I641" si="166">COS(wd*E578)</f>
        <v>-0.89595167756392946</v>
      </c>
      <c r="J578" s="7">
        <f t="shared" ref="J578:J641" si="167">F578*G578*I578</f>
        <v>-289.01856368764356</v>
      </c>
      <c r="K578" s="7">
        <f t="shared" si="158"/>
        <v>-17.202644344954042</v>
      </c>
      <c r="L578" s="7">
        <f t="shared" ref="L578:L641" si="168">1/(m*wd*G578)*K578</f>
        <v>-1.0719932124368723E-2</v>
      </c>
      <c r="M578" s="7">
        <f t="shared" ref="M578:M641" si="169">F578*G578*H578</f>
        <v>-143.27562935123098</v>
      </c>
      <c r="N578" s="7">
        <f t="shared" si="159"/>
        <v>19.548964983123959</v>
      </c>
      <c r="O578" s="7">
        <f t="shared" ref="O578:O641" si="170">1/(m*wd*G578)*N578</f>
        <v>1.2182056055947001E-2</v>
      </c>
      <c r="P578" s="7">
        <f t="shared" si="163"/>
        <v>1.5675807933136415E-2</v>
      </c>
      <c r="Q578" s="7">
        <f t="shared" ref="Q578:Q641" si="171">k*P578</f>
        <v>470.27423799409246</v>
      </c>
      <c r="R578" s="7">
        <f t="shared" si="162"/>
        <v>15.675807933136415</v>
      </c>
      <c r="S578" s="7">
        <f t="shared" si="160"/>
        <v>7.662640557490033E-2</v>
      </c>
      <c r="T578" s="7">
        <f t="shared" si="161"/>
        <v>10.28051110421676</v>
      </c>
      <c r="U578" s="26">
        <f t="shared" ref="U578:U641" si="172">IF(E578&gt;$B$16,0,IF(E578&lt;$B$14,P0*E578/$B$14,IF(E578&lt;$B$16,P0-(E578-B$14)*P0/$B$14)))</f>
        <v>212.92799999999738</v>
      </c>
      <c r="V578" s="26">
        <f t="shared" ref="V578:V641" si="173">IF(E578&gt;t0,0,IF(E578&lt;t0,P0-(E578)*P0/t0))</f>
        <v>106.46399999999869</v>
      </c>
      <c r="W578" s="26">
        <f>IF(E578&gt;t0,0,IF(E578&lt;t0,P0))</f>
        <v>300</v>
      </c>
      <c r="X578" s="26">
        <f>IF(E578&gt;t0,0,IF(E578&lt;t0,P0*SIN(PI()*(E578)/t0)))</f>
        <v>269.35849763699389</v>
      </c>
    </row>
    <row r="579" spans="5:24" x14ac:dyDescent="0.35">
      <c r="E579" s="5">
        <f t="shared" ref="E579:E642" si="174">E578+dt</f>
        <v>0.16156000000000109</v>
      </c>
      <c r="F579" s="6">
        <f t="shared" ref="F579:F642" si="175">X579</f>
        <v>268.89208503301961</v>
      </c>
      <c r="G579" s="6">
        <f t="shared" si="164"/>
        <v>1.1979713340349214</v>
      </c>
      <c r="H579" s="6">
        <f t="shared" si="165"/>
        <v>-0.44974534949660827</v>
      </c>
      <c r="I579" s="6">
        <f t="shared" si="166"/>
        <v>-0.89315682867353907</v>
      </c>
      <c r="J579" s="7">
        <f t="shared" si="167"/>
        <v>-287.70815220586871</v>
      </c>
      <c r="K579" s="7">
        <f t="shared" ref="K579:K642" si="176">0.5*dt*(J578+J579)+K578</f>
        <v>-17.283386085179135</v>
      </c>
      <c r="L579" s="7">
        <f t="shared" si="168"/>
        <v>-1.076687573645344E-2</v>
      </c>
      <c r="M579" s="7">
        <f t="shared" si="169"/>
        <v>-144.87422512239178</v>
      </c>
      <c r="N579" s="7">
        <f t="shared" ref="N579:N642" si="177">0.5*dt*(M579+M578)+N578</f>
        <v>19.508624003497651</v>
      </c>
      <c r="O579" s="7">
        <f t="shared" si="170"/>
        <v>1.2153112208433027E-2</v>
      </c>
      <c r="P579" s="7">
        <f t="shared" si="163"/>
        <v>1.5696987449675515E-2</v>
      </c>
      <c r="Q579" s="7">
        <f t="shared" si="171"/>
        <v>470.90962349026546</v>
      </c>
      <c r="R579" s="7">
        <f t="shared" si="162"/>
        <v>15.696987449675515</v>
      </c>
      <c r="S579" s="7">
        <f t="shared" ref="S579:S642" si="178">(P579-P578)/dt</f>
        <v>7.5641130496783324E-2</v>
      </c>
      <c r="T579" s="7">
        <f t="shared" ref="T579:T642" si="179">2*qsi*m*w*S579</f>
        <v>10.148322581144399</v>
      </c>
      <c r="U579" s="26">
        <f t="shared" si="172"/>
        <v>212.25599999999739</v>
      </c>
      <c r="V579" s="26">
        <f t="shared" si="173"/>
        <v>106.12799999999868</v>
      </c>
      <c r="W579" s="26">
        <f>IF(E579&gt;t0,0,IF(E579&lt;t0,P0))</f>
        <v>300</v>
      </c>
      <c r="X579" s="26">
        <f>IF(E579&gt;t0,0,IF(E579&lt;t0,P0*SIN(PI()*(E579)/t0)))</f>
        <v>268.89208503301961</v>
      </c>
    </row>
    <row r="580" spans="5:24" x14ac:dyDescent="0.35">
      <c r="E580" s="5">
        <f t="shared" si="174"/>
        <v>0.16184000000000109</v>
      </c>
      <c r="F580" s="6">
        <f t="shared" si="175"/>
        <v>268.4223434323701</v>
      </c>
      <c r="G580" s="6">
        <f t="shared" si="164"/>
        <v>1.1983464170889624</v>
      </c>
      <c r="H580" s="6">
        <f t="shared" si="165"/>
        <v>-0.45532157199787293</v>
      </c>
      <c r="I580" s="6">
        <f t="shared" si="166"/>
        <v>-0.89032705567863424</v>
      </c>
      <c r="J580" s="7">
        <f t="shared" si="167"/>
        <v>-286.38523032728989</v>
      </c>
      <c r="K580" s="7">
        <f t="shared" si="176"/>
        <v>-17.363759158733778</v>
      </c>
      <c r="L580" s="7">
        <f t="shared" si="168"/>
        <v>-1.0813559318485527E-2</v>
      </c>
      <c r="M580" s="7">
        <f t="shared" si="169"/>
        <v>-146.46008164966042</v>
      </c>
      <c r="N580" s="7">
        <f t="shared" si="177"/>
        <v>19.467837200549564</v>
      </c>
      <c r="O580" s="7">
        <f t="shared" si="170"/>
        <v>1.2123907642710791E-2</v>
      </c>
      <c r="P580" s="7">
        <f t="shared" si="163"/>
        <v>1.5717889822639466E-2</v>
      </c>
      <c r="Q580" s="7">
        <f t="shared" si="171"/>
        <v>471.536694679184</v>
      </c>
      <c r="R580" s="7">
        <f t="shared" ref="R580:R643" si="180">P580*1000</f>
        <v>15.717889822639465</v>
      </c>
      <c r="S580" s="7">
        <f t="shared" si="178"/>
        <v>7.465133201411113E-2</v>
      </c>
      <c r="T580" s="7">
        <f t="shared" si="179"/>
        <v>10.015527179667528</v>
      </c>
      <c r="U580" s="26">
        <f t="shared" si="172"/>
        <v>211.58399999999739</v>
      </c>
      <c r="V580" s="26">
        <f t="shared" si="173"/>
        <v>105.79199999999869</v>
      </c>
      <c r="W580" s="26">
        <f>IF(E580&gt;t0,0,IF(E580&lt;t0,P0))</f>
        <v>300</v>
      </c>
      <c r="X580" s="26">
        <f>IF(E580&gt;t0,0,IF(E580&lt;t0,P0*SIN(PI()*(E580)/t0)))</f>
        <v>268.4223434323701</v>
      </c>
    </row>
    <row r="581" spans="5:24" x14ac:dyDescent="0.35">
      <c r="E581" s="5">
        <f t="shared" si="174"/>
        <v>0.1621200000000011</v>
      </c>
      <c r="F581" s="6">
        <f t="shared" si="175"/>
        <v>267.94927865064324</v>
      </c>
      <c r="G581" s="6">
        <f t="shared" si="164"/>
        <v>1.1987216175809532</v>
      </c>
      <c r="H581" s="6">
        <f t="shared" si="165"/>
        <v>-0.46087999057304319</v>
      </c>
      <c r="I581" s="6">
        <f t="shared" si="166"/>
        <v>-0.88746246922863825</v>
      </c>
      <c r="J581" s="7">
        <f t="shared" si="167"/>
        <v>-285.04992129531786</v>
      </c>
      <c r="K581" s="7">
        <f t="shared" si="176"/>
        <v>-17.443760079960942</v>
      </c>
      <c r="L581" s="7">
        <f t="shared" si="168"/>
        <v>-1.0859980930438448E-2</v>
      </c>
      <c r="M581" s="7">
        <f t="shared" si="169"/>
        <v>-148.03308263122366</v>
      </c>
      <c r="N581" s="7">
        <f t="shared" si="177"/>
        <v>19.426608157550241</v>
      </c>
      <c r="O581" s="7">
        <f t="shared" si="170"/>
        <v>1.2094444842569057E-2</v>
      </c>
      <c r="P581" s="7">
        <f t="shared" si="163"/>
        <v>1.5738513792779806E-2</v>
      </c>
      <c r="Q581" s="7">
        <f t="shared" si="171"/>
        <v>472.15541378339418</v>
      </c>
      <c r="R581" s="7">
        <f t="shared" si="180"/>
        <v>15.738513792779806</v>
      </c>
      <c r="S581" s="7">
        <f t="shared" si="178"/>
        <v>7.3657036215501626E-2</v>
      </c>
      <c r="T581" s="7">
        <f t="shared" si="179"/>
        <v>9.8821283999415304</v>
      </c>
      <c r="U581" s="26">
        <f t="shared" si="172"/>
        <v>210.91199999999736</v>
      </c>
      <c r="V581" s="26">
        <f t="shared" si="173"/>
        <v>105.45599999999868</v>
      </c>
      <c r="W581" s="26">
        <f>IF(E581&gt;t0,0,IF(E581&lt;t0,P0))</f>
        <v>300</v>
      </c>
      <c r="X581" s="26">
        <f>IF(E581&gt;t0,0,IF(E581&lt;t0,P0*SIN(PI()*(E581)/t0)))</f>
        <v>267.94927865064324</v>
      </c>
    </row>
    <row r="582" spans="5:24" x14ac:dyDescent="0.35">
      <c r="E582" s="5">
        <f t="shared" si="174"/>
        <v>0.1624000000000011</v>
      </c>
      <c r="F582" s="6">
        <f t="shared" si="175"/>
        <v>267.47289654457916</v>
      </c>
      <c r="G582" s="6">
        <f t="shared" si="164"/>
        <v>1.1990969355476635</v>
      </c>
      <c r="H582" s="6">
        <f t="shared" si="165"/>
        <v>-0.46642038787754442</v>
      </c>
      <c r="I582" s="6">
        <f t="shared" si="166"/>
        <v>-0.88456318133424539</v>
      </c>
      <c r="J582" s="7">
        <f t="shared" si="167"/>
        <v>-283.70234949789329</v>
      </c>
      <c r="K582" s="7">
        <f t="shared" si="176"/>
        <v>-17.523385397871991</v>
      </c>
      <c r="L582" s="7">
        <f t="shared" si="168"/>
        <v>-1.0906138656438361E-2</v>
      </c>
      <c r="M582" s="7">
        <f t="shared" si="169"/>
        <v>-149.59311294755017</v>
      </c>
      <c r="N582" s="7">
        <f t="shared" si="177"/>
        <v>19.384940490169214</v>
      </c>
      <c r="O582" s="7">
        <f t="shared" si="170"/>
        <v>1.2064726309007933E-2</v>
      </c>
      <c r="P582" s="7">
        <f t="shared" si="163"/>
        <v>1.5758858108205286E-2</v>
      </c>
      <c r="Q582" s="7">
        <f t="shared" si="171"/>
        <v>472.76574324615859</v>
      </c>
      <c r="R582" s="7">
        <f t="shared" si="180"/>
        <v>15.758858108205285</v>
      </c>
      <c r="S582" s="7">
        <f t="shared" si="178"/>
        <v>7.2658269376712159E-2</v>
      </c>
      <c r="T582" s="7">
        <f t="shared" si="179"/>
        <v>9.748129767229182</v>
      </c>
      <c r="U582" s="26">
        <f t="shared" si="172"/>
        <v>210.23999999999737</v>
      </c>
      <c r="V582" s="26">
        <f t="shared" si="173"/>
        <v>105.11999999999867</v>
      </c>
      <c r="W582" s="26">
        <f>IF(E582&gt;t0,0,IF(E582&lt;t0,P0))</f>
        <v>300</v>
      </c>
      <c r="X582" s="26">
        <f>IF(E582&gt;t0,0,IF(E582&lt;t0,P0*SIN(PI()*(E582)/t0)))</f>
        <v>267.47289654457916</v>
      </c>
    </row>
    <row r="583" spans="5:24" x14ac:dyDescent="0.35">
      <c r="E583" s="5">
        <f t="shared" si="174"/>
        <v>0.1626800000000011</v>
      </c>
      <c r="F583" s="6">
        <f t="shared" si="175"/>
        <v>266.99320301198793</v>
      </c>
      <c r="G583" s="6">
        <f t="shared" si="164"/>
        <v>1.1994723710258743</v>
      </c>
      <c r="H583" s="6">
        <f t="shared" si="165"/>
        <v>-0.47194254727146767</v>
      </c>
      <c r="I583" s="6">
        <f t="shared" si="166"/>
        <v>-0.88162930536304118</v>
      </c>
      <c r="J583" s="7">
        <f t="shared" si="167"/>
        <v>-282.34264045620318</v>
      </c>
      <c r="K583" s="7">
        <f t="shared" si="176"/>
        <v>-17.602631696465565</v>
      </c>
      <c r="L583" s="7">
        <f t="shared" si="168"/>
        <v>-1.0952030604926697E-2</v>
      </c>
      <c r="M583" s="7">
        <f t="shared" si="169"/>
        <v>-151.14005867282577</v>
      </c>
      <c r="N583" s="7">
        <f t="shared" si="177"/>
        <v>19.342837846142363</v>
      </c>
      <c r="O583" s="7">
        <f t="shared" si="170"/>
        <v>1.2034754560002617E-2</v>
      </c>
      <c r="P583" s="7">
        <f t="shared" ref="P583:P646" si="181">L583*H583-O583*I583</f>
        <v>1.5778921524433977E-2</v>
      </c>
      <c r="Q583" s="7">
        <f t="shared" si="171"/>
        <v>473.36764573301929</v>
      </c>
      <c r="R583" s="7">
        <f t="shared" si="180"/>
        <v>15.778921524433978</v>
      </c>
      <c r="S583" s="7">
        <f t="shared" si="178"/>
        <v>7.1655057959611163E-2</v>
      </c>
      <c r="T583" s="7">
        <f t="shared" si="179"/>
        <v>9.6135348317626779</v>
      </c>
      <c r="U583" s="26">
        <f t="shared" si="172"/>
        <v>209.56799999999737</v>
      </c>
      <c r="V583" s="26">
        <f t="shared" si="173"/>
        <v>104.78399999999868</v>
      </c>
      <c r="W583" s="26">
        <f>IF(E583&gt;t0,0,IF(E583&lt;t0,P0))</f>
        <v>300</v>
      </c>
      <c r="X583" s="26">
        <f>IF(E583&gt;t0,0,IF(E583&lt;t0,P0*SIN(PI()*(E583)/t0)))</f>
        <v>266.99320301198793</v>
      </c>
    </row>
    <row r="584" spans="5:24" x14ac:dyDescent="0.35">
      <c r="E584" s="5">
        <f t="shared" si="174"/>
        <v>0.1629600000000011</v>
      </c>
      <c r="F584" s="6">
        <f t="shared" si="175"/>
        <v>266.51020399167663</v>
      </c>
      <c r="G584" s="6">
        <f t="shared" si="164"/>
        <v>1.1998479240523787</v>
      </c>
      <c r="H584" s="6">
        <f t="shared" si="165"/>
        <v>-0.47744625282803904</v>
      </c>
      <c r="I584" s="6">
        <f t="shared" si="166"/>
        <v>-0.87866095603507055</v>
      </c>
      <c r="J584" s="7">
        <f t="shared" si="167"/>
        <v>-280.97092081328299</v>
      </c>
      <c r="K584" s="7">
        <f t="shared" si="176"/>
        <v>-17.681495595043295</v>
      </c>
      <c r="L584" s="7">
        <f t="shared" si="168"/>
        <v>-1.0997654908820426E-2</v>
      </c>
      <c r="M584" s="7">
        <f t="shared" si="169"/>
        <v>-152.67380708628107</v>
      </c>
      <c r="N584" s="7">
        <f t="shared" si="177"/>
        <v>19.300303904936086</v>
      </c>
      <c r="O584" s="7">
        <f t="shared" si="170"/>
        <v>1.2004532130265571E-2</v>
      </c>
      <c r="P584" s="7">
        <f t="shared" si="181"/>
        <v>1.5798702804445071E-2</v>
      </c>
      <c r="Q584" s="7">
        <f t="shared" si="171"/>
        <v>473.96108413335213</v>
      </c>
      <c r="R584" s="7">
        <f t="shared" si="180"/>
        <v>15.798702804445071</v>
      </c>
      <c r="S584" s="7">
        <f t="shared" si="178"/>
        <v>7.06474286110505E-2</v>
      </c>
      <c r="T584" s="7">
        <f t="shared" si="179"/>
        <v>9.4783471685923502</v>
      </c>
      <c r="U584" s="26">
        <f t="shared" si="172"/>
        <v>208.89599999999734</v>
      </c>
      <c r="V584" s="26">
        <f t="shared" si="173"/>
        <v>104.44799999999867</v>
      </c>
      <c r="W584" s="26">
        <f>IF(E584&gt;t0,0,IF(E584&lt;t0,P0))</f>
        <v>300</v>
      </c>
      <c r="X584" s="26">
        <f>IF(E584&gt;t0,0,IF(E584&lt;t0,P0*SIN(PI()*(E584)/t0)))</f>
        <v>266.51020399167663</v>
      </c>
    </row>
    <row r="585" spans="5:24" x14ac:dyDescent="0.35">
      <c r="E585" s="5">
        <f t="shared" si="174"/>
        <v>0.16324000000000111</v>
      </c>
      <c r="F585" s="6">
        <f t="shared" si="175"/>
        <v>266.02390546337534</v>
      </c>
      <c r="G585" s="6">
        <f t="shared" si="164"/>
        <v>1.2002235946639805</v>
      </c>
      <c r="H585" s="6">
        <f t="shared" si="165"/>
        <v>-0.48293128934206547</v>
      </c>
      <c r="I585" s="6">
        <f t="shared" si="166"/>
        <v>-0.87565824941835058</v>
      </c>
      <c r="J585" s="7">
        <f t="shared" si="167"/>
        <v>-279.58731832250396</v>
      </c>
      <c r="K585" s="7">
        <f t="shared" si="176"/>
        <v>-17.759973748522306</v>
      </c>
      <c r="L585" s="7">
        <f t="shared" si="168"/>
        <v>-1.1043009725670008E-2</v>
      </c>
      <c r="M585" s="7">
        <f t="shared" si="169"/>
        <v>-154.19424668341139</v>
      </c>
      <c r="N585" s="7">
        <f t="shared" si="177"/>
        <v>19.257342377408328</v>
      </c>
      <c r="O585" s="7">
        <f t="shared" si="170"/>
        <v>1.1974061571007185E-2</v>
      </c>
      <c r="P585" s="7">
        <f t="shared" si="181"/>
        <v>1.5818200718730482E-2</v>
      </c>
      <c r="Q585" s="7">
        <f t="shared" si="171"/>
        <v>474.54602156191447</v>
      </c>
      <c r="R585" s="7">
        <f t="shared" si="180"/>
        <v>15.818200718730482</v>
      </c>
      <c r="S585" s="7">
        <f t="shared" si="178"/>
        <v>6.9635408162184054E-2</v>
      </c>
      <c r="T585" s="7">
        <f t="shared" si="179"/>
        <v>9.3425703774952353</v>
      </c>
      <c r="U585" s="26">
        <f t="shared" si="172"/>
        <v>208.22399999999735</v>
      </c>
      <c r="V585" s="26">
        <f t="shared" si="173"/>
        <v>104.11199999999866</v>
      </c>
      <c r="W585" s="26">
        <f>IF(E585&gt;t0,0,IF(E585&lt;t0,P0))</f>
        <v>300</v>
      </c>
      <c r="X585" s="26">
        <f>IF(E585&gt;t0,0,IF(E585&lt;t0,P0*SIN(PI()*(E585)/t0)))</f>
        <v>266.02390546337534</v>
      </c>
    </row>
    <row r="586" spans="5:24" x14ac:dyDescent="0.35">
      <c r="E586" s="5">
        <f t="shared" si="174"/>
        <v>0.16352000000000111</v>
      </c>
      <c r="F586" s="6">
        <f t="shared" si="175"/>
        <v>265.53431344766364</v>
      </c>
      <c r="G586" s="6">
        <f t="shared" si="164"/>
        <v>1.2005993828974955</v>
      </c>
      <c r="H586" s="6">
        <f t="shared" si="165"/>
        <v>-0.48839744233834859</v>
      </c>
      <c r="I586" s="6">
        <f t="shared" si="166"/>
        <v>-0.87262130292433238</v>
      </c>
      <c r="J586" s="7">
        <f t="shared" si="167"/>
        <v>-278.19196183594926</v>
      </c>
      <c r="K586" s="7">
        <f t="shared" si="176"/>
        <v>-17.838062847744489</v>
      </c>
      <c r="L586" s="7">
        <f t="shared" si="168"/>
        <v>-1.1088093237814985E-2</v>
      </c>
      <c r="M586" s="7">
        <f t="shared" si="169"/>
        <v>-155.70126718708659</v>
      </c>
      <c r="N586" s="7">
        <f t="shared" si="177"/>
        <v>19.213957005466458</v>
      </c>
      <c r="O586" s="7">
        <f t="shared" si="170"/>
        <v>1.1943345449694883E-2</v>
      </c>
      <c r="P586" s="7">
        <f t="shared" si="181"/>
        <v>1.5837414045346124E-2</v>
      </c>
      <c r="Q586" s="7">
        <f t="shared" si="171"/>
        <v>475.12242136038373</v>
      </c>
      <c r="R586" s="7">
        <f t="shared" si="180"/>
        <v>15.837414045346124</v>
      </c>
      <c r="S586" s="7">
        <f t="shared" si="178"/>
        <v>6.8619023627290526E-2</v>
      </c>
      <c r="T586" s="7">
        <f t="shared" si="179"/>
        <v>9.2062080828171506</v>
      </c>
      <c r="U586" s="26">
        <f t="shared" si="172"/>
        <v>207.55199999999735</v>
      </c>
      <c r="V586" s="26">
        <f t="shared" si="173"/>
        <v>103.77599999999867</v>
      </c>
      <c r="W586" s="26">
        <f>IF(E586&gt;t0,0,IF(E586&lt;t0,P0))</f>
        <v>300</v>
      </c>
      <c r="X586" s="26">
        <f>IF(E586&gt;t0,0,IF(E586&lt;t0,P0*SIN(PI()*(E586)/t0)))</f>
        <v>265.53431344766364</v>
      </c>
    </row>
    <row r="587" spans="5:24" x14ac:dyDescent="0.35">
      <c r="E587" s="5">
        <f t="shared" si="174"/>
        <v>0.16380000000000111</v>
      </c>
      <c r="F587" s="6">
        <f t="shared" si="175"/>
        <v>265.04143400589584</v>
      </c>
      <c r="G587" s="6">
        <f t="shared" si="164"/>
        <v>1.2009752887897511</v>
      </c>
      <c r="H587" s="6">
        <f t="shared" si="165"/>
        <v>-0.49384449808006947</v>
      </c>
      <c r="I587" s="6">
        <f t="shared" si="166"/>
        <v>-0.86955023530331144</v>
      </c>
      <c r="J587" s="7">
        <f t="shared" si="167"/>
        <v>-276.78498129267865</v>
      </c>
      <c r="K587" s="7">
        <f t="shared" si="176"/>
        <v>-17.915759619782495</v>
      </c>
      <c r="L587" s="7">
        <f t="shared" si="168"/>
        <v>-1.1132903652537213E-2</v>
      </c>
      <c r="M587" s="7">
        <f t="shared" si="169"/>
        <v>-157.19475955854966</v>
      </c>
      <c r="N587" s="7">
        <f t="shared" si="177"/>
        <v>19.170151561722069</v>
      </c>
      <c r="O587" s="7">
        <f t="shared" si="170"/>
        <v>1.1912386349810747E-2</v>
      </c>
      <c r="P587" s="7">
        <f t="shared" si="181"/>
        <v>1.5856341569962903E-2</v>
      </c>
      <c r="Q587" s="7">
        <f t="shared" si="171"/>
        <v>475.69024709888708</v>
      </c>
      <c r="R587" s="7">
        <f t="shared" si="180"/>
        <v>15.856341569962902</v>
      </c>
      <c r="S587" s="7">
        <f t="shared" si="178"/>
        <v>6.7598302202782207E-2</v>
      </c>
      <c r="T587" s="7">
        <f t="shared" si="179"/>
        <v>9.0692639333396894</v>
      </c>
      <c r="U587" s="26">
        <f t="shared" si="172"/>
        <v>206.87999999999732</v>
      </c>
      <c r="V587" s="26">
        <f t="shared" si="173"/>
        <v>103.43999999999866</v>
      </c>
      <c r="W587" s="26">
        <f>IF(E587&gt;t0,0,IF(E587&lt;t0,P0))</f>
        <v>300</v>
      </c>
      <c r="X587" s="26">
        <f>IF(E587&gt;t0,0,IF(E587&lt;t0,P0*SIN(PI()*(E587)/t0)))</f>
        <v>265.04143400589584</v>
      </c>
    </row>
    <row r="588" spans="5:24" x14ac:dyDescent="0.35">
      <c r="E588" s="5">
        <f t="shared" si="174"/>
        <v>0.16408000000000111</v>
      </c>
      <c r="F588" s="6">
        <f t="shared" si="175"/>
        <v>264.54527324012588</v>
      </c>
      <c r="G588" s="6">
        <f t="shared" si="164"/>
        <v>1.2013513123775859</v>
      </c>
      <c r="H588" s="6">
        <f t="shared" si="165"/>
        <v>-0.499272243577149</v>
      </c>
      <c r="I588" s="6">
        <f t="shared" si="166"/>
        <v>-0.86644516663978222</v>
      </c>
      <c r="J588" s="7">
        <f t="shared" si="167"/>
        <v>-275.36650770688112</v>
      </c>
      <c r="K588" s="7">
        <f t="shared" si="176"/>
        <v>-17.993060828242434</v>
      </c>
      <c r="L588" s="7">
        <f t="shared" si="168"/>
        <v>-1.1177439202211741E-2</v>
      </c>
      <c r="M588" s="7">
        <f t="shared" si="169"/>
        <v>-158.67461600830447</v>
      </c>
      <c r="N588" s="7">
        <f t="shared" si="177"/>
        <v>19.125929849142707</v>
      </c>
      <c r="O588" s="7">
        <f t="shared" si="170"/>
        <v>1.1881186870607682E-2</v>
      </c>
      <c r="P588" s="7">
        <f t="shared" si="181"/>
        <v>1.5874982085917502E-2</v>
      </c>
      <c r="Q588" s="7">
        <f t="shared" si="171"/>
        <v>476.24946257752504</v>
      </c>
      <c r="R588" s="7">
        <f t="shared" si="180"/>
        <v>15.874982085917502</v>
      </c>
      <c r="S588" s="7">
        <f t="shared" si="178"/>
        <v>6.6573271266424344E-2</v>
      </c>
      <c r="T588" s="7">
        <f t="shared" si="179"/>
        <v>8.9317416021755029</v>
      </c>
      <c r="U588" s="26">
        <f t="shared" si="172"/>
        <v>206.20799999999733</v>
      </c>
      <c r="V588" s="26">
        <f t="shared" si="173"/>
        <v>103.10399999999868</v>
      </c>
      <c r="W588" s="26">
        <f>IF(E588&gt;t0,0,IF(E588&lt;t0,P0))</f>
        <v>300</v>
      </c>
      <c r="X588" s="26">
        <f>IF(E588&gt;t0,0,IF(E588&lt;t0,P0*SIN(PI()*(E588)/t0)))</f>
        <v>264.54527324012588</v>
      </c>
    </row>
    <row r="589" spans="5:24" x14ac:dyDescent="0.35">
      <c r="E589" s="5">
        <f t="shared" si="174"/>
        <v>0.16436000000000112</v>
      </c>
      <c r="F589" s="6">
        <f t="shared" si="175"/>
        <v>264.04583729303192</v>
      </c>
      <c r="G589" s="6">
        <f t="shared" si="164"/>
        <v>1.2017274536978502</v>
      </c>
      <c r="H589" s="6">
        <f t="shared" si="165"/>
        <v>-0.50468046659457466</v>
      </c>
      <c r="I589" s="6">
        <f t="shared" si="166"/>
        <v>-0.8633062183477439</v>
      </c>
      <c r="J589" s="7">
        <f t="shared" si="167"/>
        <v>-273.93667315591989</v>
      </c>
      <c r="K589" s="7">
        <f t="shared" si="176"/>
        <v>-18.069963273563225</v>
      </c>
      <c r="L589" s="7">
        <f t="shared" si="168"/>
        <v>-1.1221698144455261E-2</v>
      </c>
      <c r="M589" s="7">
        <f t="shared" si="169"/>
        <v>-160.14073000688987</v>
      </c>
      <c r="N589" s="7">
        <f t="shared" si="177"/>
        <v>19.081295700700579</v>
      </c>
      <c r="O589" s="7">
        <f t="shared" si="170"/>
        <v>1.18497496268641E-2</v>
      </c>
      <c r="P589" s="7">
        <f t="shared" si="181"/>
        <v>1.5893334394262791E-2</v>
      </c>
      <c r="Q589" s="7">
        <f t="shared" si="171"/>
        <v>476.80003182788374</v>
      </c>
      <c r="R589" s="7">
        <f t="shared" si="180"/>
        <v>15.893334394262791</v>
      </c>
      <c r="S589" s="7">
        <f t="shared" si="178"/>
        <v>6.5543958376034051E-2</v>
      </c>
      <c r="T589" s="7">
        <f t="shared" si="179"/>
        <v>8.7936447865937328</v>
      </c>
      <c r="U589" s="26">
        <f t="shared" si="172"/>
        <v>205.53599999999733</v>
      </c>
      <c r="V589" s="26">
        <f t="shared" si="173"/>
        <v>102.76799999999866</v>
      </c>
      <c r="W589" s="26">
        <f>IF(E589&gt;t0,0,IF(E589&lt;t0,P0))</f>
        <v>300</v>
      </c>
      <c r="X589" s="26">
        <f>IF(E589&gt;t0,0,IF(E589&lt;t0,P0*SIN(PI()*(E589)/t0)))</f>
        <v>264.04583729303192</v>
      </c>
    </row>
    <row r="590" spans="5:24" x14ac:dyDescent="0.35">
      <c r="E590" s="5">
        <f t="shared" si="174"/>
        <v>0.16464000000000112</v>
      </c>
      <c r="F590" s="6">
        <f t="shared" si="175"/>
        <v>263.54313234784036</v>
      </c>
      <c r="G590" s="6">
        <f t="shared" si="164"/>
        <v>1.2021037127874059</v>
      </c>
      <c r="H590" s="6">
        <f t="shared" si="165"/>
        <v>-0.51006895566069843</v>
      </c>
      <c r="I590" s="6">
        <f t="shared" si="166"/>
        <v>-0.86013351316595288</v>
      </c>
      <c r="J590" s="7">
        <f t="shared" si="167"/>
        <v>-272.49561076826848</v>
      </c>
      <c r="K590" s="7">
        <f t="shared" si="176"/>
        <v>-18.146463793312613</v>
      </c>
      <c r="L590" s="7">
        <f t="shared" si="168"/>
        <v>-1.1265678762272203E-2</v>
      </c>
      <c r="M590" s="7">
        <f t="shared" si="169"/>
        <v>-161.59299629553911</v>
      </c>
      <c r="N590" s="7">
        <f t="shared" si="177"/>
        <v>19.03625297901824</v>
      </c>
      <c r="O590" s="7">
        <f t="shared" si="170"/>
        <v>1.1818077248637215E-2</v>
      </c>
      <c r="P590" s="7">
        <f t="shared" si="181"/>
        <v>1.5911397303818037E-2</v>
      </c>
      <c r="Q590" s="7">
        <f t="shared" si="171"/>
        <v>477.3419191145411</v>
      </c>
      <c r="R590" s="7">
        <f t="shared" si="180"/>
        <v>15.911397303818038</v>
      </c>
      <c r="S590" s="7">
        <f t="shared" si="178"/>
        <v>6.4510391268736922E-2</v>
      </c>
      <c r="T590" s="7">
        <f t="shared" si="179"/>
        <v>8.6549772079202807</v>
      </c>
      <c r="U590" s="26">
        <f t="shared" si="172"/>
        <v>204.8639999999973</v>
      </c>
      <c r="V590" s="26">
        <f t="shared" si="173"/>
        <v>102.43199999999865</v>
      </c>
      <c r="W590" s="26">
        <f>IF(E590&gt;t0,0,IF(E590&lt;t0,P0))</f>
        <v>300</v>
      </c>
      <c r="X590" s="26">
        <f>IF(E590&gt;t0,0,IF(E590&lt;t0,P0*SIN(PI()*(E590)/t0)))</f>
        <v>263.54313234784036</v>
      </c>
    </row>
    <row r="591" spans="5:24" x14ac:dyDescent="0.35">
      <c r="E591" s="5">
        <f t="shared" si="174"/>
        <v>0.16492000000000112</v>
      </c>
      <c r="F591" s="6">
        <f t="shared" si="175"/>
        <v>263.03716462824895</v>
      </c>
      <c r="G591" s="6">
        <f t="shared" si="164"/>
        <v>1.2024800896831265</v>
      </c>
      <c r="H591" s="6">
        <f t="shared" si="165"/>
        <v>-0.51543750007550759</v>
      </c>
      <c r="I591" s="6">
        <f t="shared" si="166"/>
        <v>-0.856927175153123</v>
      </c>
      <c r="J591" s="7">
        <f t="shared" si="167"/>
        <v>-271.04345471133888</v>
      </c>
      <c r="K591" s="7">
        <f t="shared" si="176"/>
        <v>-18.222559262479759</v>
      </c>
      <c r="L591" s="7">
        <f t="shared" si="168"/>
        <v>-1.1309379364198381E-2</v>
      </c>
      <c r="M591" s="7">
        <f t="shared" si="169"/>
        <v>-163.03131089672553</v>
      </c>
      <c r="N591" s="7">
        <f t="shared" si="177"/>
        <v>18.990805576011322</v>
      </c>
      <c r="O591" s="7">
        <f t="shared" si="170"/>
        <v>1.1786172381014889E-2</v>
      </c>
      <c r="P591" s="7">
        <f t="shared" si="181"/>
        <v>1.5929169631218792E-2</v>
      </c>
      <c r="Q591" s="7">
        <f t="shared" si="171"/>
        <v>477.87508893656377</v>
      </c>
      <c r="R591" s="7">
        <f t="shared" si="180"/>
        <v>15.929169631218793</v>
      </c>
      <c r="S591" s="7">
        <f t="shared" si="178"/>
        <v>6.3472597859839455E-2</v>
      </c>
      <c r="T591" s="7">
        <f t="shared" si="179"/>
        <v>8.5157426113865231</v>
      </c>
      <c r="U591" s="26">
        <f t="shared" si="172"/>
        <v>204.19199999999731</v>
      </c>
      <c r="V591" s="26">
        <f t="shared" si="173"/>
        <v>102.09599999999867</v>
      </c>
      <c r="W591" s="26">
        <f>IF(E591&gt;t0,0,IF(E591&lt;t0,P0))</f>
        <v>300</v>
      </c>
      <c r="X591" s="26">
        <f>IF(E591&gt;t0,0,IF(E591&lt;t0,P0*SIN(PI()*(E591)/t0)))</f>
        <v>263.03716462824895</v>
      </c>
    </row>
    <row r="592" spans="5:24" x14ac:dyDescent="0.35">
      <c r="E592" s="5">
        <f t="shared" si="174"/>
        <v>0.16520000000000112</v>
      </c>
      <c r="F592" s="6">
        <f t="shared" si="175"/>
        <v>262.52794039835004</v>
      </c>
      <c r="G592" s="6">
        <f t="shared" si="164"/>
        <v>1.2028565844218968</v>
      </c>
      <c r="H592" s="6">
        <f t="shared" si="165"/>
        <v>-0.5207858899188631</v>
      </c>
      <c r="I592" s="6">
        <f t="shared" si="166"/>
        <v>-0.85368732968307415</v>
      </c>
      <c r="J592" s="7">
        <f t="shared" si="167"/>
        <v>-269.58034017920431</v>
      </c>
      <c r="K592" s="7">
        <f t="shared" si="176"/>
        <v>-18.298246593764436</v>
      </c>
      <c r="L592" s="7">
        <f t="shared" si="168"/>
        <v>-1.1352798284442214E-2</v>
      </c>
      <c r="M592" s="7">
        <f t="shared" si="169"/>
        <v>-164.45557112459076</v>
      </c>
      <c r="N592" s="7">
        <f t="shared" si="177"/>
        <v>18.944957412528339</v>
      </c>
      <c r="O592" s="7">
        <f t="shared" si="170"/>
        <v>1.1754037683866146E-2</v>
      </c>
      <c r="P592" s="7">
        <f t="shared" si="181"/>
        <v>1.5946650200966497E-2</v>
      </c>
      <c r="Q592" s="7">
        <f t="shared" si="171"/>
        <v>478.39950602899489</v>
      </c>
      <c r="R592" s="7">
        <f t="shared" si="180"/>
        <v>15.946650200966497</v>
      </c>
      <c r="S592" s="7">
        <f t="shared" si="178"/>
        <v>6.2430606241800544E-2</v>
      </c>
      <c r="T592" s="7">
        <f t="shared" si="179"/>
        <v>8.3759447659913224</v>
      </c>
      <c r="U592" s="26">
        <f t="shared" si="172"/>
        <v>203.51999999999731</v>
      </c>
      <c r="V592" s="26">
        <f t="shared" si="173"/>
        <v>101.75999999999866</v>
      </c>
      <c r="W592" s="26">
        <f>IF(E592&gt;t0,0,IF(E592&lt;t0,P0))</f>
        <v>300</v>
      </c>
      <c r="X592" s="26">
        <f>IF(E592&gt;t0,0,IF(E592&lt;t0,P0*SIN(PI()*(E592)/t0)))</f>
        <v>262.52794039835004</v>
      </c>
    </row>
    <row r="593" spans="5:24" x14ac:dyDescent="0.35">
      <c r="E593" s="5">
        <f t="shared" si="174"/>
        <v>0.16548000000000113</v>
      </c>
      <c r="F593" s="6">
        <f t="shared" si="175"/>
        <v>262.01546596255304</v>
      </c>
      <c r="G593" s="6">
        <f t="shared" si="164"/>
        <v>1.2032331970406134</v>
      </c>
      <c r="H593" s="6">
        <f t="shared" si="165"/>
        <v>-0.52611391605870583</v>
      </c>
      <c r="I593" s="6">
        <f t="shared" si="166"/>
        <v>-0.85041410343983181</v>
      </c>
      <c r="J593" s="7">
        <f t="shared" si="167"/>
        <v>-268.10640338021773</v>
      </c>
      <c r="K593" s="7">
        <f t="shared" si="176"/>
        <v>-18.373522737862753</v>
      </c>
      <c r="L593" s="7">
        <f t="shared" si="168"/>
        <v>-1.1395933883023523E-2</v>
      </c>
      <c r="M593" s="7">
        <f t="shared" si="169"/>
        <v>-165.86567559525574</v>
      </c>
      <c r="N593" s="7">
        <f t="shared" si="177"/>
        <v>18.898712437987559</v>
      </c>
      <c r="O593" s="7">
        <f t="shared" si="170"/>
        <v>1.1721675831590291E-2</v>
      </c>
      <c r="P593" s="7">
        <f t="shared" si="181"/>
        <v>1.59638378454778E-2</v>
      </c>
      <c r="Q593" s="7">
        <f t="shared" si="171"/>
        <v>478.91513536433399</v>
      </c>
      <c r="R593" s="7">
        <f t="shared" si="180"/>
        <v>15.9638378454778</v>
      </c>
      <c r="S593" s="7">
        <f t="shared" si="178"/>
        <v>6.1384444683227887E-2</v>
      </c>
      <c r="T593" s="7">
        <f t="shared" si="179"/>
        <v>8.2355874643663878</v>
      </c>
      <c r="U593" s="26">
        <f t="shared" si="172"/>
        <v>202.84799999999728</v>
      </c>
      <c r="V593" s="26">
        <f t="shared" si="173"/>
        <v>101.42399999999864</v>
      </c>
      <c r="W593" s="26">
        <f>IF(E593&gt;t0,0,IF(E593&lt;t0,P0))</f>
        <v>300</v>
      </c>
      <c r="X593" s="26">
        <f>IF(E593&gt;t0,0,IF(E593&lt;t0,P0*SIN(PI()*(E593)/t0)))</f>
        <v>262.01546596255304</v>
      </c>
    </row>
    <row r="594" spans="5:24" x14ac:dyDescent="0.35">
      <c r="E594" s="5">
        <f t="shared" si="174"/>
        <v>0.16576000000000113</v>
      </c>
      <c r="F594" s="6">
        <f t="shared" si="175"/>
        <v>261.49974766550616</v>
      </c>
      <c r="G594" s="6">
        <f t="shared" si="164"/>
        <v>1.2036099275761842</v>
      </c>
      <c r="H594" s="6">
        <f t="shared" si="165"/>
        <v>-0.53142137015923696</v>
      </c>
      <c r="I594" s="6">
        <f t="shared" si="166"/>
        <v>-0.84710762441267118</v>
      </c>
      <c r="J594" s="7">
        <f t="shared" si="167"/>
        <v>-266.62178152452412</v>
      </c>
      <c r="K594" s="7">
        <f t="shared" si="176"/>
        <v>-18.448384683749417</v>
      </c>
      <c r="L594" s="7">
        <f t="shared" si="168"/>
        <v>-1.1438784545909856E-2</v>
      </c>
      <c r="M594" s="7">
        <f t="shared" si="169"/>
        <v>-167.26152423701399</v>
      </c>
      <c r="N594" s="7">
        <f t="shared" si="177"/>
        <v>18.852074630011042</v>
      </c>
      <c r="O594" s="7">
        <f t="shared" si="170"/>
        <v>1.1689089512864728E-2</v>
      </c>
      <c r="P594" s="7">
        <f t="shared" si="181"/>
        <v>1.5980731405133626E-2</v>
      </c>
      <c r="Q594" s="7">
        <f t="shared" si="171"/>
        <v>479.42194215400878</v>
      </c>
      <c r="R594" s="7">
        <f t="shared" si="180"/>
        <v>15.980731405133627</v>
      </c>
      <c r="S594" s="7">
        <f t="shared" si="178"/>
        <v>6.0334141627948645E-2</v>
      </c>
      <c r="T594" s="7">
        <f t="shared" si="179"/>
        <v>8.0946745226515802</v>
      </c>
      <c r="U594" s="26">
        <f t="shared" si="172"/>
        <v>202.17599999999729</v>
      </c>
      <c r="V594" s="26">
        <f t="shared" si="173"/>
        <v>101.08799999999866</v>
      </c>
      <c r="W594" s="26">
        <f>IF(E594&gt;t0,0,IF(E594&lt;t0,P0))</f>
        <v>300</v>
      </c>
      <c r="X594" s="26">
        <f>IF(E594&gt;t0,0,IF(E594&lt;t0,P0*SIN(PI()*(E594)/t0)))</f>
        <v>261.49974766550616</v>
      </c>
    </row>
    <row r="595" spans="5:24" x14ac:dyDescent="0.35">
      <c r="E595" s="5">
        <f t="shared" si="174"/>
        <v>0.16604000000000113</v>
      </c>
      <c r="F595" s="6">
        <f t="shared" si="175"/>
        <v>260.98079189201792</v>
      </c>
      <c r="G595" s="6">
        <f t="shared" si="164"/>
        <v>1.203986776065529</v>
      </c>
      <c r="H595" s="6">
        <f t="shared" si="165"/>
        <v>-0.53670804468906297</v>
      </c>
      <c r="I595" s="6">
        <f t="shared" si="166"/>
        <v>-0.84376802189111366</v>
      </c>
      <c r="J595" s="7">
        <f t="shared" si="167"/>
        <v>-265.12661281147234</v>
      </c>
      <c r="K595" s="7">
        <f t="shared" si="176"/>
        <v>-18.522829458956455</v>
      </c>
      <c r="L595" s="7">
        <f t="shared" si="168"/>
        <v>-1.1481348685150335E-2</v>
      </c>
      <c r="M595" s="7">
        <f t="shared" si="169"/>
        <v>-168.64301830040498</v>
      </c>
      <c r="N595" s="7">
        <f t="shared" si="177"/>
        <v>18.805047994055805</v>
      </c>
      <c r="O595" s="7">
        <f t="shared" si="170"/>
        <v>1.1656281430391435E-2</v>
      </c>
      <c r="P595" s="7">
        <f t="shared" si="181"/>
        <v>1.5997329728327882E-2</v>
      </c>
      <c r="Q595" s="7">
        <f t="shared" si="171"/>
        <v>479.91989184983646</v>
      </c>
      <c r="R595" s="7">
        <f t="shared" si="180"/>
        <v>15.997329728327882</v>
      </c>
      <c r="S595" s="7">
        <f t="shared" si="178"/>
        <v>5.9279725693770338E-2</v>
      </c>
      <c r="T595" s="7">
        <f t="shared" si="179"/>
        <v>7.9532097803286828</v>
      </c>
      <c r="U595" s="26">
        <f t="shared" si="172"/>
        <v>201.50399999999729</v>
      </c>
      <c r="V595" s="26">
        <f t="shared" si="173"/>
        <v>100.75199999999865</v>
      </c>
      <c r="W595" s="26">
        <f>IF(E595&gt;t0,0,IF(E595&lt;t0,P0))</f>
        <v>300</v>
      </c>
      <c r="X595" s="26">
        <f>IF(E595&gt;t0,0,IF(E595&lt;t0,P0*SIN(PI()*(E595)/t0)))</f>
        <v>260.98079189201792</v>
      </c>
    </row>
    <row r="596" spans="5:24" x14ac:dyDescent="0.35">
      <c r="E596" s="5">
        <f t="shared" si="174"/>
        <v>0.16632000000000113</v>
      </c>
      <c r="F596" s="6">
        <f t="shared" si="175"/>
        <v>260.45860506697829</v>
      </c>
      <c r="G596" s="6">
        <f t="shared" si="164"/>
        <v>1.2043637425455787</v>
      </c>
      <c r="H596" s="6">
        <f t="shared" si="165"/>
        <v>-0.54197373292930895</v>
      </c>
      <c r="I596" s="6">
        <f t="shared" si="166"/>
        <v>-0.84039542645987197</v>
      </c>
      <c r="J596" s="7">
        <f t="shared" si="167"/>
        <v>-263.62103641692426</v>
      </c>
      <c r="K596" s="7">
        <f t="shared" si="176"/>
        <v>-18.596854129848431</v>
      </c>
      <c r="L596" s="7">
        <f t="shared" si="168"/>
        <v>-1.1523624739007053E-2</v>
      </c>
      <c r="M596" s="7">
        <f t="shared" si="169"/>
        <v>-170.01006036816636</v>
      </c>
      <c r="N596" s="7">
        <f t="shared" si="177"/>
        <v>18.757636563042205</v>
      </c>
      <c r="O596" s="7">
        <f t="shared" si="170"/>
        <v>1.1623254300642196E-2</v>
      </c>
      <c r="P596" s="7">
        <f t="shared" si="181"/>
        <v>1.6013631671515927E-2</v>
      </c>
      <c r="Q596" s="7">
        <f t="shared" si="171"/>
        <v>480.40895014547777</v>
      </c>
      <c r="R596" s="7">
        <f t="shared" si="180"/>
        <v>16.013631671515927</v>
      </c>
      <c r="S596" s="7">
        <f t="shared" si="178"/>
        <v>5.8221225671588731E-2</v>
      </c>
      <c r="T596" s="7">
        <f t="shared" si="179"/>
        <v>7.8111971001016958</v>
      </c>
      <c r="U596" s="26">
        <f t="shared" si="172"/>
        <v>200.83199999999727</v>
      </c>
      <c r="V596" s="26">
        <f t="shared" si="173"/>
        <v>100.41599999999863</v>
      </c>
      <c r="W596" s="26">
        <f>IF(E596&gt;t0,0,IF(E596&lt;t0,P0))</f>
        <v>300</v>
      </c>
      <c r="X596" s="26">
        <f>IF(E596&gt;t0,0,IF(E596&lt;t0,P0*SIN(PI()*(E596)/t0)))</f>
        <v>260.45860506697829</v>
      </c>
    </row>
    <row r="597" spans="5:24" x14ac:dyDescent="0.35">
      <c r="E597" s="5">
        <f t="shared" si="174"/>
        <v>0.16660000000000114</v>
      </c>
      <c r="F597" s="6">
        <f t="shared" si="175"/>
        <v>259.93319365527896</v>
      </c>
      <c r="G597" s="6">
        <f t="shared" si="164"/>
        <v>1.2047408270532762</v>
      </c>
      <c r="H597" s="6">
        <f t="shared" si="165"/>
        <v>-0.54721822898170491</v>
      </c>
      <c r="I597" s="6">
        <f t="shared" si="166"/>
        <v>-0.83698996999374276</v>
      </c>
      <c r="J597" s="7">
        <f t="shared" si="167"/>
        <v>-262.10519248046353</v>
      </c>
      <c r="K597" s="7">
        <f t="shared" si="176"/>
        <v>-18.670455801894065</v>
      </c>
      <c r="L597" s="7">
        <f t="shared" si="168"/>
        <v>-1.1565611172083932E-2</v>
      </c>
      <c r="M597" s="7">
        <f t="shared" si="169"/>
        <v>-171.36255436506653</v>
      </c>
      <c r="N597" s="7">
        <f t="shared" si="177"/>
        <v>18.709844396979552</v>
      </c>
      <c r="O597" s="7">
        <f t="shared" si="170"/>
        <v>1.1590010853602537E-2</v>
      </c>
      <c r="P597" s="7">
        <f t="shared" si="181"/>
        <v>1.602963609926273E-2</v>
      </c>
      <c r="Q597" s="7">
        <f t="shared" si="171"/>
        <v>480.88908297788191</v>
      </c>
      <c r="R597" s="7">
        <f t="shared" si="180"/>
        <v>16.029636099262731</v>
      </c>
      <c r="S597" s="7">
        <f t="shared" si="178"/>
        <v>5.7158670524297413E-2</v>
      </c>
      <c r="T597" s="7">
        <f t="shared" si="179"/>
        <v>7.6686403677505544</v>
      </c>
      <c r="U597" s="26">
        <f t="shared" si="172"/>
        <v>200.15999999999727</v>
      </c>
      <c r="V597" s="26">
        <f t="shared" si="173"/>
        <v>100.07999999999865</v>
      </c>
      <c r="W597" s="26">
        <f>IF(E597&gt;t0,0,IF(E597&lt;t0,P0))</f>
        <v>300</v>
      </c>
      <c r="X597" s="26">
        <f>IF(E597&gt;t0,0,IF(E597&lt;t0,P0*SIN(PI()*(E597)/t0)))</f>
        <v>259.93319365527896</v>
      </c>
    </row>
    <row r="598" spans="5:24" x14ac:dyDescent="0.35">
      <c r="E598" s="5">
        <f t="shared" si="174"/>
        <v>0.16688000000000114</v>
      </c>
      <c r="F598" s="6">
        <f t="shared" si="175"/>
        <v>259.40456416173345</v>
      </c>
      <c r="G598" s="6">
        <f t="shared" si="164"/>
        <v>1.2051180296255757</v>
      </c>
      <c r="H598" s="6">
        <f t="shared" si="165"/>
        <v>-0.55244132777663435</v>
      </c>
      <c r="I598" s="6">
        <f t="shared" si="166"/>
        <v>-0.83355178565245081</v>
      </c>
      <c r="J598" s="7">
        <f t="shared" si="167"/>
        <v>-260.57922209250518</v>
      </c>
      <c r="K598" s="7">
        <f t="shared" si="176"/>
        <v>-18.743631619934281</v>
      </c>
      <c r="L598" s="7">
        <f t="shared" si="168"/>
        <v>-1.1607306475453135E-2</v>
      </c>
      <c r="M598" s="7">
        <f t="shared" si="169"/>
        <v>-172.70040556761271</v>
      </c>
      <c r="N598" s="7">
        <f t="shared" si="177"/>
        <v>18.661675582588977</v>
      </c>
      <c r="O598" s="7">
        <f t="shared" si="170"/>
        <v>1.1556553832514457E-2</v>
      </c>
      <c r="P598" s="7">
        <f t="shared" si="181"/>
        <v>1.6045341884290756E-2</v>
      </c>
      <c r="Q598" s="7">
        <f t="shared" si="171"/>
        <v>481.36025652872269</v>
      </c>
      <c r="R598" s="7">
        <f t="shared" si="180"/>
        <v>16.045341884290757</v>
      </c>
      <c r="S598" s="7">
        <f t="shared" si="178"/>
        <v>5.6092089385808924E-2</v>
      </c>
      <c r="T598" s="7">
        <f t="shared" si="179"/>
        <v>7.5255434919997919</v>
      </c>
      <c r="U598" s="26">
        <f t="shared" si="172"/>
        <v>199.48799999999727</v>
      </c>
      <c r="V598" s="26">
        <f t="shared" si="173"/>
        <v>99.743999999998636</v>
      </c>
      <c r="W598" s="26">
        <f>IF(E598&gt;t0,0,IF(E598&lt;t0,P0))</f>
        <v>300</v>
      </c>
      <c r="X598" s="26">
        <f>IF(E598&gt;t0,0,IF(E598&lt;t0,P0*SIN(PI()*(E598)/t0)))</f>
        <v>259.40456416173345</v>
      </c>
    </row>
    <row r="599" spans="5:24" x14ac:dyDescent="0.35">
      <c r="E599" s="5">
        <f t="shared" si="174"/>
        <v>0.16716000000000114</v>
      </c>
      <c r="F599" s="6">
        <f t="shared" si="175"/>
        <v>258.87272313099612</v>
      </c>
      <c r="G599" s="6">
        <f t="shared" si="164"/>
        <v>1.205495350299443</v>
      </c>
      <c r="H599" s="6">
        <f t="shared" si="165"/>
        <v>-0.55764282508115393</v>
      </c>
      <c r="I599" s="6">
        <f t="shared" si="166"/>
        <v>-0.83008100787544192</v>
      </c>
      <c r="J599" s="7">
        <f t="shared" si="167"/>
        <v>-259.04326728130633</v>
      </c>
      <c r="K599" s="7">
        <f t="shared" si="176"/>
        <v>-18.816378768446615</v>
      </c>
      <c r="L599" s="7">
        <f t="shared" si="168"/>
        <v>-1.1648709166778886E-2</v>
      </c>
      <c r="M599" s="7">
        <f t="shared" si="169"/>
        <v>-174.02352061363646</v>
      </c>
      <c r="N599" s="7">
        <f t="shared" si="177"/>
        <v>18.613134232923603</v>
      </c>
      <c r="O599" s="7">
        <f t="shared" si="170"/>
        <v>1.1522885993617919E-2</v>
      </c>
      <c r="P599" s="7">
        <f t="shared" si="181"/>
        <v>1.6060747907527487E-2</v>
      </c>
      <c r="Q599" s="7">
        <f t="shared" si="171"/>
        <v>481.82243722582461</v>
      </c>
      <c r="R599" s="7">
        <f t="shared" si="180"/>
        <v>16.060747907527489</v>
      </c>
      <c r="S599" s="7">
        <f t="shared" si="178"/>
        <v>5.5021511559753725E-2</v>
      </c>
      <c r="T599" s="7">
        <f t="shared" si="179"/>
        <v>7.3819104043439898</v>
      </c>
      <c r="U599" s="26">
        <f t="shared" si="172"/>
        <v>198.81599999999725</v>
      </c>
      <c r="V599" s="26">
        <f t="shared" si="173"/>
        <v>99.407999999998623</v>
      </c>
      <c r="W599" s="26">
        <f>IF(E599&gt;t0,0,IF(E599&lt;t0,P0))</f>
        <v>300</v>
      </c>
      <c r="X599" s="26">
        <f>IF(E599&gt;t0,0,IF(E599&lt;t0,P0*SIN(PI()*(E599)/t0)))</f>
        <v>258.87272313099612</v>
      </c>
    </row>
    <row r="600" spans="5:24" x14ac:dyDescent="0.35">
      <c r="E600" s="5">
        <f t="shared" si="174"/>
        <v>0.16744000000000114</v>
      </c>
      <c r="F600" s="6">
        <f t="shared" si="175"/>
        <v>258.33767714748194</v>
      </c>
      <c r="G600" s="6">
        <f t="shared" si="164"/>
        <v>1.2058727891118557</v>
      </c>
      <c r="H600" s="6">
        <f t="shared" si="165"/>
        <v>-0.56282251750697831</v>
      </c>
      <c r="I600" s="6">
        <f t="shared" si="166"/>
        <v>-0.82657777237662711</v>
      </c>
      <c r="J600" s="7">
        <f t="shared" si="167"/>
        <v>-257.49747099988195</v>
      </c>
      <c r="K600" s="7">
        <f t="shared" si="176"/>
        <v>-18.88869447180598</v>
      </c>
      <c r="L600" s="7">
        <f t="shared" si="168"/>
        <v>-1.1689817790438827E-2</v>
      </c>
      <c r="M600" s="7">
        <f t="shared" si="169"/>
        <v>-175.33180751175459</v>
      </c>
      <c r="N600" s="7">
        <f t="shared" si="177"/>
        <v>18.564224486986049</v>
      </c>
      <c r="O600" s="7">
        <f t="shared" si="170"/>
        <v>1.1489010105891173E-2</v>
      </c>
      <c r="P600" s="7">
        <f t="shared" si="181"/>
        <v>1.6075853058152727E-2</v>
      </c>
      <c r="Q600" s="7">
        <f t="shared" si="171"/>
        <v>482.27559174458179</v>
      </c>
      <c r="R600" s="7">
        <f t="shared" si="180"/>
        <v>16.075853058152727</v>
      </c>
      <c r="S600" s="7">
        <f t="shared" si="178"/>
        <v>5.3946966518711947E-2</v>
      </c>
      <c r="T600" s="7">
        <f t="shared" si="179"/>
        <v>7.2377450589447072</v>
      </c>
      <c r="U600" s="26">
        <f t="shared" si="172"/>
        <v>198.14399999999725</v>
      </c>
      <c r="V600" s="26">
        <f t="shared" si="173"/>
        <v>99.071999999998638</v>
      </c>
      <c r="W600" s="26">
        <f>IF(E600&gt;t0,0,IF(E600&lt;t0,P0))</f>
        <v>300</v>
      </c>
      <c r="X600" s="26">
        <f>IF(E600&gt;t0,0,IF(E600&lt;t0,P0*SIN(PI()*(E600)/t0)))</f>
        <v>258.33767714748194</v>
      </c>
    </row>
    <row r="601" spans="5:24" x14ac:dyDescent="0.35">
      <c r="E601" s="5">
        <f t="shared" si="174"/>
        <v>0.16772000000000115</v>
      </c>
      <c r="F601" s="6">
        <f t="shared" si="175"/>
        <v>257.79943283528439</v>
      </c>
      <c r="G601" s="6">
        <f t="shared" si="164"/>
        <v>1.2062503460998026</v>
      </c>
      <c r="H601" s="6">
        <f t="shared" si="165"/>
        <v>-0.56798020251843429</v>
      </c>
      <c r="I601" s="6">
        <f t="shared" si="166"/>
        <v>-0.82304221613907413</v>
      </c>
      <c r="J601" s="7">
        <f t="shared" si="167"/>
        <v>-255.94197711282217</v>
      </c>
      <c r="K601" s="7">
        <f t="shared" si="176"/>
        <v>-18.96057599454176</v>
      </c>
      <c r="L601" s="7">
        <f t="shared" si="168"/>
        <v>-1.1730630917642806E-2</v>
      </c>
      <c r="M601" s="7">
        <f t="shared" si="169"/>
        <v>-176.62517565070468</v>
      </c>
      <c r="N601" s="7">
        <f t="shared" si="177"/>
        <v>18.514950509343304</v>
      </c>
      <c r="O601" s="7">
        <f t="shared" si="170"/>
        <v>1.1454928950789931E-2</v>
      </c>
      <c r="P601" s="7">
        <f t="shared" si="181"/>
        <v>1.6090656233645553E-2</v>
      </c>
      <c r="Q601" s="7">
        <f t="shared" si="171"/>
        <v>482.71968700936657</v>
      </c>
      <c r="R601" s="7">
        <f t="shared" si="180"/>
        <v>16.090656233645554</v>
      </c>
      <c r="S601" s="7">
        <f t="shared" si="178"/>
        <v>5.2868483902949522E-2</v>
      </c>
      <c r="T601" s="7">
        <f t="shared" si="179"/>
        <v>7.0930514324609124</v>
      </c>
      <c r="U601" s="26">
        <f t="shared" si="172"/>
        <v>197.47199999999725</v>
      </c>
      <c r="V601" s="26">
        <f t="shared" si="173"/>
        <v>98.735999999998626</v>
      </c>
      <c r="W601" s="26">
        <f>IF(E601&gt;t0,0,IF(E601&lt;t0,P0))</f>
        <v>300</v>
      </c>
      <c r="X601" s="26">
        <f>IF(E601&gt;t0,0,IF(E601&lt;t0,P0*SIN(PI()*(E601)/t0)))</f>
        <v>257.79943283528439</v>
      </c>
    </row>
    <row r="602" spans="5:24" x14ac:dyDescent="0.35">
      <c r="E602" s="5">
        <f t="shared" si="174"/>
        <v>0.16800000000000115</v>
      </c>
      <c r="F602" s="6">
        <f t="shared" si="175"/>
        <v>257.25799685809346</v>
      </c>
      <c r="G602" s="6">
        <f t="shared" si="164"/>
        <v>1.2066280213002845</v>
      </c>
      <c r="H602" s="6">
        <f t="shared" si="165"/>
        <v>-0.57311567844038025</v>
      </c>
      <c r="I602" s="6">
        <f t="shared" si="166"/>
        <v>-0.81947447740965229</v>
      </c>
      <c r="J602" s="7">
        <f t="shared" si="167"/>
        <v>-254.37693038301686</v>
      </c>
      <c r="K602" s="7">
        <f t="shared" si="176"/>
        <v>-19.032020641591178</v>
      </c>
      <c r="L602" s="7">
        <f t="shared" si="168"/>
        <v>-1.177114714654909E-2</v>
      </c>
      <c r="M602" s="7">
        <f t="shared" si="169"/>
        <v>-177.90353580855393</v>
      </c>
      <c r="N602" s="7">
        <f t="shared" si="177"/>
        <v>18.465316489739006</v>
      </c>
      <c r="O602" s="7">
        <f t="shared" si="170"/>
        <v>1.1420645321985364E-2</v>
      </c>
      <c r="P602" s="7">
        <f t="shared" si="181"/>
        <v>1.6105156339830975E-2</v>
      </c>
      <c r="Q602" s="7">
        <f t="shared" si="171"/>
        <v>483.15469019492923</v>
      </c>
      <c r="R602" s="7">
        <f t="shared" si="180"/>
        <v>16.105156339830973</v>
      </c>
      <c r="S602" s="7">
        <f t="shared" si="178"/>
        <v>5.1786093519364973E-2</v>
      </c>
      <c r="T602" s="7">
        <f t="shared" si="179"/>
        <v>6.9478335239076854</v>
      </c>
      <c r="U602" s="26">
        <f t="shared" si="172"/>
        <v>196.79999999999723</v>
      </c>
      <c r="V602" s="26">
        <f t="shared" si="173"/>
        <v>98.399999999998613</v>
      </c>
      <c r="W602" s="26">
        <f>IF(E602&gt;t0,0,IF(E602&lt;t0,P0))</f>
        <v>300</v>
      </c>
      <c r="X602" s="26">
        <f>IF(E602&gt;t0,0,IF(E602&lt;t0,P0*SIN(PI()*(E602)/t0)))</f>
        <v>257.25799685809346</v>
      </c>
    </row>
    <row r="603" spans="5:24" x14ac:dyDescent="0.35">
      <c r="E603" s="5">
        <f t="shared" si="174"/>
        <v>0.16828000000000115</v>
      </c>
      <c r="F603" s="6">
        <f t="shared" si="175"/>
        <v>256.7133759191135</v>
      </c>
      <c r="G603" s="6">
        <f t="shared" si="164"/>
        <v>1.2070058147503133</v>
      </c>
      <c r="H603" s="6">
        <f t="shared" si="165"/>
        <v>-0.57822874446609029</v>
      </c>
      <c r="I603" s="6">
        <f t="shared" si="166"/>
        <v>-0.81587469569362725</v>
      </c>
      <c r="J603" s="7">
        <f t="shared" si="167"/>
        <v>-252.80247645828661</v>
      </c>
      <c r="K603" s="7">
        <f t="shared" si="176"/>
        <v>-19.103025758548959</v>
      </c>
      <c r="L603" s="7">
        <f t="shared" si="168"/>
        <v>-1.1811365102378069E-2</v>
      </c>
      <c r="M603" s="7">
        <f t="shared" si="169"/>
        <v>-179.16680016178029</v>
      </c>
      <c r="N603" s="7">
        <f t="shared" si="177"/>
        <v>18.41532664270316</v>
      </c>
      <c r="O603" s="7">
        <f t="shared" si="170"/>
        <v>1.1386162025101041E-2</v>
      </c>
      <c r="P603" s="7">
        <f t="shared" si="181"/>
        <v>1.6119352290926311E-2</v>
      </c>
      <c r="Q603" s="7">
        <f t="shared" si="171"/>
        <v>483.58056872778934</v>
      </c>
      <c r="R603" s="7">
        <f t="shared" si="180"/>
        <v>16.119352290926312</v>
      </c>
      <c r="S603" s="7">
        <f t="shared" si="178"/>
        <v>5.069982534048572E-2</v>
      </c>
      <c r="T603" s="7">
        <f t="shared" si="179"/>
        <v>6.8020953545215503</v>
      </c>
      <c r="U603" s="26">
        <f t="shared" si="172"/>
        <v>196.12799999999726</v>
      </c>
      <c r="V603" s="26">
        <f t="shared" si="173"/>
        <v>98.063999999998629</v>
      </c>
      <c r="W603" s="26">
        <f>IF(E603&gt;t0,0,IF(E603&lt;t0,P0))</f>
        <v>300</v>
      </c>
      <c r="X603" s="26">
        <f>IF(E603&gt;t0,0,IF(E603&lt;t0,P0*SIN(PI()*(E603)/t0)))</f>
        <v>256.7133759191135</v>
      </c>
    </row>
    <row r="604" spans="5:24" x14ac:dyDescent="0.35">
      <c r="E604" s="5">
        <f t="shared" si="174"/>
        <v>0.16856000000000115</v>
      </c>
      <c r="F604" s="6">
        <f t="shared" si="175"/>
        <v>256.16557676097989</v>
      </c>
      <c r="G604" s="6">
        <f t="shared" si="164"/>
        <v>1.2073837264869132</v>
      </c>
      <c r="H604" s="6">
        <f t="shared" si="165"/>
        <v>-0.58331920066510845</v>
      </c>
      <c r="I604" s="6">
        <f t="shared" si="166"/>
        <v>-0.81224301174920488</v>
      </c>
      <c r="J604" s="7">
        <f t="shared" si="167"/>
        <v>-251.21876185792064</v>
      </c>
      <c r="K604" s="7">
        <f t="shared" si="176"/>
        <v>-19.173588731913227</v>
      </c>
      <c r="L604" s="7">
        <f t="shared" si="168"/>
        <v>-1.1851283437523327E-2</v>
      </c>
      <c r="M604" s="7">
        <f t="shared" si="169"/>
        <v>-180.41488229422609</v>
      </c>
      <c r="N604" s="7">
        <f t="shared" si="177"/>
        <v>18.364985207159318</v>
      </c>
      <c r="O604" s="7">
        <f t="shared" si="170"/>
        <v>1.1351481877448728E-2</v>
      </c>
      <c r="P604" s="7">
        <f t="shared" si="181"/>
        <v>1.6133243009587218E-2</v>
      </c>
      <c r="Q604" s="7">
        <f t="shared" si="171"/>
        <v>483.99729028761658</v>
      </c>
      <c r="R604" s="7">
        <f t="shared" si="180"/>
        <v>16.133243009587218</v>
      </c>
      <c r="S604" s="7">
        <f t="shared" si="178"/>
        <v>4.9609709503241443E-2</v>
      </c>
      <c r="T604" s="7">
        <f t="shared" si="179"/>
        <v>6.6558409675959123</v>
      </c>
      <c r="U604" s="26">
        <f t="shared" si="172"/>
        <v>195.45599999999723</v>
      </c>
      <c r="V604" s="26">
        <f t="shared" si="173"/>
        <v>97.727999999998616</v>
      </c>
      <c r="W604" s="26">
        <f>IF(E604&gt;t0,0,IF(E604&lt;t0,P0))</f>
        <v>300</v>
      </c>
      <c r="X604" s="26">
        <f>IF(E604&gt;t0,0,IF(E604&lt;t0,P0*SIN(PI()*(E604)/t0)))</f>
        <v>256.16557676097989</v>
      </c>
    </row>
    <row r="605" spans="5:24" x14ac:dyDescent="0.35">
      <c r="E605" s="5">
        <f t="shared" si="174"/>
        <v>0.16884000000000116</v>
      </c>
      <c r="F605" s="6">
        <f t="shared" si="175"/>
        <v>255.6146061656757</v>
      </c>
      <c r="G605" s="6">
        <f t="shared" si="164"/>
        <v>1.2077617565471188</v>
      </c>
      <c r="H605" s="6">
        <f t="shared" si="165"/>
        <v>-0.58838684799106544</v>
      </c>
      <c r="I605" s="6">
        <f t="shared" si="166"/>
        <v>-0.80857956758202765</v>
      </c>
      <c r="J605" s="7">
        <f t="shared" si="167"/>
        <v>-249.62593395912461</v>
      </c>
      <c r="K605" s="7">
        <f t="shared" si="176"/>
        <v>-19.243706989327613</v>
      </c>
      <c r="L605" s="7">
        <f t="shared" si="168"/>
        <v>-1.1890900831660188E-2</v>
      </c>
      <c r="M605" s="7">
        <f t="shared" si="169"/>
        <v>-181.64769720592162</v>
      </c>
      <c r="N605" s="7">
        <f t="shared" si="177"/>
        <v>18.314296446029296</v>
      </c>
      <c r="O605" s="7">
        <f t="shared" si="170"/>
        <v>1.1316607707763176E-2</v>
      </c>
      <c r="P605" s="7">
        <f t="shared" si="181"/>
        <v>1.6146827426953468E-2</v>
      </c>
      <c r="Q605" s="7">
        <f t="shared" si="171"/>
        <v>484.40482280860402</v>
      </c>
      <c r="R605" s="7">
        <f t="shared" si="180"/>
        <v>16.146827426953468</v>
      </c>
      <c r="S605" s="7">
        <f t="shared" si="178"/>
        <v>4.8515776308034692E-2</v>
      </c>
      <c r="T605" s="7">
        <f t="shared" si="179"/>
        <v>6.509074428356362</v>
      </c>
      <c r="U605" s="26">
        <f t="shared" si="172"/>
        <v>194.78399999999721</v>
      </c>
      <c r="V605" s="26">
        <f t="shared" si="173"/>
        <v>97.391999999998603</v>
      </c>
      <c r="W605" s="26">
        <f>IF(E605&gt;t0,0,IF(E605&lt;t0,P0))</f>
        <v>300</v>
      </c>
      <c r="X605" s="26">
        <f>IF(E605&gt;t0,0,IF(E605&lt;t0,P0*SIN(PI()*(E605)/t0)))</f>
        <v>255.6146061656757</v>
      </c>
    </row>
    <row r="606" spans="5:24" x14ac:dyDescent="0.35">
      <c r="E606" s="5">
        <f t="shared" si="174"/>
        <v>0.16912000000000116</v>
      </c>
      <c r="F606" s="6">
        <f t="shared" si="175"/>
        <v>255.06047095444777</v>
      </c>
      <c r="G606" s="6">
        <f t="shared" si="164"/>
        <v>1.208139904967978</v>
      </c>
      <c r="H606" s="6">
        <f t="shared" si="165"/>
        <v>-0.59343148828946046</v>
      </c>
      <c r="I606" s="6">
        <f t="shared" si="166"/>
        <v>-0.80488450643962328</v>
      </c>
      <c r="J606" s="7">
        <f t="shared" si="167"/>
        <v>-248.02414098337945</v>
      </c>
      <c r="K606" s="7">
        <f t="shared" si="176"/>
        <v>-19.313377999819565</v>
      </c>
      <c r="L606" s="7">
        <f t="shared" si="168"/>
        <v>-1.1930215991851597E-2</v>
      </c>
      <c r="M606" s="7">
        <f t="shared" si="169"/>
        <v>-182.86516132177857</v>
      </c>
      <c r="N606" s="7">
        <f t="shared" si="177"/>
        <v>18.263264645835417</v>
      </c>
      <c r="O606" s="7">
        <f t="shared" si="170"/>
        <v>1.1281542355935826E-2</v>
      </c>
      <c r="P606" s="7">
        <f t="shared" si="181"/>
        <v>1.6160104482694327E-2</v>
      </c>
      <c r="Q606" s="7">
        <f t="shared" si="171"/>
        <v>484.80313448082978</v>
      </c>
      <c r="R606" s="7">
        <f t="shared" si="180"/>
        <v>16.160104482694326</v>
      </c>
      <c r="S606" s="7">
        <f t="shared" si="178"/>
        <v>4.7418056217353163E-2</v>
      </c>
      <c r="T606" s="7">
        <f t="shared" si="179"/>
        <v>6.3617998237744944</v>
      </c>
      <c r="U606" s="26">
        <f t="shared" si="172"/>
        <v>194.11199999999724</v>
      </c>
      <c r="V606" s="26">
        <f t="shared" si="173"/>
        <v>97.055999999998619</v>
      </c>
      <c r="W606" s="26">
        <f>IF(E606&gt;t0,0,IF(E606&lt;t0,P0))</f>
        <v>300</v>
      </c>
      <c r="X606" s="26">
        <f>IF(E606&gt;t0,0,IF(E606&lt;t0,P0*SIN(PI()*(E606)/t0)))</f>
        <v>255.06047095444777</v>
      </c>
    </row>
    <row r="607" spans="5:24" x14ac:dyDescent="0.35">
      <c r="E607" s="5">
        <f t="shared" si="174"/>
        <v>0.16940000000000116</v>
      </c>
      <c r="F607" s="6">
        <f t="shared" si="175"/>
        <v>254.50317798772224</v>
      </c>
      <c r="G607" s="6">
        <f t="shared" si="164"/>
        <v>1.2085181717865485</v>
      </c>
      <c r="H607" s="6">
        <f t="shared" si="165"/>
        <v>-0.59845292430541175</v>
      </c>
      <c r="I607" s="6">
        <f t="shared" si="166"/>
        <v>-0.80115797280580137</v>
      </c>
      <c r="J607" s="7">
        <f t="shared" si="167"/>
        <v>-246.41353198270954</v>
      </c>
      <c r="K607" s="7">
        <f t="shared" si="176"/>
        <v>-19.382599274034817</v>
      </c>
      <c r="L607" s="7">
        <f t="shared" si="168"/>
        <v>-1.1969227652651468E-2</v>
      </c>
      <c r="M607" s="7">
        <f t="shared" si="169"/>
        <v>-184.0671925001528</v>
      </c>
      <c r="N607" s="7">
        <f t="shared" si="177"/>
        <v>18.211894116300346</v>
      </c>
      <c r="O607" s="7">
        <f t="shared" si="170"/>
        <v>1.1246288672747552E-2</v>
      </c>
      <c r="P607" s="7">
        <f t="shared" si="181"/>
        <v>1.6173073125053745E-2</v>
      </c>
      <c r="Q607" s="7">
        <f t="shared" si="171"/>
        <v>485.19219375161236</v>
      </c>
      <c r="R607" s="7">
        <f t="shared" si="180"/>
        <v>16.173073125053744</v>
      </c>
      <c r="S607" s="7">
        <f t="shared" si="178"/>
        <v>4.6316579855063392E-2</v>
      </c>
      <c r="T607" s="7">
        <f t="shared" si="179"/>
        <v>6.214021262473147</v>
      </c>
      <c r="U607" s="26">
        <f t="shared" si="172"/>
        <v>193.43999999999721</v>
      </c>
      <c r="V607" s="26">
        <f t="shared" si="173"/>
        <v>96.719999999998606</v>
      </c>
      <c r="W607" s="26">
        <f>IF(E607&gt;t0,0,IF(E607&lt;t0,P0))</f>
        <v>300</v>
      </c>
      <c r="X607" s="26">
        <f>IF(E607&gt;t0,0,IF(E607&lt;t0,P0*SIN(PI()*(E607)/t0)))</f>
        <v>254.50317798772224</v>
      </c>
    </row>
    <row r="608" spans="5:24" x14ac:dyDescent="0.35">
      <c r="E608" s="5">
        <f t="shared" si="174"/>
        <v>0.16968000000000116</v>
      </c>
      <c r="F608" s="6">
        <f t="shared" si="175"/>
        <v>253.94273416501943</v>
      </c>
      <c r="G608" s="6">
        <f t="shared" si="164"/>
        <v>1.2088965570399008</v>
      </c>
      <c r="H608" s="6">
        <f t="shared" si="165"/>
        <v>-0.60345095969136819</v>
      </c>
      <c r="I608" s="6">
        <f t="shared" si="166"/>
        <v>-0.79740011239500508</v>
      </c>
      <c r="J608" s="7">
        <f t="shared" si="167"/>
        <v>-244.79425682586589</v>
      </c>
      <c r="K608" s="7">
        <f t="shared" si="176"/>
        <v>-19.451368364468017</v>
      </c>
      <c r="L608" s="7">
        <f t="shared" si="168"/>
        <v>-1.200793457620538E-2</v>
      </c>
      <c r="M608" s="7">
        <f t="shared" si="169"/>
        <v>-185.25371004127459</v>
      </c>
      <c r="N608" s="7">
        <f t="shared" si="177"/>
        <v>18.160189189944546</v>
      </c>
      <c r="O608" s="7">
        <f t="shared" si="170"/>
        <v>1.1210849519600379E-2</v>
      </c>
      <c r="P608" s="7">
        <f t="shared" si="181"/>
        <v>1.618573231089513E-2</v>
      </c>
      <c r="Q608" s="7">
        <f t="shared" si="171"/>
        <v>485.57196932685389</v>
      </c>
      <c r="R608" s="7">
        <f t="shared" si="180"/>
        <v>16.18573231089513</v>
      </c>
      <c r="S608" s="7">
        <f t="shared" si="178"/>
        <v>4.5211378004948635E-2</v>
      </c>
      <c r="T608" s="7">
        <f t="shared" si="179"/>
        <v>6.0657428745302395</v>
      </c>
      <c r="U608" s="26">
        <f t="shared" si="172"/>
        <v>192.76799999999722</v>
      </c>
      <c r="V608" s="26">
        <f t="shared" si="173"/>
        <v>96.383999999998593</v>
      </c>
      <c r="W608" s="26">
        <f>IF(E608&gt;t0,0,IF(E608&lt;t0,P0))</f>
        <v>300</v>
      </c>
      <c r="X608" s="26">
        <f>IF(E608&gt;t0,0,IF(E608&lt;t0,P0*SIN(PI()*(E608)/t0)))</f>
        <v>253.94273416501943</v>
      </c>
    </row>
    <row r="609" spans="5:24" x14ac:dyDescent="0.35">
      <c r="E609" s="5">
        <f t="shared" si="174"/>
        <v>0.16996000000000117</v>
      </c>
      <c r="F609" s="6">
        <f t="shared" si="175"/>
        <v>253.37914642486879</v>
      </c>
      <c r="G609" s="6">
        <f t="shared" si="164"/>
        <v>1.2092750607651168</v>
      </c>
      <c r="H609" s="6">
        <f t="shared" si="165"/>
        <v>-0.60842539901478643</v>
      </c>
      <c r="I609" s="6">
        <f t="shared" si="166"/>
        <v>-0.79361107214661386</v>
      </c>
      <c r="J609" s="7">
        <f t="shared" si="167"/>
        <v>-243.166466184423</v>
      </c>
      <c r="K609" s="7">
        <f t="shared" si="176"/>
        <v>-19.519682865689457</v>
      </c>
      <c r="L609" s="7">
        <f t="shared" si="168"/>
        <v>-1.2046335552348629E-2</v>
      </c>
      <c r="M609" s="7">
        <f t="shared" si="169"/>
        <v>-186.42463469554605</v>
      </c>
      <c r="N609" s="7">
        <f t="shared" si="177"/>
        <v>18.108154221681392</v>
      </c>
      <c r="O609" s="7">
        <f t="shared" si="170"/>
        <v>1.1175227768248254E-2</v>
      </c>
      <c r="P609" s="7">
        <f t="shared" si="181"/>
        <v>1.619808100574583E-2</v>
      </c>
      <c r="Q609" s="7">
        <f t="shared" si="171"/>
        <v>485.94243017237494</v>
      </c>
      <c r="R609" s="7">
        <f t="shared" si="180"/>
        <v>16.198081005745831</v>
      </c>
      <c r="S609" s="7">
        <f t="shared" si="178"/>
        <v>4.4102481609643272E-2</v>
      </c>
      <c r="T609" s="7">
        <f t="shared" si="179"/>
        <v>5.9169688113358028</v>
      </c>
      <c r="U609" s="26">
        <f t="shared" si="172"/>
        <v>192.09599999999722</v>
      </c>
      <c r="V609" s="26">
        <f t="shared" si="173"/>
        <v>96.047999999998609</v>
      </c>
      <c r="W609" s="26">
        <f>IF(E609&gt;t0,0,IF(E609&lt;t0,P0))</f>
        <v>300</v>
      </c>
      <c r="X609" s="26">
        <f>IF(E609&gt;t0,0,IF(E609&lt;t0,P0*SIN(PI()*(E609)/t0)))</f>
        <v>253.37914642486879</v>
      </c>
    </row>
    <row r="610" spans="5:24" x14ac:dyDescent="0.35">
      <c r="E610" s="5">
        <f t="shared" si="174"/>
        <v>0.17024000000000117</v>
      </c>
      <c r="F610" s="6">
        <f t="shared" si="175"/>
        <v>252.81242174472263</v>
      </c>
      <c r="G610" s="6">
        <f t="shared" si="164"/>
        <v>1.2096536829992899</v>
      </c>
      <c r="H610" s="6">
        <f t="shared" si="165"/>
        <v>-0.61337604776577415</v>
      </c>
      <c r="I610" s="6">
        <f t="shared" si="166"/>
        <v>-0.78979100021919646</v>
      </c>
      <c r="J610" s="7">
        <f t="shared" si="167"/>
        <v>-241.53031151878977</v>
      </c>
      <c r="K610" s="7">
        <f t="shared" si="176"/>
        <v>-19.587540414567908</v>
      </c>
      <c r="L610" s="7">
        <f t="shared" si="168"/>
        <v>-1.2084429398701709E-2</v>
      </c>
      <c r="M610" s="7">
        <f t="shared" si="169"/>
        <v>-187.57988867170513</v>
      </c>
      <c r="N610" s="7">
        <f t="shared" si="177"/>
        <v>18.055793588409976</v>
      </c>
      <c r="O610" s="7">
        <f t="shared" si="170"/>
        <v>1.1139426300526901E-2</v>
      </c>
      <c r="P610" s="7">
        <f t="shared" si="181"/>
        <v>1.6210118183841351E-2</v>
      </c>
      <c r="Q610" s="7">
        <f t="shared" si="171"/>
        <v>486.3035455152405</v>
      </c>
      <c r="R610" s="7">
        <f t="shared" si="180"/>
        <v>16.210118183841352</v>
      </c>
      <c r="S610" s="7">
        <f t="shared" si="178"/>
        <v>4.298992176971584E-2</v>
      </c>
      <c r="T610" s="7">
        <f t="shared" si="179"/>
        <v>5.7677032454689616</v>
      </c>
      <c r="U610" s="26">
        <f t="shared" si="172"/>
        <v>191.42399999999719</v>
      </c>
      <c r="V610" s="26">
        <f t="shared" si="173"/>
        <v>95.711999999998596</v>
      </c>
      <c r="W610" s="26">
        <f>IF(E610&gt;t0,0,IF(E610&lt;t0,P0))</f>
        <v>300</v>
      </c>
      <c r="X610" s="26">
        <f>IF(E610&gt;t0,0,IF(E610&lt;t0,P0*SIN(PI()*(E610)/t0)))</f>
        <v>252.81242174472263</v>
      </c>
    </row>
    <row r="611" spans="5:24" x14ac:dyDescent="0.35">
      <c r="E611" s="5">
        <f t="shared" si="174"/>
        <v>0.17052000000000117</v>
      </c>
      <c r="F611" s="6">
        <f t="shared" si="175"/>
        <v>252.24256714087002</v>
      </c>
      <c r="G611" s="6">
        <f t="shared" si="164"/>
        <v>1.2100324237795246</v>
      </c>
      <c r="H611" s="6">
        <f t="shared" si="165"/>
        <v>-0.61830271236469492</v>
      </c>
      <c r="I611" s="6">
        <f t="shared" si="166"/>
        <v>-0.78594004598471845</v>
      </c>
      <c r="J611" s="7">
        <f t="shared" si="167"/>
        <v>-239.88594506413881</v>
      </c>
      <c r="K611" s="7">
        <f t="shared" si="176"/>
        <v>-19.654938690489519</v>
      </c>
      <c r="L611" s="7">
        <f t="shared" si="168"/>
        <v>-1.2122214960763092E-2</v>
      </c>
      <c r="M611" s="7">
        <f t="shared" si="169"/>
        <v>-188.7193956448545</v>
      </c>
      <c r="N611" s="7">
        <f t="shared" si="177"/>
        <v>18.003111688605657</v>
      </c>
      <c r="O611" s="7">
        <f t="shared" si="170"/>
        <v>1.1103448008082746E-2</v>
      </c>
      <c r="P611" s="7">
        <f t="shared" si="181"/>
        <v>1.6221842828169186E-2</v>
      </c>
      <c r="Q611" s="7">
        <f t="shared" si="171"/>
        <v>486.65528484507558</v>
      </c>
      <c r="R611" s="7">
        <f t="shared" si="180"/>
        <v>16.221842828169187</v>
      </c>
      <c r="S611" s="7">
        <f t="shared" si="178"/>
        <v>4.1873729742268904E-2</v>
      </c>
      <c r="T611" s="7">
        <f t="shared" si="179"/>
        <v>5.6179503705100817</v>
      </c>
      <c r="U611" s="26">
        <f t="shared" si="172"/>
        <v>190.7519999999972</v>
      </c>
      <c r="V611" s="26">
        <f t="shared" si="173"/>
        <v>95.375999999998584</v>
      </c>
      <c r="W611" s="26">
        <f>IF(E611&gt;t0,0,IF(E611&lt;t0,P0))</f>
        <v>300</v>
      </c>
      <c r="X611" s="26">
        <f>IF(E611&gt;t0,0,IF(E611&lt;t0,P0*SIN(PI()*(E611)/t0)))</f>
        <v>252.24256714087002</v>
      </c>
    </row>
    <row r="612" spans="5:24" x14ac:dyDescent="0.35">
      <c r="E612" s="5">
        <f t="shared" si="174"/>
        <v>0.17080000000000117</v>
      </c>
      <c r="F612" s="6">
        <f t="shared" si="175"/>
        <v>251.66958966834957</v>
      </c>
      <c r="G612" s="6">
        <f t="shared" si="164"/>
        <v>1.2104112831429379</v>
      </c>
      <c r="H612" s="6">
        <f t="shared" si="165"/>
        <v>-0.62320520016973668</v>
      </c>
      <c r="I612" s="6">
        <f t="shared" si="166"/>
        <v>-0.78205836002270213</v>
      </c>
      <c r="J612" s="7">
        <f t="shared" si="167"/>
        <v>-238.23351981625262</v>
      </c>
      <c r="K612" s="7">
        <f t="shared" si="176"/>
        <v>-19.721875415572775</v>
      </c>
      <c r="L612" s="7">
        <f t="shared" si="168"/>
        <v>-1.2159691111999379E-2</v>
      </c>
      <c r="M612" s="7">
        <f t="shared" si="169"/>
        <v>-189.84308076435474</v>
      </c>
      <c r="N612" s="7">
        <f t="shared" si="177"/>
        <v>17.950112941908369</v>
      </c>
      <c r="O612" s="7">
        <f t="shared" si="170"/>
        <v>1.1067295792100973E-2</v>
      </c>
      <c r="P612" s="7">
        <f t="shared" si="181"/>
        <v>1.6233253930512379E-2</v>
      </c>
      <c r="Q612" s="7">
        <f t="shared" si="171"/>
        <v>486.99761791537134</v>
      </c>
      <c r="R612" s="7">
        <f t="shared" si="180"/>
        <v>16.23325393051238</v>
      </c>
      <c r="S612" s="7">
        <f t="shared" si="178"/>
        <v>4.0753936939972556E-2</v>
      </c>
      <c r="T612" s="7">
        <f t="shared" si="179"/>
        <v>5.4677144009111052</v>
      </c>
      <c r="U612" s="26">
        <f t="shared" si="172"/>
        <v>190.0799999999972</v>
      </c>
      <c r="V612" s="26">
        <f t="shared" si="173"/>
        <v>95.039999999998599</v>
      </c>
      <c r="W612" s="26">
        <f>IF(E612&gt;t0,0,IF(E612&lt;t0,P0))</f>
        <v>300</v>
      </c>
      <c r="X612" s="26">
        <f>IF(E612&gt;t0,0,IF(E612&lt;t0,P0*SIN(PI()*(E612)/t0)))</f>
        <v>251.66958966834957</v>
      </c>
    </row>
    <row r="613" spans="5:24" x14ac:dyDescent="0.35">
      <c r="E613" s="5">
        <f t="shared" si="174"/>
        <v>0.17108000000000118</v>
      </c>
      <c r="F613" s="6">
        <f t="shared" si="175"/>
        <v>251.09349642086252</v>
      </c>
      <c r="G613" s="6">
        <f t="shared" si="164"/>
        <v>1.2107902611266579</v>
      </c>
      <c r="H613" s="6">
        <f t="shared" si="165"/>
        <v>-0.62808331948444629</v>
      </c>
      <c r="I613" s="6">
        <f t="shared" si="166"/>
        <v>-0.77814609411433722</v>
      </c>
      <c r="J613" s="7">
        <f t="shared" si="167"/>
        <v>-236.57318951728968</v>
      </c>
      <c r="K613" s="7">
        <f t="shared" si="176"/>
        <v>-19.788348354879471</v>
      </c>
      <c r="L613" s="7">
        <f t="shared" si="168"/>
        <v>-1.2196856753932804E-2</v>
      </c>
      <c r="M613" s="7">
        <f t="shared" si="169"/>
        <v>-190.95087066158237</v>
      </c>
      <c r="N613" s="7">
        <f t="shared" si="177"/>
        <v>17.896801788708739</v>
      </c>
      <c r="O613" s="7">
        <f t="shared" si="170"/>
        <v>1.1030972563032707E-2</v>
      </c>
      <c r="P613" s="7">
        <f t="shared" si="181"/>
        <v>1.6244350491492723E-2</v>
      </c>
      <c r="Q613" s="7">
        <f t="shared" si="171"/>
        <v>487.33051474478168</v>
      </c>
      <c r="R613" s="7">
        <f t="shared" si="180"/>
        <v>16.244350491492721</v>
      </c>
      <c r="S613" s="7">
        <f t="shared" si="178"/>
        <v>3.9630574929800523E-2</v>
      </c>
      <c r="T613" s="7">
        <f t="shared" si="179"/>
        <v>5.3169995718259759</v>
      </c>
      <c r="U613" s="26">
        <f t="shared" si="172"/>
        <v>189.40799999999717</v>
      </c>
      <c r="V613" s="26">
        <f t="shared" si="173"/>
        <v>94.703999999998587</v>
      </c>
      <c r="W613" s="26">
        <f>IF(E613&gt;t0,0,IF(E613&lt;t0,P0))</f>
        <v>300</v>
      </c>
      <c r="X613" s="26">
        <f>IF(E613&gt;t0,0,IF(E613&lt;t0,P0*SIN(PI()*(E613)/t0)))</f>
        <v>251.09349642086252</v>
      </c>
    </row>
    <row r="614" spans="5:24" x14ac:dyDescent="0.35">
      <c r="E614" s="5">
        <f t="shared" si="174"/>
        <v>0.17136000000000118</v>
      </c>
      <c r="F614" s="6">
        <f t="shared" si="175"/>
        <v>250.51429453068468</v>
      </c>
      <c r="G614" s="6">
        <f t="shared" si="164"/>
        <v>1.2111693577678244</v>
      </c>
      <c r="H614" s="6">
        <f t="shared" si="165"/>
        <v>-0.63293687956522426</v>
      </c>
      <c r="I614" s="6">
        <f t="shared" si="166"/>
        <v>-0.77420340123654641</v>
      </c>
      <c r="J614" s="7">
        <f t="shared" si="167"/>
        <v>-234.90510864147032</v>
      </c>
      <c r="K614" s="7">
        <f t="shared" si="176"/>
        <v>-19.854355316621696</v>
      </c>
      <c r="L614" s="7">
        <f t="shared" si="168"/>
        <v>-1.223371081622605E-2</v>
      </c>
      <c r="M614" s="7">
        <f t="shared" si="169"/>
        <v>-192.04269345754943</v>
      </c>
      <c r="N614" s="7">
        <f t="shared" si="177"/>
        <v>17.84318268973206</v>
      </c>
      <c r="O614" s="7">
        <f t="shared" si="170"/>
        <v>1.0994481240321393E-2</v>
      </c>
      <c r="P614" s="7">
        <f t="shared" si="181"/>
        <v>1.6255131520613676E-2</v>
      </c>
      <c r="Q614" s="7">
        <f t="shared" si="171"/>
        <v>487.65394561841026</v>
      </c>
      <c r="R614" s="7">
        <f t="shared" si="180"/>
        <v>16.255131520613677</v>
      </c>
      <c r="S614" s="7">
        <f t="shared" si="178"/>
        <v>3.8503675431976969E-2</v>
      </c>
      <c r="T614" s="7">
        <f t="shared" si="179"/>
        <v>5.1658101389693458</v>
      </c>
      <c r="U614" s="26">
        <f t="shared" si="172"/>
        <v>188.73599999999718</v>
      </c>
      <c r="V614" s="26">
        <f t="shared" si="173"/>
        <v>94.367999999998574</v>
      </c>
      <c r="W614" s="26">
        <f>IF(E614&gt;t0,0,IF(E614&lt;t0,P0))</f>
        <v>300</v>
      </c>
      <c r="X614" s="26">
        <f>IF(E614&gt;t0,0,IF(E614&lt;t0,P0*SIN(PI()*(E614)/t0)))</f>
        <v>250.51429453068468</v>
      </c>
    </row>
    <row r="615" spans="5:24" x14ac:dyDescent="0.35">
      <c r="E615" s="5">
        <f t="shared" si="174"/>
        <v>0.17164000000000118</v>
      </c>
      <c r="F615" s="6">
        <f t="shared" si="175"/>
        <v>249.93199116857815</v>
      </c>
      <c r="G615" s="6">
        <f t="shared" si="164"/>
        <v>1.2115485731035891</v>
      </c>
      <c r="H615" s="6">
        <f t="shared" si="165"/>
        <v>-0.63776569062878197</v>
      </c>
      <c r="I615" s="6">
        <f t="shared" si="166"/>
        <v>-0.77023043555600479</v>
      </c>
      <c r="J615" s="7">
        <f t="shared" si="167"/>
        <v>-233.22943238068564</v>
      </c>
      <c r="K615" s="7">
        <f t="shared" si="176"/>
        <v>-19.919894152364797</v>
      </c>
      <c r="L615" s="7">
        <f t="shared" si="168"/>
        <v>-1.2270252256764412E-2</v>
      </c>
      <c r="M615" s="7">
        <f t="shared" si="169"/>
        <v>-193.11847877038511</v>
      </c>
      <c r="N615" s="7">
        <f t="shared" si="177"/>
        <v>17.789260125620149</v>
      </c>
      <c r="O615" s="7">
        <f t="shared" si="170"/>
        <v>1.0957824752128352E-2</v>
      </c>
      <c r="P615" s="7">
        <f t="shared" si="181"/>
        <v>1.6265596036302916E-2</v>
      </c>
      <c r="Q615" s="7">
        <f t="shared" si="171"/>
        <v>487.96788108908748</v>
      </c>
      <c r="R615" s="7">
        <f t="shared" si="180"/>
        <v>16.265596036302917</v>
      </c>
      <c r="S615" s="7">
        <f t="shared" si="178"/>
        <v>3.7373270318712626E-2</v>
      </c>
      <c r="T615" s="7">
        <f t="shared" si="179"/>
        <v>5.0141503784470007</v>
      </c>
      <c r="U615" s="26">
        <f t="shared" si="172"/>
        <v>188.06399999999718</v>
      </c>
      <c r="V615" s="26">
        <f t="shared" si="173"/>
        <v>94.03199999999859</v>
      </c>
      <c r="W615" s="26">
        <f>IF(E615&gt;t0,0,IF(E615&lt;t0,P0))</f>
        <v>300</v>
      </c>
      <c r="X615" s="26">
        <f>IF(E615&gt;t0,0,IF(E615&lt;t0,P0*SIN(PI()*(E615)/t0)))</f>
        <v>249.93199116857815</v>
      </c>
    </row>
    <row r="616" spans="5:24" x14ac:dyDescent="0.35">
      <c r="E616" s="5">
        <f t="shared" si="174"/>
        <v>0.17192000000000118</v>
      </c>
      <c r="F616" s="6">
        <f t="shared" si="175"/>
        <v>249.34659354370245</v>
      </c>
      <c r="G616" s="6">
        <f t="shared" si="164"/>
        <v>1.2119279071711149</v>
      </c>
      <c r="H616" s="6">
        <f t="shared" si="165"/>
        <v>-0.64256956385956465</v>
      </c>
      <c r="I616" s="6">
        <f t="shared" si="166"/>
        <v>-0.76622735242311002</v>
      </c>
      <c r="J616" s="7">
        <f t="shared" si="167"/>
        <v>-231.5463166300284</v>
      </c>
      <c r="K616" s="7">
        <f t="shared" si="176"/>
        <v>-19.984962757226299</v>
      </c>
      <c r="L616" s="7">
        <f t="shared" si="168"/>
        <v>-1.2306480061735247E-2</v>
      </c>
      <c r="M616" s="7">
        <f t="shared" si="169"/>
        <v>-194.1781577226798</v>
      </c>
      <c r="N616" s="7">
        <f t="shared" si="177"/>
        <v>17.735038596511121</v>
      </c>
      <c r="O616" s="7">
        <f t="shared" si="170"/>
        <v>1.0921006035057568E-2</v>
      </c>
      <c r="P616" s="7">
        <f t="shared" si="181"/>
        <v>1.6275743065954612E-2</v>
      </c>
      <c r="Q616" s="7">
        <f t="shared" si="171"/>
        <v>488.27229197863835</v>
      </c>
      <c r="R616" s="7">
        <f t="shared" si="180"/>
        <v>16.275743065954611</v>
      </c>
      <c r="S616" s="7">
        <f t="shared" si="178"/>
        <v>3.6239391613201111E-2</v>
      </c>
      <c r="T616" s="7">
        <f t="shared" si="179"/>
        <v>4.8620245866212075</v>
      </c>
      <c r="U616" s="26">
        <f t="shared" si="172"/>
        <v>187.39199999999715</v>
      </c>
      <c r="V616" s="26">
        <f t="shared" si="173"/>
        <v>93.695999999998577</v>
      </c>
      <c r="W616" s="26">
        <f>IF(E616&gt;t0,0,IF(E616&lt;t0,P0))</f>
        <v>300</v>
      </c>
      <c r="X616" s="26">
        <f>IF(E616&gt;t0,0,IF(E616&lt;t0,P0*SIN(PI()*(E616)/t0)))</f>
        <v>249.34659354370245</v>
      </c>
    </row>
    <row r="617" spans="5:24" x14ac:dyDescent="0.35">
      <c r="E617" s="5">
        <f t="shared" si="174"/>
        <v>0.17220000000000119</v>
      </c>
      <c r="F617" s="6">
        <f t="shared" si="175"/>
        <v>248.75810890352551</v>
      </c>
      <c r="G617" s="6">
        <f t="shared" si="164"/>
        <v>1.2123073600075764</v>
      </c>
      <c r="H617" s="6">
        <f t="shared" si="165"/>
        <v>-0.64734831141713356</v>
      </c>
      <c r="I617" s="6">
        <f t="shared" si="166"/>
        <v>-0.76219430836590862</v>
      </c>
      <c r="J617" s="7">
        <f t="shared" si="167"/>
        <v>-229.8559179732494</v>
      </c>
      <c r="K617" s="7">
        <f t="shared" si="176"/>
        <v>-20.049559070070757</v>
      </c>
      <c r="L617" s="7">
        <f t="shared" si="168"/>
        <v>-1.2342393245704762E-2</v>
      </c>
      <c r="M617" s="7">
        <f t="shared" si="169"/>
        <v>-195.2216629486885</v>
      </c>
      <c r="N617" s="7">
        <f t="shared" si="177"/>
        <v>17.680522621617129</v>
      </c>
      <c r="O617" s="7">
        <f t="shared" si="170"/>
        <v>1.0884028033879719E-2</v>
      </c>
      <c r="P617" s="7">
        <f t="shared" si="181"/>
        <v>1.6285571645971324E-2</v>
      </c>
      <c r="Q617" s="7">
        <f t="shared" si="171"/>
        <v>488.56714937913972</v>
      </c>
      <c r="R617" s="7">
        <f t="shared" si="180"/>
        <v>16.285571645971324</v>
      </c>
      <c r="S617" s="7">
        <f t="shared" si="178"/>
        <v>3.5102071488255941E-2</v>
      </c>
      <c r="T617" s="7">
        <f t="shared" si="179"/>
        <v>4.7094370799278504</v>
      </c>
      <c r="U617" s="26">
        <f t="shared" si="172"/>
        <v>186.71999999999716</v>
      </c>
      <c r="V617" s="26">
        <f t="shared" si="173"/>
        <v>93.359999999998564</v>
      </c>
      <c r="W617" s="26">
        <f>IF(E617&gt;t0,0,IF(E617&lt;t0,P0))</f>
        <v>300</v>
      </c>
      <c r="X617" s="26">
        <f>IF(E617&gt;t0,0,IF(E617&lt;t0,P0*SIN(PI()*(E617)/t0)))</f>
        <v>248.75810890352551</v>
      </c>
    </row>
    <row r="618" spans="5:24" x14ac:dyDescent="0.35">
      <c r="E618" s="5">
        <f t="shared" si="174"/>
        <v>0.17248000000000119</v>
      </c>
      <c r="F618" s="6">
        <f t="shared" si="175"/>
        <v>248.16654453373371</v>
      </c>
      <c r="G618" s="6">
        <f t="shared" si="164"/>
        <v>1.2126869316501603</v>
      </c>
      <c r="H618" s="6">
        <f t="shared" si="165"/>
        <v>-0.65210174644351082</v>
      </c>
      <c r="I618" s="6">
        <f t="shared" si="166"/>
        <v>-0.75813146108397522</v>
      </c>
      <c r="J618" s="7">
        <f t="shared" si="167"/>
        <v>-228.15839366813938</v>
      </c>
      <c r="K618" s="7">
        <f t="shared" si="176"/>
        <v>-20.113681073700551</v>
      </c>
      <c r="L618" s="7">
        <f t="shared" si="168"/>
        <v>-1.2377990851692087E-2</v>
      </c>
      <c r="M618" s="7">
        <f t="shared" si="169"/>
        <v>-196.24892860139423</v>
      </c>
      <c r="N618" s="7">
        <f t="shared" si="177"/>
        <v>17.625716738800119</v>
      </c>
      <c r="O618" s="7">
        <f t="shared" si="170"/>
        <v>1.0846893701255474E-2</v>
      </c>
      <c r="P618" s="7">
        <f t="shared" si="181"/>
        <v>1.6295080821805592E-2</v>
      </c>
      <c r="Q618" s="7">
        <f t="shared" si="171"/>
        <v>488.85242465416775</v>
      </c>
      <c r="R618" s="7">
        <f t="shared" si="180"/>
        <v>16.295080821805591</v>
      </c>
      <c r="S618" s="7">
        <f t="shared" si="178"/>
        <v>3.3961342265244929E-2</v>
      </c>
      <c r="T618" s="7">
        <f t="shared" si="179"/>
        <v>4.556392194733462</v>
      </c>
      <c r="U618" s="26">
        <f t="shared" si="172"/>
        <v>186.04799999999716</v>
      </c>
      <c r="V618" s="26">
        <f t="shared" si="173"/>
        <v>93.02399999999858</v>
      </c>
      <c r="W618" s="26">
        <f>IF(E618&gt;t0,0,IF(E618&lt;t0,P0))</f>
        <v>300</v>
      </c>
      <c r="X618" s="26">
        <f>IF(E618&gt;t0,0,IF(E618&lt;t0,P0*SIN(PI()*(E618)/t0)))</f>
        <v>248.16654453373371</v>
      </c>
    </row>
    <row r="619" spans="5:24" x14ac:dyDescent="0.35">
      <c r="E619" s="5">
        <f t="shared" si="174"/>
        <v>0.17276000000000119</v>
      </c>
      <c r="F619" s="6">
        <f t="shared" si="175"/>
        <v>247.57190775814186</v>
      </c>
      <c r="G619" s="6">
        <f t="shared" si="164"/>
        <v>1.2130666221360644</v>
      </c>
      <c r="H619" s="6">
        <f t="shared" si="165"/>
        <v>-0.65682968307048506</v>
      </c>
      <c r="I619" s="6">
        <f t="shared" si="166"/>
        <v>-0.75403896944224713</v>
      </c>
      <c r="J619" s="7">
        <f t="shared" si="167"/>
        <v>-226.45390163183845</v>
      </c>
      <c r="K619" s="7">
        <f t="shared" si="176"/>
        <v>-20.177326795042546</v>
      </c>
      <c r="L619" s="7">
        <f t="shared" si="168"/>
        <v>-1.2413271951240659E-2</v>
      </c>
      <c r="M619" s="7">
        <f t="shared" si="169"/>
        <v>-197.25989035942999</v>
      </c>
      <c r="N619" s="7">
        <f t="shared" si="177"/>
        <v>17.570625504145603</v>
      </c>
      <c r="O619" s="7">
        <f t="shared" si="170"/>
        <v>1.0809605997458121E-2</v>
      </c>
      <c r="P619" s="7">
        <f t="shared" si="181"/>
        <v>1.6304269648001198E-2</v>
      </c>
      <c r="Q619" s="7">
        <f t="shared" si="171"/>
        <v>489.12808944003592</v>
      </c>
      <c r="R619" s="7">
        <f t="shared" si="180"/>
        <v>16.304269648001199</v>
      </c>
      <c r="S619" s="7">
        <f t="shared" si="178"/>
        <v>3.2817236412875851E-2</v>
      </c>
      <c r="T619" s="7">
        <f t="shared" si="179"/>
        <v>4.4028942871723062</v>
      </c>
      <c r="U619" s="26">
        <f t="shared" si="172"/>
        <v>185.37599999999713</v>
      </c>
      <c r="V619" s="26">
        <f t="shared" si="173"/>
        <v>92.687999999998567</v>
      </c>
      <c r="W619" s="26">
        <f>IF(E619&gt;t0,0,IF(E619&lt;t0,P0))</f>
        <v>300</v>
      </c>
      <c r="X619" s="26">
        <f>IF(E619&gt;t0,0,IF(E619&lt;t0,P0*SIN(PI()*(E619)/t0)))</f>
        <v>247.57190775814186</v>
      </c>
    </row>
    <row r="620" spans="5:24" x14ac:dyDescent="0.35">
      <c r="E620" s="5">
        <f t="shared" si="174"/>
        <v>0.17304000000000119</v>
      </c>
      <c r="F620" s="6">
        <f t="shared" si="175"/>
        <v>246.97420593860235</v>
      </c>
      <c r="G620" s="6">
        <f t="shared" si="164"/>
        <v>1.2134464315024984</v>
      </c>
      <c r="H620" s="6">
        <f t="shared" si="165"/>
        <v>-0.66153193642688091</v>
      </c>
      <c r="I620" s="6">
        <f t="shared" si="166"/>
        <v>-0.74991699346481089</v>
      </c>
      <c r="J620" s="7">
        <f t="shared" si="167"/>
        <v>-224.74260042607338</v>
      </c>
      <c r="K620" s="7">
        <f t="shared" si="176"/>
        <v>-20.240494305330653</v>
      </c>
      <c r="L620" s="7">
        <f t="shared" si="168"/>
        <v>-1.2448235644486877E-2</v>
      </c>
      <c r="M620" s="7">
        <f t="shared" si="169"/>
        <v>-198.25448543385951</v>
      </c>
      <c r="N620" s="7">
        <f t="shared" si="177"/>
        <v>17.515253491534544</v>
      </c>
      <c r="O620" s="7">
        <f t="shared" si="170"/>
        <v>1.0772167890095493E-2</v>
      </c>
      <c r="P620" s="7">
        <f t="shared" si="181"/>
        <v>1.6313137188234114E-2</v>
      </c>
      <c r="Q620" s="7">
        <f t="shared" si="171"/>
        <v>489.3941156470234</v>
      </c>
      <c r="R620" s="7">
        <f t="shared" si="180"/>
        <v>16.313137188234116</v>
      </c>
      <c r="S620" s="7">
        <f t="shared" si="178"/>
        <v>3.1669786546130854E-2</v>
      </c>
      <c r="T620" s="7">
        <f t="shared" si="179"/>
        <v>4.2489477330034129</v>
      </c>
      <c r="U620" s="26">
        <f t="shared" si="172"/>
        <v>184.70399999999714</v>
      </c>
      <c r="V620" s="26">
        <f t="shared" si="173"/>
        <v>92.351999999998554</v>
      </c>
      <c r="W620" s="26">
        <f>IF(E620&gt;t0,0,IF(E620&lt;t0,P0))</f>
        <v>300</v>
      </c>
      <c r="X620" s="26">
        <f>IF(E620&gt;t0,0,IF(E620&lt;t0,P0*SIN(PI()*(E620)/t0)))</f>
        <v>246.97420593860235</v>
      </c>
    </row>
    <row r="621" spans="5:24" x14ac:dyDescent="0.35">
      <c r="E621" s="5">
        <f t="shared" si="174"/>
        <v>0.1733200000000012</v>
      </c>
      <c r="F621" s="6">
        <f t="shared" si="175"/>
        <v>246.37344647491415</v>
      </c>
      <c r="G621" s="6">
        <f t="shared" si="164"/>
        <v>1.2138263597866839</v>
      </c>
      <c r="H621" s="6">
        <f t="shared" si="165"/>
        <v>-0.66620832264578711</v>
      </c>
      <c r="I621" s="6">
        <f t="shared" si="166"/>
        <v>-0.74576569432864559</v>
      </c>
      <c r="J621" s="7">
        <f t="shared" si="167"/>
        <v>-223.02464924232592</v>
      </c>
      <c r="K621" s="7">
        <f t="shared" si="176"/>
        <v>-20.303181720284229</v>
      </c>
      <c r="L621" s="7">
        <f t="shared" si="168"/>
        <v>-1.2482881060226044E-2</v>
      </c>
      <c r="M621" s="7">
        <f t="shared" si="169"/>
        <v>-199.23265257481532</v>
      </c>
      <c r="N621" s="7">
        <f t="shared" si="177"/>
        <v>17.459605292213329</v>
      </c>
      <c r="O621" s="7">
        <f t="shared" si="170"/>
        <v>1.0734582353831245E-2</v>
      </c>
      <c r="P621" s="7">
        <f t="shared" si="181"/>
        <v>1.6321682515353042E-2</v>
      </c>
      <c r="Q621" s="7">
        <f t="shared" si="171"/>
        <v>489.65047546059128</v>
      </c>
      <c r="R621" s="7">
        <f t="shared" si="180"/>
        <v>16.321682515353043</v>
      </c>
      <c r="S621" s="7">
        <f t="shared" si="178"/>
        <v>3.0519025424742358E-2</v>
      </c>
      <c r="T621" s="7">
        <f t="shared" si="179"/>
        <v>4.0945569274060984</v>
      </c>
      <c r="U621" s="26">
        <f t="shared" si="172"/>
        <v>184.03199999999714</v>
      </c>
      <c r="V621" s="26">
        <f t="shared" si="173"/>
        <v>92.01599999999857</v>
      </c>
      <c r="W621" s="26">
        <f>IF(E621&gt;t0,0,IF(E621&lt;t0,P0))</f>
        <v>300</v>
      </c>
      <c r="X621" s="26">
        <f>IF(E621&gt;t0,0,IF(E621&lt;t0,P0*SIN(PI()*(E621)/t0)))</f>
        <v>246.37344647491415</v>
      </c>
    </row>
    <row r="622" spans="5:24" x14ac:dyDescent="0.35">
      <c r="E622" s="5">
        <f t="shared" si="174"/>
        <v>0.1736000000000012</v>
      </c>
      <c r="F622" s="6">
        <f t="shared" si="175"/>
        <v>245.76963680473108</v>
      </c>
      <c r="G622" s="6">
        <f t="shared" si="164"/>
        <v>1.2142064070258534</v>
      </c>
      <c r="H622" s="6">
        <f t="shared" si="165"/>
        <v>-0.67085865887174501</v>
      </c>
      <c r="I622" s="6">
        <f t="shared" si="166"/>
        <v>-0.7415852343573216</v>
      </c>
      <c r="J622" s="7">
        <f t="shared" si="167"/>
        <v>-221.3002078869321</v>
      </c>
      <c r="K622" s="7">
        <f t="shared" si="176"/>
        <v>-20.365387200282324</v>
      </c>
      <c r="L622" s="7">
        <f t="shared" si="168"/>
        <v>-1.2517207355975613E-2</v>
      </c>
      <c r="M622" s="7">
        <f t="shared" si="169"/>
        <v>-200.19433207799261</v>
      </c>
      <c r="N622" s="7">
        <f t="shared" si="177"/>
        <v>17.403685514361936</v>
      </c>
      <c r="O622" s="7">
        <f t="shared" si="170"/>
        <v>1.0696852370105561E-2</v>
      </c>
      <c r="P622" s="7">
        <f t="shared" si="181"/>
        <v>1.6329904711419745E-2</v>
      </c>
      <c r="Q622" s="7">
        <f t="shared" si="171"/>
        <v>489.89714134259236</v>
      </c>
      <c r="R622" s="7">
        <f t="shared" si="180"/>
        <v>16.329904711419744</v>
      </c>
      <c r="S622" s="7">
        <f t="shared" si="178"/>
        <v>2.936498595251158E-2</v>
      </c>
      <c r="T622" s="7">
        <f t="shared" si="179"/>
        <v>3.9397262848885388</v>
      </c>
      <c r="U622" s="26">
        <f t="shared" si="172"/>
        <v>183.35999999999711</v>
      </c>
      <c r="V622" s="26">
        <f t="shared" si="173"/>
        <v>91.679999999998557</v>
      </c>
      <c r="W622" s="26">
        <f>IF(E622&gt;t0,0,IF(E622&lt;t0,P0))</f>
        <v>300</v>
      </c>
      <c r="X622" s="26">
        <f>IF(E622&gt;t0,0,IF(E622&lt;t0,P0*SIN(PI()*(E622)/t0)))</f>
        <v>245.76963680473108</v>
      </c>
    </row>
    <row r="623" spans="5:24" x14ac:dyDescent="0.35">
      <c r="E623" s="5">
        <f t="shared" si="174"/>
        <v>0.1738800000000012</v>
      </c>
      <c r="F623" s="6">
        <f t="shared" si="175"/>
        <v>245.16278440346991</v>
      </c>
      <c r="G623" s="6">
        <f t="shared" si="164"/>
        <v>1.2145865732572518</v>
      </c>
      <c r="H623" s="6">
        <f t="shared" si="165"/>
        <v>-0.67548276326790035</v>
      </c>
      <c r="I623" s="6">
        <f t="shared" si="166"/>
        <v>-0.73737577701465196</v>
      </c>
      <c r="J623" s="7">
        <f t="shared" si="167"/>
        <v>-219.56943676611371</v>
      </c>
      <c r="K623" s="7">
        <f t="shared" si="176"/>
        <v>-20.42710895053375</v>
      </c>
      <c r="L623" s="7">
        <f t="shared" si="168"/>
        <v>-1.2551213718035643E-2</v>
      </c>
      <c r="M623" s="7">
        <f t="shared" si="169"/>
        <v>-201.1394657910005</v>
      </c>
      <c r="N623" s="7">
        <f t="shared" si="177"/>
        <v>17.347498782660278</v>
      </c>
      <c r="O623" s="7">
        <f t="shared" si="170"/>
        <v>1.0658980926855195E-2</v>
      </c>
      <c r="P623" s="7">
        <f t="shared" si="181"/>
        <v>1.6337802867748899E-2</v>
      </c>
      <c r="Q623" s="7">
        <f t="shared" si="171"/>
        <v>490.134086032467</v>
      </c>
      <c r="R623" s="7">
        <f t="shared" si="180"/>
        <v>16.337802867748898</v>
      </c>
      <c r="S623" s="7">
        <f t="shared" si="178"/>
        <v>2.8207701175549008E-2</v>
      </c>
      <c r="T623" s="7">
        <f t="shared" si="179"/>
        <v>3.784460239051699</v>
      </c>
      <c r="U623" s="26">
        <f t="shared" si="172"/>
        <v>182.68799999999712</v>
      </c>
      <c r="V623" s="26">
        <f t="shared" si="173"/>
        <v>91.343999999998573</v>
      </c>
      <c r="W623" s="26">
        <f>IF(E623&gt;t0,0,IF(E623&lt;t0,P0))</f>
        <v>300</v>
      </c>
      <c r="X623" s="26">
        <f>IF(E623&gt;t0,0,IF(E623&lt;t0,P0*SIN(PI()*(E623)/t0)))</f>
        <v>245.16278440346991</v>
      </c>
    </row>
    <row r="624" spans="5:24" x14ac:dyDescent="0.35">
      <c r="E624" s="5">
        <f t="shared" si="174"/>
        <v>0.1741600000000012</v>
      </c>
      <c r="F624" s="6">
        <f t="shared" si="175"/>
        <v>244.55289678421767</v>
      </c>
      <c r="G624" s="6">
        <f t="shared" si="164"/>
        <v>1.2149668585181355</v>
      </c>
      <c r="H624" s="6">
        <f t="shared" si="165"/>
        <v>-0.68008045502311243</v>
      </c>
      <c r="I624" s="6">
        <f t="shared" si="166"/>
        <v>-0.73313748689830094</v>
      </c>
      <c r="J624" s="7">
        <f t="shared" si="167"/>
        <v>-217.83249687094468</v>
      </c>
      <c r="K624" s="7">
        <f t="shared" si="176"/>
        <v>-20.488345221242938</v>
      </c>
      <c r="L624" s="7">
        <f t="shared" si="168"/>
        <v>-1.2584899361546586E-2</v>
      </c>
      <c r="M624" s="7">
        <f t="shared" si="169"/>
        <v>-202.06799711956742</v>
      </c>
      <c r="N624" s="7">
        <f t="shared" si="177"/>
        <v>17.291049737852799</v>
      </c>
      <c r="O624" s="7">
        <f t="shared" si="170"/>
        <v>1.0620971018233007E-2</v>
      </c>
      <c r="P624" s="7">
        <f t="shared" si="181"/>
        <v>1.6345376084947714E-2</v>
      </c>
      <c r="Q624" s="7">
        <f t="shared" si="171"/>
        <v>490.3612825484314</v>
      </c>
      <c r="R624" s="7">
        <f t="shared" si="180"/>
        <v>16.345376084947713</v>
      </c>
      <c r="S624" s="7">
        <f t="shared" si="178"/>
        <v>2.7047204281481399E-2</v>
      </c>
      <c r="T624" s="7">
        <f t="shared" si="179"/>
        <v>3.6287632424829463</v>
      </c>
      <c r="U624" s="26">
        <f t="shared" si="172"/>
        <v>182.01599999999712</v>
      </c>
      <c r="V624" s="26">
        <f t="shared" si="173"/>
        <v>91.00799999999856</v>
      </c>
      <c r="W624" s="26">
        <f>IF(E624&gt;t0,0,IF(E624&lt;t0,P0))</f>
        <v>300</v>
      </c>
      <c r="X624" s="26">
        <f>IF(E624&gt;t0,0,IF(E624&lt;t0,P0*SIN(PI()*(E624)/t0)))</f>
        <v>244.55289678421767</v>
      </c>
    </row>
    <row r="625" spans="5:24" x14ac:dyDescent="0.35">
      <c r="E625" s="5">
        <f t="shared" si="174"/>
        <v>0.17444000000000121</v>
      </c>
      <c r="F625" s="6">
        <f t="shared" si="175"/>
        <v>243.93998149763851</v>
      </c>
      <c r="G625" s="6">
        <f t="shared" si="164"/>
        <v>1.2153472628457722</v>
      </c>
      <c r="H625" s="6">
        <f t="shared" si="165"/>
        <v>-0.68465155435902336</v>
      </c>
      <c r="I625" s="6">
        <f t="shared" si="166"/>
        <v>-0.72887052973334931</v>
      </c>
      <c r="J625" s="7">
        <f t="shared" si="167"/>
        <v>-216.08954976225272</v>
      </c>
      <c r="K625" s="7">
        <f t="shared" si="176"/>
        <v>-20.549094307771586</v>
      </c>
      <c r="L625" s="7">
        <f t="shared" si="168"/>
        <v>-1.2618263530544292E-2</v>
      </c>
      <c r="M625" s="7">
        <f t="shared" si="169"/>
        <v>-202.97987103360123</v>
      </c>
      <c r="N625" s="7">
        <f t="shared" si="177"/>
        <v>17.234343036311355</v>
      </c>
      <c r="O625" s="7">
        <f t="shared" si="170"/>
        <v>1.0582825644326924E-2</v>
      </c>
      <c r="P625" s="7">
        <f t="shared" si="181"/>
        <v>1.6352623472955165E-2</v>
      </c>
      <c r="Q625" s="7">
        <f t="shared" si="171"/>
        <v>490.57870418865497</v>
      </c>
      <c r="R625" s="7">
        <f t="shared" si="180"/>
        <v>16.352623472955166</v>
      </c>
      <c r="S625" s="7">
        <f t="shared" si="178"/>
        <v>2.5883528598039208E-2</v>
      </c>
      <c r="T625" s="7">
        <f t="shared" si="179"/>
        <v>3.4726397665665303</v>
      </c>
      <c r="U625" s="26">
        <f t="shared" si="172"/>
        <v>181.3439999999971</v>
      </c>
      <c r="V625" s="26">
        <f t="shared" si="173"/>
        <v>90.671999999998548</v>
      </c>
      <c r="W625" s="26">
        <f>IF(E625&gt;t0,0,IF(E625&lt;t0,P0))</f>
        <v>300</v>
      </c>
      <c r="X625" s="26">
        <f>IF(E625&gt;t0,0,IF(E625&lt;t0,P0*SIN(PI()*(E625)/t0)))</f>
        <v>243.93998149763851</v>
      </c>
    </row>
    <row r="626" spans="5:24" x14ac:dyDescent="0.35">
      <c r="E626" s="5">
        <f t="shared" si="174"/>
        <v>0.17472000000000121</v>
      </c>
      <c r="F626" s="6">
        <f t="shared" si="175"/>
        <v>243.32404613188049</v>
      </c>
      <c r="G626" s="6">
        <f t="shared" si="164"/>
        <v>1.2157277862774416</v>
      </c>
      <c r="H626" s="6">
        <f t="shared" si="165"/>
        <v>-0.68919588253708985</v>
      </c>
      <c r="I626" s="6">
        <f t="shared" si="166"/>
        <v>-0.72457507236581209</v>
      </c>
      <c r="J626" s="7">
        <f t="shared" si="167"/>
        <v>-214.34075755545763</v>
      </c>
      <c r="K626" s="7">
        <f t="shared" si="176"/>
        <v>-20.609354550796066</v>
      </c>
      <c r="L626" s="7">
        <f t="shared" si="168"/>
        <v>-1.2651305498012284E-2</v>
      </c>
      <c r="M626" s="7">
        <f t="shared" si="169"/>
        <v>-203.87503407310439</v>
      </c>
      <c r="N626" s="7">
        <f t="shared" si="177"/>
        <v>17.177383349596415</v>
      </c>
      <c r="O626" s="7">
        <f t="shared" si="170"/>
        <v>1.0544547810878416E-2</v>
      </c>
      <c r="P626" s="7">
        <f t="shared" si="181"/>
        <v>1.6359544151080908E-2</v>
      </c>
      <c r="Q626" s="7">
        <f t="shared" si="171"/>
        <v>490.78632453242727</v>
      </c>
      <c r="R626" s="7">
        <f t="shared" si="180"/>
        <v>16.359544151080907</v>
      </c>
      <c r="S626" s="7">
        <f t="shared" si="178"/>
        <v>2.4716707591941414E-2</v>
      </c>
      <c r="T626" s="7">
        <f t="shared" si="179"/>
        <v>3.3160943013339685</v>
      </c>
      <c r="U626" s="26">
        <f t="shared" si="172"/>
        <v>180.6719999999971</v>
      </c>
      <c r="V626" s="26">
        <f t="shared" si="173"/>
        <v>90.335999999998563</v>
      </c>
      <c r="W626" s="26">
        <f>IF(E626&gt;t0,0,IF(E626&lt;t0,P0))</f>
        <v>300</v>
      </c>
      <c r="X626" s="26">
        <f>IF(E626&gt;t0,0,IF(E626&lt;t0,P0*SIN(PI()*(E626)/t0)))</f>
        <v>243.32404613188049</v>
      </c>
    </row>
    <row r="627" spans="5:24" x14ac:dyDescent="0.35">
      <c r="E627" s="5">
        <f t="shared" si="174"/>
        <v>0.17500000000000121</v>
      </c>
      <c r="F627" s="6">
        <f t="shared" si="175"/>
        <v>242.70509831248157</v>
      </c>
      <c r="G627" s="6">
        <f t="shared" si="164"/>
        <v>1.2161084288504349</v>
      </c>
      <c r="H627" s="6">
        <f t="shared" si="165"/>
        <v>-0.69371326186557059</v>
      </c>
      <c r="I627" s="6">
        <f t="shared" si="166"/>
        <v>-0.72025128275611583</v>
      </c>
      <c r="J627" s="7">
        <f t="shared" si="167"/>
        <v>-212.5862829053485</v>
      </c>
      <c r="K627" s="7">
        <f t="shared" si="176"/>
        <v>-20.66912433646058</v>
      </c>
      <c r="L627" s="7">
        <f t="shared" si="168"/>
        <v>-1.2684024565931271E-2</v>
      </c>
      <c r="M627" s="7">
        <f t="shared" si="169"/>
        <v>-204.75343435394117</v>
      </c>
      <c r="N627" s="7">
        <f t="shared" si="177"/>
        <v>17.120175364016628</v>
      </c>
      <c r="O627" s="7">
        <f t="shared" si="170"/>
        <v>1.050614052900046E-2</v>
      </c>
      <c r="P627" s="7">
        <f t="shared" si="181"/>
        <v>1.6366137248043811E-2</v>
      </c>
      <c r="Q627" s="7">
        <f t="shared" si="171"/>
        <v>490.98411744131431</v>
      </c>
      <c r="R627" s="7">
        <f t="shared" si="180"/>
        <v>16.36613724804381</v>
      </c>
      <c r="S627" s="7">
        <f t="shared" si="178"/>
        <v>2.3546774867507742E-2</v>
      </c>
      <c r="T627" s="7">
        <f t="shared" si="179"/>
        <v>3.1591313552778555</v>
      </c>
      <c r="U627" s="26">
        <f t="shared" si="172"/>
        <v>179.9999999999971</v>
      </c>
      <c r="V627" s="26">
        <f t="shared" si="173"/>
        <v>89.99999999999855</v>
      </c>
      <c r="W627" s="26">
        <f>IF(E627&gt;t0,0,IF(E627&lt;t0,P0))</f>
        <v>300</v>
      </c>
      <c r="X627" s="26">
        <f>IF(E627&gt;t0,0,IF(E627&lt;t0,P0*SIN(PI()*(E627)/t0)))</f>
        <v>242.70509831248157</v>
      </c>
    </row>
    <row r="628" spans="5:24" x14ac:dyDescent="0.35">
      <c r="E628" s="5">
        <f t="shared" si="174"/>
        <v>0.17528000000000121</v>
      </c>
      <c r="F628" s="6">
        <f t="shared" si="175"/>
        <v>242.08314570227509</v>
      </c>
      <c r="G628" s="6">
        <f t="shared" si="164"/>
        <v>1.2164891906020554</v>
      </c>
      <c r="H628" s="6">
        <f t="shared" si="165"/>
        <v>-0.69820351570647421</v>
      </c>
      <c r="I628" s="6">
        <f t="shared" si="166"/>
        <v>-0.71589932997253136</v>
      </c>
      <c r="J628" s="7">
        <f t="shared" si="167"/>
        <v>-210.82628899080046</v>
      </c>
      <c r="K628" s="7">
        <f t="shared" si="176"/>
        <v>-20.72840209652604</v>
      </c>
      <c r="L628" s="7">
        <f t="shared" si="168"/>
        <v>-1.2716420065325923E-2</v>
      </c>
      <c r="M628" s="7">
        <f t="shared" si="169"/>
        <v>-205.6150215734578</v>
      </c>
      <c r="N628" s="7">
        <f t="shared" si="177"/>
        <v>17.062723780186793</v>
      </c>
      <c r="O628" s="7">
        <f t="shared" si="170"/>
        <v>1.0467606814895064E-2</v>
      </c>
      <c r="P628" s="7">
        <f t="shared" si="181"/>
        <v>1.637240190201019E-2</v>
      </c>
      <c r="Q628" s="7">
        <f t="shared" si="171"/>
        <v>491.17205706030569</v>
      </c>
      <c r="R628" s="7">
        <f t="shared" si="180"/>
        <v>16.372401902010189</v>
      </c>
      <c r="S628" s="7">
        <f t="shared" si="178"/>
        <v>2.2373764165642608E-2</v>
      </c>
      <c r="T628" s="7">
        <f t="shared" si="179"/>
        <v>3.0017554552155445</v>
      </c>
      <c r="U628" s="26">
        <f t="shared" si="172"/>
        <v>179.32799999999708</v>
      </c>
      <c r="V628" s="26">
        <f t="shared" si="173"/>
        <v>89.663999999998538</v>
      </c>
      <c r="W628" s="26">
        <f>IF(E628&gt;t0,0,IF(E628&lt;t0,P0))</f>
        <v>300</v>
      </c>
      <c r="X628" s="26">
        <f>IF(E628&gt;t0,0,IF(E628&lt;t0,P0*SIN(PI()*(E628)/t0)))</f>
        <v>242.08314570227509</v>
      </c>
    </row>
    <row r="629" spans="5:24" x14ac:dyDescent="0.35">
      <c r="E629" s="5">
        <f t="shared" si="174"/>
        <v>0.17556000000000122</v>
      </c>
      <c r="F629" s="6">
        <f t="shared" si="175"/>
        <v>241.45819600129491</v>
      </c>
      <c r="G629" s="6">
        <f t="shared" si="164"/>
        <v>1.2168700715696175</v>
      </c>
      <c r="H629" s="6">
        <f t="shared" si="165"/>
        <v>-0.70266646848246728</v>
      </c>
      <c r="I629" s="6">
        <f t="shared" si="166"/>
        <v>-0.71151938418456162</v>
      </c>
      <c r="J629" s="7">
        <f t="shared" si="167"/>
        <v>-209.06093949943201</v>
      </c>
      <c r="K629" s="7">
        <f t="shared" si="176"/>
        <v>-20.787186308514674</v>
      </c>
      <c r="L629" s="7">
        <f t="shared" si="168"/>
        <v>-1.2748491356308869E-2</v>
      </c>
      <c r="M629" s="7">
        <f t="shared" si="169"/>
        <v>-206.45974701595495</v>
      </c>
      <c r="N629" s="7">
        <f t="shared" si="177"/>
        <v>17.005033312584274</v>
      </c>
      <c r="O629" s="7">
        <f t="shared" si="170"/>
        <v>1.0428949689570342E-2</v>
      </c>
      <c r="P629" s="7">
        <f t="shared" si="181"/>
        <v>1.6378337260631676E-2</v>
      </c>
      <c r="Q629" s="7">
        <f t="shared" si="171"/>
        <v>491.35011781895025</v>
      </c>
      <c r="R629" s="7">
        <f t="shared" si="180"/>
        <v>16.378337260631675</v>
      </c>
      <c r="S629" s="7">
        <f t="shared" si="178"/>
        <v>2.1197709362447338E-2</v>
      </c>
      <c r="T629" s="7">
        <f t="shared" si="179"/>
        <v>2.8439711461029589</v>
      </c>
      <c r="U629" s="26">
        <f t="shared" si="172"/>
        <v>178.65599999999708</v>
      </c>
      <c r="V629" s="26">
        <f t="shared" si="173"/>
        <v>89.327999999998553</v>
      </c>
      <c r="W629" s="26">
        <f>IF(E629&gt;t0,0,IF(E629&lt;t0,P0))</f>
        <v>300</v>
      </c>
      <c r="X629" s="26">
        <f>IF(E629&gt;t0,0,IF(E629&lt;t0,P0*SIN(PI()*(E629)/t0)))</f>
        <v>241.45819600129491</v>
      </c>
    </row>
    <row r="630" spans="5:24" x14ac:dyDescent="0.35">
      <c r="E630" s="5">
        <f t="shared" si="174"/>
        <v>0.17584000000000122</v>
      </c>
      <c r="F630" s="6">
        <f t="shared" si="175"/>
        <v>240.83025694668015</v>
      </c>
      <c r="G630" s="6">
        <f t="shared" si="164"/>
        <v>1.2172510717904477</v>
      </c>
      <c r="H630" s="6">
        <f t="shared" si="165"/>
        <v>-0.70710194568373941</v>
      </c>
      <c r="I630" s="6">
        <f t="shared" si="166"/>
        <v>-0.70711161665628852</v>
      </c>
      <c r="J630" s="7">
        <f t="shared" si="167"/>
        <v>-207.29039861220599</v>
      </c>
      <c r="K630" s="7">
        <f t="shared" si="176"/>
        <v>-20.845475495850302</v>
      </c>
      <c r="L630" s="7">
        <f t="shared" si="168"/>
        <v>-1.2780237828121942E-2</v>
      </c>
      <c r="M630" s="7">
        <f t="shared" si="169"/>
        <v>-207.28756355801164</v>
      </c>
      <c r="N630" s="7">
        <f t="shared" si="177"/>
        <v>16.947108689103917</v>
      </c>
      <c r="O630" s="7">
        <f t="shared" si="170"/>
        <v>1.0390172178557214E-2</v>
      </c>
      <c r="P630" s="7">
        <f t="shared" si="181"/>
        <v>1.6383942481082735E-2</v>
      </c>
      <c r="Q630" s="7">
        <f t="shared" si="171"/>
        <v>491.51827443248203</v>
      </c>
      <c r="R630" s="7">
        <f t="shared" si="180"/>
        <v>16.383942481082734</v>
      </c>
      <c r="S630" s="7">
        <f t="shared" si="178"/>
        <v>2.0018644468067823E-2</v>
      </c>
      <c r="T630" s="7">
        <f t="shared" si="179"/>
        <v>2.6857829908799866</v>
      </c>
      <c r="U630" s="26">
        <f t="shared" si="172"/>
        <v>177.98399999999708</v>
      </c>
      <c r="V630" s="26">
        <f t="shared" si="173"/>
        <v>88.991999999998541</v>
      </c>
      <c r="W630" s="26">
        <f>IF(E630&gt;t0,0,IF(E630&lt;t0,P0))</f>
        <v>300</v>
      </c>
      <c r="X630" s="26">
        <f>IF(E630&gt;t0,0,IF(E630&lt;t0,P0*SIN(PI()*(E630)/t0)))</f>
        <v>240.83025694668015</v>
      </c>
    </row>
    <row r="631" spans="5:24" x14ac:dyDescent="0.35">
      <c r="E631" s="5">
        <f t="shared" si="174"/>
        <v>0.17612000000000122</v>
      </c>
      <c r="F631" s="6">
        <f t="shared" si="175"/>
        <v>240.1993363125795</v>
      </c>
      <c r="G631" s="6">
        <f t="shared" si="164"/>
        <v>1.2176321913018837</v>
      </c>
      <c r="H631" s="6">
        <f t="shared" si="165"/>
        <v>-0.71150977387482561</v>
      </c>
      <c r="I631" s="6">
        <f t="shared" si="166"/>
        <v>-0.70267619973967699</v>
      </c>
      <c r="J631" s="7">
        <f t="shared" si="167"/>
        <v>-205.51483098797425</v>
      </c>
      <c r="K631" s="7">
        <f t="shared" si="176"/>
        <v>-20.903268227994328</v>
      </c>
      <c r="L631" s="7">
        <f t="shared" si="168"/>
        <v>-1.2811658899174662E-2</v>
      </c>
      <c r="M631" s="7">
        <f t="shared" si="169"/>
        <v>-208.09842567365931</v>
      </c>
      <c r="N631" s="7">
        <f t="shared" si="177"/>
        <v>16.888954650611485</v>
      </c>
      <c r="O631" s="7">
        <f t="shared" si="170"/>
        <v>1.0351277311625695E-2</v>
      </c>
      <c r="P631" s="7">
        <f t="shared" si="181"/>
        <v>1.6389216730097845E-2</v>
      </c>
      <c r="Q631" s="7">
        <f t="shared" si="171"/>
        <v>491.67650190293534</v>
      </c>
      <c r="R631" s="7">
        <f t="shared" si="180"/>
        <v>16.389216730097846</v>
      </c>
      <c r="S631" s="7">
        <f t="shared" si="178"/>
        <v>1.8836603625393473E-2</v>
      </c>
      <c r="T631" s="7">
        <f t="shared" si="179"/>
        <v>2.5271955702959277</v>
      </c>
      <c r="U631" s="26">
        <f t="shared" si="172"/>
        <v>177.31199999999706</v>
      </c>
      <c r="V631" s="26">
        <f t="shared" si="173"/>
        <v>88.655999999998528</v>
      </c>
      <c r="W631" s="26">
        <f>IF(E631&gt;t0,0,IF(E631&lt;t0,P0))</f>
        <v>300</v>
      </c>
      <c r="X631" s="26">
        <f>IF(E631&gt;t0,0,IF(E631&lt;t0,P0*SIN(PI()*(E631)/t0)))</f>
        <v>240.1993363125795</v>
      </c>
    </row>
    <row r="632" spans="5:24" x14ac:dyDescent="0.35">
      <c r="E632" s="5">
        <f t="shared" si="174"/>
        <v>0.17640000000000122</v>
      </c>
      <c r="F632" s="6">
        <f t="shared" si="175"/>
        <v>239.56544191005472</v>
      </c>
      <c r="G632" s="6">
        <f t="shared" si="164"/>
        <v>1.2180134301412755</v>
      </c>
      <c r="H632" s="6">
        <f t="shared" si="165"/>
        <v>-0.71588978070138987</v>
      </c>
      <c r="I632" s="6">
        <f t="shared" si="166"/>
        <v>-0.69821330686783389</v>
      </c>
      <c r="J632" s="7">
        <f t="shared" si="167"/>
        <v>-203.73440174796713</v>
      </c>
      <c r="K632" s="7">
        <f t="shared" si="176"/>
        <v>-20.960563120577358</v>
      </c>
      <c r="L632" s="7">
        <f t="shared" si="168"/>
        <v>-1.2842754017079931E-2</v>
      </c>
      <c r="M632" s="7">
        <f t="shared" si="169"/>
        <v>-208.89228943940697</v>
      </c>
      <c r="N632" s="7">
        <f t="shared" si="177"/>
        <v>16.830575950495657</v>
      </c>
      <c r="O632" s="7">
        <f t="shared" si="170"/>
        <v>1.0312268122500856E-2</v>
      </c>
      <c r="P632" s="7">
        <f t="shared" si="181"/>
        <v>1.6394159184008317E-2</v>
      </c>
      <c r="Q632" s="7">
        <f t="shared" si="171"/>
        <v>491.82477552024955</v>
      </c>
      <c r="R632" s="7">
        <f t="shared" si="180"/>
        <v>16.394159184008316</v>
      </c>
      <c r="S632" s="7">
        <f t="shared" si="178"/>
        <v>1.7651621108830517E-2</v>
      </c>
      <c r="T632" s="7">
        <f t="shared" si="179"/>
        <v>2.3682134827449155</v>
      </c>
      <c r="U632" s="26">
        <f t="shared" si="172"/>
        <v>176.63999999999706</v>
      </c>
      <c r="V632" s="26">
        <f t="shared" si="173"/>
        <v>88.319999999998544</v>
      </c>
      <c r="W632" s="26">
        <f>IF(E632&gt;t0,0,IF(E632&lt;t0,P0))</f>
        <v>300</v>
      </c>
      <c r="X632" s="26">
        <f>IF(E632&gt;t0,0,IF(E632&lt;t0,P0*SIN(PI()*(E632)/t0)))</f>
        <v>239.56544191005472</v>
      </c>
    </row>
    <row r="633" spans="5:24" x14ac:dyDescent="0.35">
      <c r="E633" s="5">
        <f t="shared" si="174"/>
        <v>0.17668000000000122</v>
      </c>
      <c r="F633" s="6">
        <f t="shared" si="175"/>
        <v>238.92858158698405</v>
      </c>
      <c r="G633" s="6">
        <f t="shared" si="164"/>
        <v>1.2183947883459845</v>
      </c>
      <c r="H633" s="6">
        <f t="shared" si="165"/>
        <v>-0.72024179489696361</v>
      </c>
      <c r="I633" s="6">
        <f t="shared" si="166"/>
        <v>-0.69372311254822716</v>
      </c>
      <c r="J633" s="7">
        <f t="shared" si="167"/>
        <v>-201.94927646023078</v>
      </c>
      <c r="K633" s="7">
        <f t="shared" si="176"/>
        <v>-21.017358835526505</v>
      </c>
      <c r="L633" s="7">
        <f t="shared" si="168"/>
        <v>-1.2873522658686957E-2</v>
      </c>
      <c r="M633" s="7">
        <f t="shared" si="169"/>
        <v>-209.66911253911553</v>
      </c>
      <c r="N633" s="7">
        <f t="shared" si="177"/>
        <v>16.771977354218663</v>
      </c>
      <c r="O633" s="7">
        <f t="shared" si="170"/>
        <v>1.0273147648578443E-2</v>
      </c>
      <c r="P633" s="7">
        <f t="shared" si="181"/>
        <v>1.6398769028778765E-2</v>
      </c>
      <c r="Q633" s="7">
        <f t="shared" si="171"/>
        <v>491.96307086336293</v>
      </c>
      <c r="R633" s="7">
        <f t="shared" si="180"/>
        <v>16.398769028778766</v>
      </c>
      <c r="S633" s="7">
        <f t="shared" si="178"/>
        <v>1.6463731323025744E-2</v>
      </c>
      <c r="T633" s="7">
        <f t="shared" si="179"/>
        <v>2.208841344094687</v>
      </c>
      <c r="U633" s="26">
        <f t="shared" si="172"/>
        <v>175.96799999999706</v>
      </c>
      <c r="V633" s="26">
        <f t="shared" si="173"/>
        <v>87.983999999998531</v>
      </c>
      <c r="W633" s="26">
        <f>IF(E633&gt;t0,0,IF(E633&lt;t0,P0))</f>
        <v>300</v>
      </c>
      <c r="X633" s="26">
        <f>IF(E633&gt;t0,0,IF(E633&lt;t0,P0*SIN(PI()*(E633)/t0)))</f>
        <v>238.92858158698405</v>
      </c>
    </row>
    <row r="634" spans="5:24" x14ac:dyDescent="0.35">
      <c r="E634" s="5">
        <f t="shared" si="174"/>
        <v>0.17696000000000123</v>
      </c>
      <c r="F634" s="6">
        <f t="shared" si="175"/>
        <v>238.28876322796518</v>
      </c>
      <c r="G634" s="6">
        <f t="shared" si="164"/>
        <v>1.2187762659533836</v>
      </c>
      <c r="H634" s="6">
        <f t="shared" si="165"/>
        <v>-0.7245656462896416</v>
      </c>
      <c r="I634" s="6">
        <f t="shared" si="166"/>
        <v>-0.68920579235586377</v>
      </c>
      <c r="J634" s="7">
        <f t="shared" si="167"/>
        <v>-200.159621124013</v>
      </c>
      <c r="K634" s="7">
        <f t="shared" si="176"/>
        <v>-21.073654081188298</v>
      </c>
      <c r="L634" s="7">
        <f t="shared" si="168"/>
        <v>-1.2903964330111428E-2</v>
      </c>
      <c r="M634" s="7">
        <f t="shared" si="169"/>
        <v>-210.42885426872078</v>
      </c>
      <c r="N634" s="7">
        <f t="shared" si="177"/>
        <v>16.713163638865566</v>
      </c>
      <c r="O634" s="7">
        <f t="shared" si="170"/>
        <v>1.0233918930640226E-2</v>
      </c>
      <c r="P634" s="7">
        <f t="shared" si="181"/>
        <v>1.6403045460043238E-2</v>
      </c>
      <c r="Q634" s="7">
        <f t="shared" si="171"/>
        <v>492.09136380129712</v>
      </c>
      <c r="R634" s="7">
        <f t="shared" si="180"/>
        <v>16.403045460043238</v>
      </c>
      <c r="S634" s="7">
        <f t="shared" si="178"/>
        <v>1.5272968801689372E-2</v>
      </c>
      <c r="T634" s="7">
        <f t="shared" si="179"/>
        <v>2.0490837875286569</v>
      </c>
      <c r="U634" s="26">
        <f t="shared" si="172"/>
        <v>175.29599999999704</v>
      </c>
      <c r="V634" s="26">
        <f t="shared" si="173"/>
        <v>87.647999999998518</v>
      </c>
      <c r="W634" s="26">
        <f>IF(E634&gt;t0,0,IF(E634&lt;t0,P0))</f>
        <v>300</v>
      </c>
      <c r="X634" s="26">
        <f>IF(E634&gt;t0,0,IF(E634&lt;t0,P0*SIN(PI()*(E634)/t0)))</f>
        <v>238.28876322796518</v>
      </c>
    </row>
    <row r="635" spans="5:24" x14ac:dyDescent="0.35">
      <c r="E635" s="5">
        <f t="shared" si="174"/>
        <v>0.17724000000000123</v>
      </c>
      <c r="F635" s="6">
        <f t="shared" si="175"/>
        <v>237.64599475421747</v>
      </c>
      <c r="G635" s="6">
        <f t="shared" si="164"/>
        <v>1.2191578630008579</v>
      </c>
      <c r="H635" s="6">
        <f t="shared" si="165"/>
        <v>-0.72886116580873805</v>
      </c>
      <c r="I635" s="6">
        <f t="shared" si="166"/>
        <v>-0.68466152292642191</v>
      </c>
      <c r="J635" s="7">
        <f t="shared" si="167"/>
        <v>-198.3656021540979</v>
      </c>
      <c r="K635" s="7">
        <f t="shared" si="176"/>
        <v>-21.129447612447233</v>
      </c>
      <c r="L635" s="7">
        <f t="shared" si="168"/>
        <v>-1.2934078566762866E-2</v>
      </c>
      <c r="M635" s="7">
        <f t="shared" si="169"/>
        <v>-211.17147554080631</v>
      </c>
      <c r="N635" s="7">
        <f t="shared" si="177"/>
        <v>16.654139592692232</v>
      </c>
      <c r="O635" s="7">
        <f t="shared" si="170"/>
        <v>1.0194585012569049E-2</v>
      </c>
      <c r="P635" s="7">
        <f t="shared" si="181"/>
        <v>1.6406987683140993E-2</v>
      </c>
      <c r="Q635" s="7">
        <f t="shared" si="171"/>
        <v>492.20963049422977</v>
      </c>
      <c r="R635" s="7">
        <f t="shared" si="180"/>
        <v>16.406987683140994</v>
      </c>
      <c r="S635" s="7">
        <f t="shared" si="178"/>
        <v>1.4079368206269222E-2</v>
      </c>
      <c r="T635" s="7">
        <f t="shared" si="179"/>
        <v>1.888945463368036</v>
      </c>
      <c r="U635" s="26">
        <f t="shared" si="172"/>
        <v>174.62399999999707</v>
      </c>
      <c r="V635" s="26">
        <f t="shared" si="173"/>
        <v>87.311999999998534</v>
      </c>
      <c r="W635" s="26">
        <f>IF(E635&gt;t0,0,IF(E635&lt;t0,P0))</f>
        <v>300</v>
      </c>
      <c r="X635" s="26">
        <f>IF(E635&gt;t0,0,IF(E635&lt;t0,P0*SIN(PI()*(E635)/t0)))</f>
        <v>237.64599475421747</v>
      </c>
    </row>
    <row r="636" spans="5:24" x14ac:dyDescent="0.35">
      <c r="E636" s="5">
        <f t="shared" si="174"/>
        <v>0.17752000000000123</v>
      </c>
      <c r="F636" s="6">
        <f t="shared" si="175"/>
        <v>237.00028412348394</v>
      </c>
      <c r="G636" s="6">
        <f t="shared" si="164"/>
        <v>1.2195395795258037</v>
      </c>
      <c r="H636" s="6">
        <f t="shared" si="165"/>
        <v>-0.73312818549139591</v>
      </c>
      <c r="I636" s="6">
        <f t="shared" si="166"/>
        <v>-0.68009048194934574</v>
      </c>
      <c r="J636" s="7">
        <f t="shared" si="167"/>
        <v>-196.56738636509269</v>
      </c>
      <c r="K636" s="7">
        <f t="shared" si="176"/>
        <v>-21.184738230839919</v>
      </c>
      <c r="L636" s="7">
        <f t="shared" si="168"/>
        <v>-1.2963864933369228E-2</v>
      </c>
      <c r="M636" s="7">
        <f t="shared" si="169"/>
        <v>-211.89693888902275</v>
      </c>
      <c r="N636" s="7">
        <f t="shared" si="177"/>
        <v>16.594910014672056</v>
      </c>
      <c r="O636" s="7">
        <f t="shared" si="170"/>
        <v>1.0155148941063662E-2</v>
      </c>
      <c r="P636" s="7">
        <f t="shared" si="181"/>
        <v>1.6410594913151891E-2</v>
      </c>
      <c r="Q636" s="7">
        <f t="shared" si="171"/>
        <v>492.31784739455674</v>
      </c>
      <c r="R636" s="7">
        <f t="shared" si="180"/>
        <v>16.41059491315189</v>
      </c>
      <c r="S636" s="7">
        <f t="shared" si="178"/>
        <v>1.2882964324637279E-2</v>
      </c>
      <c r="T636" s="7">
        <f t="shared" si="179"/>
        <v>1.7284310388956177</v>
      </c>
      <c r="U636" s="26">
        <f t="shared" si="172"/>
        <v>173.95199999999704</v>
      </c>
      <c r="V636" s="26">
        <f t="shared" si="173"/>
        <v>86.975999999998521</v>
      </c>
      <c r="W636" s="26">
        <f>IF(E636&gt;t0,0,IF(E636&lt;t0,P0))</f>
        <v>300</v>
      </c>
      <c r="X636" s="26">
        <f>IF(E636&gt;t0,0,IF(E636&lt;t0,P0*SIN(PI()*(E636)/t0)))</f>
        <v>237.00028412348394</v>
      </c>
    </row>
    <row r="637" spans="5:24" x14ac:dyDescent="0.35">
      <c r="E637" s="5">
        <f t="shared" si="174"/>
        <v>0.17780000000000123</v>
      </c>
      <c r="F637" s="6">
        <f t="shared" si="175"/>
        <v>236.35163932993282</v>
      </c>
      <c r="G637" s="6">
        <f t="shared" si="164"/>
        <v>1.2199214155656291</v>
      </c>
      <c r="H637" s="6">
        <f t="shared" si="165"/>
        <v>-0.73736653848915557</v>
      </c>
      <c r="I637" s="6">
        <f t="shared" si="166"/>
        <v>-0.67549284816089705</v>
      </c>
      <c r="J637" s="7">
        <f t="shared" si="167"/>
        <v>-194.76514095566739</v>
      </c>
      <c r="K637" s="7">
        <f t="shared" si="176"/>
        <v>-21.239524784664827</v>
      </c>
      <c r="L637" s="7">
        <f t="shared" si="168"/>
        <v>-1.2993323023998709E-2</v>
      </c>
      <c r="M637" s="7">
        <f t="shared" si="169"/>
        <v>-212.60520847235586</v>
      </c>
      <c r="N637" s="7">
        <f t="shared" si="177"/>
        <v>16.535479714041465</v>
      </c>
      <c r="O637" s="7">
        <f t="shared" si="170"/>
        <v>1.0115613765353321E-2</v>
      </c>
      <c r="P637" s="7">
        <f t="shared" si="181"/>
        <v>1.6413866374931467E-2</v>
      </c>
      <c r="Q637" s="7">
        <f t="shared" si="171"/>
        <v>492.41599124794402</v>
      </c>
      <c r="R637" s="7">
        <f t="shared" si="180"/>
        <v>16.413866374931466</v>
      </c>
      <c r="S637" s="7">
        <f t="shared" si="178"/>
        <v>1.1683792069912567E-2</v>
      </c>
      <c r="T637" s="7">
        <f t="shared" si="179"/>
        <v>1.5675451981978488</v>
      </c>
      <c r="U637" s="26">
        <f t="shared" si="172"/>
        <v>173.27999999999702</v>
      </c>
      <c r="V637" s="26">
        <f t="shared" si="173"/>
        <v>86.639999999998508</v>
      </c>
      <c r="W637" s="26">
        <f>IF(E637&gt;t0,0,IF(E637&lt;t0,P0))</f>
        <v>300</v>
      </c>
      <c r="X637" s="26">
        <f>IF(E637&gt;t0,0,IF(E637&lt;t0,P0*SIN(PI()*(E637)/t0)))</f>
        <v>236.35163932993282</v>
      </c>
    </row>
    <row r="638" spans="5:24" x14ac:dyDescent="0.35">
      <c r="E638" s="5">
        <f t="shared" si="174"/>
        <v>0.17808000000000124</v>
      </c>
      <c r="F638" s="6">
        <f t="shared" si="175"/>
        <v>235.70006840405824</v>
      </c>
      <c r="G638" s="6">
        <f t="shared" si="164"/>
        <v>1.2203033711577544</v>
      </c>
      <c r="H638" s="6">
        <f t="shared" si="165"/>
        <v>-0.74157605907447743</v>
      </c>
      <c r="I638" s="6">
        <f t="shared" si="166"/>
        <v>-0.67086880133716686</v>
      </c>
      <c r="J638" s="7">
        <f t="shared" si="167"/>
        <v>-192.95903349274843</v>
      </c>
      <c r="K638" s="7">
        <f t="shared" si="176"/>
        <v>-21.293806169087606</v>
      </c>
      <c r="L638" s="7">
        <f t="shared" si="168"/>
        <v>-1.3022452462078759E-2</v>
      </c>
      <c r="M638" s="7">
        <f t="shared" si="169"/>
        <v>-213.29625007924025</v>
      </c>
      <c r="N638" s="7">
        <f t="shared" si="177"/>
        <v>16.475853509844242</v>
      </c>
      <c r="O638" s="7">
        <f t="shared" si="170"/>
        <v>1.0075982536912206E-2</v>
      </c>
      <c r="P638" s="7">
        <f t="shared" si="181"/>
        <v>1.6416801303145608E-2</v>
      </c>
      <c r="Q638" s="7">
        <f t="shared" si="171"/>
        <v>492.50403909436824</v>
      </c>
      <c r="R638" s="7">
        <f t="shared" si="180"/>
        <v>16.416801303145608</v>
      </c>
      <c r="S638" s="7">
        <f t="shared" si="178"/>
        <v>1.0481886479073365E-2</v>
      </c>
      <c r="T638" s="7">
        <f t="shared" si="179"/>
        <v>1.4062926419786386</v>
      </c>
      <c r="U638" s="26">
        <f t="shared" si="172"/>
        <v>172.60799999999705</v>
      </c>
      <c r="V638" s="26">
        <f t="shared" si="173"/>
        <v>86.303999999998524</v>
      </c>
      <c r="W638" s="26">
        <f>IF(E638&gt;t0,0,IF(E638&lt;t0,P0))</f>
        <v>300</v>
      </c>
      <c r="X638" s="26">
        <f>IF(E638&gt;t0,0,IF(E638&lt;t0,P0*SIN(PI()*(E638)/t0)))</f>
        <v>235.70006840405824</v>
      </c>
    </row>
    <row r="639" spans="5:24" x14ac:dyDescent="0.35">
      <c r="E639" s="5">
        <f t="shared" si="174"/>
        <v>0.17836000000000124</v>
      </c>
      <c r="F639" s="6">
        <f t="shared" si="175"/>
        <v>235.04557941258133</v>
      </c>
      <c r="G639" s="6">
        <f t="shared" si="164"/>
        <v>1.2206854463396108</v>
      </c>
      <c r="H639" s="6">
        <f t="shared" si="165"/>
        <v>-0.74575658264722444</v>
      </c>
      <c r="I639" s="6">
        <f t="shared" si="166"/>
        <v>-0.6662185222870447</v>
      </c>
      <c r="J639" s="7">
        <f t="shared" si="167"/>
        <v>-191.14923189566801</v>
      </c>
      <c r="K639" s="7">
        <f t="shared" si="176"/>
        <v>-21.347581326241983</v>
      </c>
      <c r="L639" s="7">
        <f t="shared" si="168"/>
        <v>-1.3051252900412327E-2</v>
      </c>
      <c r="M639" s="7">
        <f t="shared" si="169"/>
        <v>-213.97003113152149</v>
      </c>
      <c r="N639" s="7">
        <f t="shared" si="177"/>
        <v>16.416036230474734</v>
      </c>
      <c r="O639" s="7">
        <f t="shared" si="170"/>
        <v>1.0036258309173691E-2</v>
      </c>
      <c r="P639" s="7">
        <f t="shared" si="181"/>
        <v>1.6419398942304944E-2</v>
      </c>
      <c r="Q639" s="7">
        <f t="shared" si="171"/>
        <v>492.58196826914832</v>
      </c>
      <c r="R639" s="7">
        <f t="shared" si="180"/>
        <v>16.419398942304944</v>
      </c>
      <c r="S639" s="7">
        <f t="shared" si="178"/>
        <v>9.2772827119163744E-3</v>
      </c>
      <c r="T639" s="7">
        <f t="shared" si="179"/>
        <v>1.244678087419717</v>
      </c>
      <c r="U639" s="26">
        <f t="shared" si="172"/>
        <v>171.93599999999702</v>
      </c>
      <c r="V639" s="26">
        <f t="shared" si="173"/>
        <v>85.967999999998511</v>
      </c>
      <c r="W639" s="26">
        <f>IF(E639&gt;t0,0,IF(E639&lt;t0,P0))</f>
        <v>300</v>
      </c>
      <c r="X639" s="26">
        <f>IF(E639&gt;t0,0,IF(E639&lt;t0,P0*SIN(PI()*(E639)/t0)))</f>
        <v>235.04557941258133</v>
      </c>
    </row>
    <row r="640" spans="5:24" x14ac:dyDescent="0.35">
      <c r="E640" s="5">
        <f t="shared" si="174"/>
        <v>0.17864000000000124</v>
      </c>
      <c r="F640" s="6">
        <f t="shared" si="175"/>
        <v>234.38818045835012</v>
      </c>
      <c r="G640" s="6">
        <f t="shared" si="164"/>
        <v>1.2210676411486423</v>
      </c>
      <c r="H640" s="6">
        <f t="shared" si="165"/>
        <v>-0.74990794574109665</v>
      </c>
      <c r="I640" s="6">
        <f t="shared" si="166"/>
        <v>-0.66154219284514915</v>
      </c>
      <c r="J640" s="7">
        <f t="shared" si="167"/>
        <v>-189.33590442027113</v>
      </c>
      <c r="K640" s="7">
        <f t="shared" si="176"/>
        <v>-21.400849245326214</v>
      </c>
      <c r="L640" s="7">
        <f t="shared" si="168"/>
        <v>-1.3079724021191291E-2</v>
      </c>
      <c r="M640" s="7">
        <f t="shared" si="169"/>
        <v>-214.62652068826281</v>
      </c>
      <c r="N640" s="7">
        <f t="shared" si="177"/>
        <v>16.356032713219964</v>
      </c>
      <c r="O640" s="7">
        <f t="shared" si="170"/>
        <v>9.996444137244459E-3</v>
      </c>
      <c r="P640" s="7">
        <f t="shared" si="181"/>
        <v>1.6421658546798772E-2</v>
      </c>
      <c r="Q640" s="7">
        <f t="shared" si="171"/>
        <v>492.64975640396312</v>
      </c>
      <c r="R640" s="7">
        <f t="shared" si="180"/>
        <v>16.421658546798771</v>
      </c>
      <c r="S640" s="7">
        <f t="shared" si="178"/>
        <v>8.0700160493839476E-3</v>
      </c>
      <c r="T640" s="7">
        <f t="shared" si="179"/>
        <v>1.0827062679562085</v>
      </c>
      <c r="U640" s="26">
        <f t="shared" si="172"/>
        <v>171.26399999999703</v>
      </c>
      <c r="V640" s="26">
        <f t="shared" si="173"/>
        <v>85.631999999998499</v>
      </c>
      <c r="W640" s="26">
        <f>IF(E640&gt;t0,0,IF(E640&lt;t0,P0))</f>
        <v>300</v>
      </c>
      <c r="X640" s="26">
        <f>IF(E640&gt;t0,0,IF(E640&lt;t0,P0*SIN(PI()*(E640)/t0)))</f>
        <v>234.38818045835012</v>
      </c>
    </row>
    <row r="641" spans="5:24" x14ac:dyDescent="0.35">
      <c r="E641" s="5">
        <f t="shared" si="174"/>
        <v>0.17892000000000124</v>
      </c>
      <c r="F641" s="6">
        <f t="shared" si="175"/>
        <v>233.727879680239</v>
      </c>
      <c r="G641" s="6">
        <f t="shared" si="164"/>
        <v>1.2214499556223033</v>
      </c>
      <c r="H641" s="6">
        <f t="shared" si="165"/>
        <v>-0.75402998603002269</v>
      </c>
      <c r="I641" s="6">
        <f t="shared" si="166"/>
        <v>-0.65683999586471875</v>
      </c>
      <c r="J641" s="7">
        <f t="shared" si="167"/>
        <v>-187.51921964298106</v>
      </c>
      <c r="K641" s="7">
        <f t="shared" si="176"/>
        <v>-21.453608962695068</v>
      </c>
      <c r="L641" s="7">
        <f t="shared" si="168"/>
        <v>-1.3107865536007117E-2</v>
      </c>
      <c r="M641" s="7">
        <f t="shared" si="169"/>
        <v>-215.265689449397</v>
      </c>
      <c r="N641" s="7">
        <f t="shared" si="177"/>
        <v>16.29584780380069</v>
      </c>
      <c r="O641" s="7">
        <f t="shared" si="170"/>
        <v>9.9565430776185244E-3</v>
      </c>
      <c r="P641" s="7">
        <f t="shared" si="181"/>
        <v>1.6423579380928709E-2</v>
      </c>
      <c r="Q641" s="7">
        <f t="shared" si="171"/>
        <v>492.70738142786126</v>
      </c>
      <c r="R641" s="7">
        <f t="shared" si="180"/>
        <v>16.423579380928711</v>
      </c>
      <c r="S641" s="7">
        <f t="shared" si="178"/>
        <v>6.8601218926347771E-3</v>
      </c>
      <c r="T641" s="7">
        <f t="shared" si="179"/>
        <v>0.92038193315195271</v>
      </c>
      <c r="U641" s="26">
        <f t="shared" si="172"/>
        <v>170.591999999997</v>
      </c>
      <c r="V641" s="26">
        <f t="shared" si="173"/>
        <v>85.295999999998514</v>
      </c>
      <c r="W641" s="26">
        <f>IF(E641&gt;t0,0,IF(E641&lt;t0,P0))</f>
        <v>300</v>
      </c>
      <c r="X641" s="26">
        <f>IF(E641&gt;t0,0,IF(E641&lt;t0,P0*SIN(PI()*(E641)/t0)))</f>
        <v>233.727879680239</v>
      </c>
    </row>
    <row r="642" spans="5:24" x14ac:dyDescent="0.35">
      <c r="E642" s="5">
        <f t="shared" si="174"/>
        <v>0.17920000000000125</v>
      </c>
      <c r="F642" s="6">
        <f t="shared" si="175"/>
        <v>233.06468525304834</v>
      </c>
      <c r="G642" s="6">
        <f t="shared" ref="G642:G705" si="182">EXP(E642*w*qsi)</f>
        <v>1.2218323897980612</v>
      </c>
      <c r="H642" s="6">
        <f t="shared" ref="H642:H705" si="183">SIN(wd*E642)</f>
        <v>-0.75812254233450904</v>
      </c>
      <c r="I642" s="6">
        <f t="shared" ref="I642:I705" si="184">COS(wd*E642)</f>
        <v>-0.6521121152104602</v>
      </c>
      <c r="J642" s="7">
        <f t="shared" ref="J642:J705" si="185">F642*G642*I642</f>
        <v>-185.6993464448249</v>
      </c>
      <c r="K642" s="7">
        <f t="shared" si="176"/>
        <v>-21.505859561947361</v>
      </c>
      <c r="L642" s="7">
        <f t="shared" ref="L642:L705" si="186">1/(m*wd*G642)*K642</f>
        <v>-1.3135677185858712E-2</v>
      </c>
      <c r="M642" s="7">
        <f t="shared" ref="M642:M705" si="187">F642*G642*H642</f>
        <v>-215.88750975922554</v>
      </c>
      <c r="N642" s="7">
        <f t="shared" si="177"/>
        <v>16.235486355911483</v>
      </c>
      <c r="O642" s="7">
        <f t="shared" ref="O642:O705" si="188">1/(m*wd*G642)*N642</f>
        <v>9.9165581878911772E-3</v>
      </c>
      <c r="P642" s="7">
        <f t="shared" si="181"/>
        <v>1.6425160718941938E-2</v>
      </c>
      <c r="Q642" s="7">
        <f t="shared" ref="Q642:Q705" si="189">k*P642</f>
        <v>492.75482156825814</v>
      </c>
      <c r="R642" s="7">
        <f t="shared" si="180"/>
        <v>16.425160718941939</v>
      </c>
      <c r="S642" s="7">
        <f t="shared" si="178"/>
        <v>5.6476357615322026E-3</v>
      </c>
      <c r="T642" s="7">
        <f t="shared" si="179"/>
        <v>0.75770984849668788</v>
      </c>
      <c r="U642" s="26">
        <f t="shared" ref="U642:U705" si="190">IF(E642&gt;$B$16,0,IF(E642&lt;$B$14,P0*E642/$B$14,IF(E642&lt;$B$16,P0-(E642-B$14)*P0/$B$14)))</f>
        <v>169.919999999997</v>
      </c>
      <c r="V642" s="26">
        <f t="shared" ref="V642:V705" si="191">IF(E642&gt;t0,0,IF(E642&lt;t0,P0-(E642)*P0/t0))</f>
        <v>84.959999999998502</v>
      </c>
      <c r="W642" s="26">
        <f>IF(E642&gt;t0,0,IF(E642&lt;t0,P0))</f>
        <v>300</v>
      </c>
      <c r="X642" s="26">
        <f>IF(E642&gt;t0,0,IF(E642&lt;t0,P0*SIN(PI()*(E642)/t0)))</f>
        <v>233.06468525304834</v>
      </c>
    </row>
    <row r="643" spans="5:24" x14ac:dyDescent="0.35">
      <c r="E643" s="5">
        <f t="shared" ref="E643:E706" si="192">E642+dt</f>
        <v>0.17948000000000125</v>
      </c>
      <c r="F643" s="6">
        <f t="shared" ref="F643:F706" si="193">X643</f>
        <v>232.39860538740297</v>
      </c>
      <c r="G643" s="6">
        <f t="shared" si="182"/>
        <v>1.222214943713394</v>
      </c>
      <c r="H643" s="6">
        <f t="shared" si="183"/>
        <v>-0.76218545462793963</v>
      </c>
      <c r="I643" s="6">
        <f t="shared" si="184"/>
        <v>-0.64735873575136138</v>
      </c>
      <c r="J643" s="7">
        <f t="shared" si="185"/>
        <v>-183.87645399542166</v>
      </c>
      <c r="K643" s="7">
        <f t="shared" ref="K643:K706" si="194">0.5*dt*(J642+J643)+K642</f>
        <v>-21.557600174008996</v>
      </c>
      <c r="L643" s="7">
        <f t="shared" si="186"/>
        <v>-1.3163158741157506E-2</v>
      </c>
      <c r="M643" s="7">
        <f t="shared" si="187"/>
        <v>-216.49195560975969</v>
      </c>
      <c r="N643" s="7">
        <f t="shared" ref="N643:N706" si="195">0.5*dt*(M643+M642)+N642</f>
        <v>16.174953230759826</v>
      </c>
      <c r="O643" s="7">
        <f t="shared" si="188"/>
        <v>9.8764925264728676E-3</v>
      </c>
      <c r="P643" s="7">
        <f t="shared" si="181"/>
        <v>1.6426401845064116E-2</v>
      </c>
      <c r="Q643" s="7">
        <f t="shared" si="189"/>
        <v>492.79205535192347</v>
      </c>
      <c r="R643" s="7">
        <f t="shared" si="180"/>
        <v>16.426401845064117</v>
      </c>
      <c r="S643" s="7">
        <f t="shared" ref="S643:S706" si="196">(P643-P642)/dt</f>
        <v>4.4325932934918631E-3</v>
      </c>
      <c r="T643" s="7">
        <f t="shared" ref="T643:T706" si="197">2*qsi*m*w*S643</f>
        <v>0.59469479525144897</v>
      </c>
      <c r="U643" s="26">
        <f t="shared" si="190"/>
        <v>169.24799999999701</v>
      </c>
      <c r="V643" s="26">
        <f t="shared" si="191"/>
        <v>84.623999999998489</v>
      </c>
      <c r="W643" s="26">
        <f>IF(E643&gt;t0,0,IF(E643&lt;t0,P0))</f>
        <v>300</v>
      </c>
      <c r="X643" s="26">
        <f>IF(E643&gt;t0,0,IF(E643&lt;t0,P0*SIN(PI()*(E643)/t0)))</f>
        <v>232.39860538740297</v>
      </c>
    </row>
    <row r="644" spans="5:24" x14ac:dyDescent="0.35">
      <c r="E644" s="5">
        <f t="shared" si="192"/>
        <v>0.17976000000000125</v>
      </c>
      <c r="F644" s="6">
        <f t="shared" si="193"/>
        <v>231.72964832965073</v>
      </c>
      <c r="G644" s="6">
        <f t="shared" si="182"/>
        <v>1.2225976174057924</v>
      </c>
      <c r="H644" s="6">
        <f t="shared" si="183"/>
        <v>-0.76621856404283684</v>
      </c>
      <c r="I644" s="6">
        <f t="shared" si="184"/>
        <v>-0.64258004335345886</v>
      </c>
      <c r="J644" s="7">
        <f t="shared" si="185"/>
        <v>-182.05071173693224</v>
      </c>
      <c r="K644" s="7">
        <f t="shared" si="194"/>
        <v>-21.608829977211524</v>
      </c>
      <c r="L644" s="7">
        <f t="shared" si="186"/>
        <v>-1.3190310001729716E-2</v>
      </c>
      <c r="M644" s="7">
        <f t="shared" si="187"/>
        <v>-217.07900264390901</v>
      </c>
      <c r="N644" s="7">
        <f t="shared" si="195"/>
        <v>16.114253296604311</v>
      </c>
      <c r="O644" s="7">
        <f t="shared" si="188"/>
        <v>9.8363491523030758E-3</v>
      </c>
      <c r="P644" s="7">
        <f t="shared" si="181"/>
        <v>1.6427302053531882E-2</v>
      </c>
      <c r="Q644" s="7">
        <f t="shared" si="189"/>
        <v>492.81906160595645</v>
      </c>
      <c r="R644" s="7">
        <f t="shared" ref="R644:R707" si="198">P644*1000</f>
        <v>16.427302053531882</v>
      </c>
      <c r="S644" s="7">
        <f t="shared" si="196"/>
        <v>3.2150302420195669E-3</v>
      </c>
      <c r="T644" s="7">
        <f t="shared" si="197"/>
        <v>0.43134157025240122</v>
      </c>
      <c r="U644" s="26">
        <f t="shared" si="190"/>
        <v>168.57599999999701</v>
      </c>
      <c r="V644" s="26">
        <f t="shared" si="191"/>
        <v>84.287999999998505</v>
      </c>
      <c r="W644" s="26">
        <f>IF(E644&gt;t0,0,IF(E644&lt;t0,P0))</f>
        <v>300</v>
      </c>
      <c r="X644" s="26">
        <f>IF(E644&gt;t0,0,IF(E644&lt;t0,P0*SIN(PI()*(E644)/t0)))</f>
        <v>231.72964832965073</v>
      </c>
    </row>
    <row r="645" spans="5:24" x14ac:dyDescent="0.35">
      <c r="E645" s="5">
        <f t="shared" si="192"/>
        <v>0.18004000000000125</v>
      </c>
      <c r="F645" s="6">
        <f t="shared" si="193"/>
        <v>231.05782236176026</v>
      </c>
      <c r="G645" s="6">
        <f t="shared" si="182"/>
        <v>1.2229804109127582</v>
      </c>
      <c r="H645" s="6">
        <f t="shared" si="183"/>
        <v>-0.77022171287706964</v>
      </c>
      <c r="I645" s="6">
        <f t="shared" si="184"/>
        <v>-0.63777622487257468</v>
      </c>
      <c r="J645" s="7">
        <f t="shared" si="185"/>
        <v>-180.22228936797603</v>
      </c>
      <c r="K645" s="7">
        <f t="shared" si="194"/>
        <v>-21.65954819736621</v>
      </c>
      <c r="L645" s="7">
        <f t="shared" si="186"/>
        <v>-1.3217130796815829E-2</v>
      </c>
      <c r="M645" s="7">
        <f t="shared" si="187"/>
        <v>-217.64862815851021</v>
      </c>
      <c r="N645" s="7">
        <f t="shared" si="195"/>
        <v>16.05339142829197</v>
      </c>
      <c r="O645" s="7">
        <f t="shared" si="188"/>
        <v>9.796131124564178E-3</v>
      </c>
      <c r="P645" s="7">
        <f t="shared" si="181"/>
        <v>1.6427860648625028E-2</v>
      </c>
      <c r="Q645" s="7">
        <f t="shared" si="189"/>
        <v>492.83581945875085</v>
      </c>
      <c r="R645" s="7">
        <f t="shared" si="198"/>
        <v>16.427860648625028</v>
      </c>
      <c r="S645" s="7">
        <f t="shared" si="196"/>
        <v>1.9949824755217753E-3</v>
      </c>
      <c r="T645" s="7">
        <f t="shared" si="197"/>
        <v>0.26765498575125002</v>
      </c>
      <c r="U645" s="26">
        <f t="shared" si="190"/>
        <v>167.90399999999698</v>
      </c>
      <c r="V645" s="26">
        <f t="shared" si="191"/>
        <v>83.951999999998492</v>
      </c>
      <c r="W645" s="26">
        <f>IF(E645&gt;t0,0,IF(E645&lt;t0,P0))</f>
        <v>300</v>
      </c>
      <c r="X645" s="26">
        <f>IF(E645&gt;t0,0,IF(E645&lt;t0,P0*SIN(PI()*(E645)/t0)))</f>
        <v>231.05782236176026</v>
      </c>
    </row>
    <row r="646" spans="5:24" x14ac:dyDescent="0.35">
      <c r="E646" s="5">
        <f t="shared" si="192"/>
        <v>0.18032000000000126</v>
      </c>
      <c r="F646" s="6">
        <f t="shared" si="193"/>
        <v>230.38313580121854</v>
      </c>
      <c r="G646" s="6">
        <f t="shared" si="182"/>
        <v>1.2233633242718054</v>
      </c>
      <c r="H646" s="6">
        <f t="shared" si="183"/>
        <v>-0.77419474460002169</v>
      </c>
      <c r="I646" s="6">
        <f t="shared" si="184"/>
        <v>-0.63294746814700764</v>
      </c>
      <c r="J646" s="7">
        <f t="shared" si="185"/>
        <v>-178.39135682751234</v>
      </c>
      <c r="K646" s="7">
        <f t="shared" si="194"/>
        <v>-21.709754107833579</v>
      </c>
      <c r="L646" s="7">
        <f t="shared" si="186"/>
        <v>-1.3243620985067307E-2</v>
      </c>
      <c r="M646" s="7">
        <f t="shared" si="187"/>
        <v>-218.20081110720244</v>
      </c>
      <c r="N646" s="7">
        <f t="shared" si="195"/>
        <v>15.992372506794771</v>
      </c>
      <c r="O646" s="7">
        <f t="shared" si="188"/>
        <v>9.7558415023953453E-3</v>
      </c>
      <c r="P646" s="7">
        <f t="shared" si="181"/>
        <v>1.6428076944698305E-2</v>
      </c>
      <c r="Q646" s="7">
        <f t="shared" si="189"/>
        <v>492.84230834094916</v>
      </c>
      <c r="R646" s="7">
        <f t="shared" si="198"/>
        <v>16.428076944698304</v>
      </c>
      <c r="S646" s="7">
        <f t="shared" si="196"/>
        <v>7.7248597599216149E-4</v>
      </c>
      <c r="T646" s="7">
        <f t="shared" si="197"/>
        <v>0.10363986923902463</v>
      </c>
      <c r="U646" s="26">
        <f t="shared" si="190"/>
        <v>167.23199999999699</v>
      </c>
      <c r="V646" s="26">
        <f t="shared" si="191"/>
        <v>83.615999999998479</v>
      </c>
      <c r="W646" s="26">
        <f>IF(E646&gt;t0,0,IF(E646&lt;t0,P0))</f>
        <v>300</v>
      </c>
      <c r="X646" s="26">
        <f>IF(E646&gt;t0,0,IF(E646&lt;t0,P0*SIN(PI()*(E646)/t0)))</f>
        <v>230.38313580121854</v>
      </c>
    </row>
    <row r="647" spans="5:24" x14ac:dyDescent="0.35">
      <c r="E647" s="5">
        <f t="shared" si="192"/>
        <v>0.18060000000000126</v>
      </c>
      <c r="F647" s="6">
        <f t="shared" si="193"/>
        <v>229.70559700092787</v>
      </c>
      <c r="G647" s="6">
        <f t="shared" si="182"/>
        <v>1.2237463575204592</v>
      </c>
      <c r="H647" s="6">
        <f t="shared" si="183"/>
        <v>-0.77813750385871394</v>
      </c>
      <c r="I647" s="6">
        <f t="shared" si="184"/>
        <v>-0.62809396199018663</v>
      </c>
      <c r="J647" s="7">
        <f t="shared" si="185"/>
        <v>-176.55808427868948</v>
      </c>
      <c r="K647" s="7">
        <f t="shared" si="194"/>
        <v>-21.759447029588447</v>
      </c>
      <c r="L647" s="7">
        <f t="shared" si="186"/>
        <v>-1.3269780454540471E-2</v>
      </c>
      <c r="M647" s="7">
        <f t="shared" si="187"/>
        <v>-218.73553210314478</v>
      </c>
      <c r="N647" s="7">
        <f t="shared" si="195"/>
        <v>15.931201418745323</v>
      </c>
      <c r="O647" s="7">
        <f t="shared" si="188"/>
        <v>9.7154833446065087E-3</v>
      </c>
      <c r="P647" s="7">
        <f t="shared" ref="P647:P710" si="199">L647*H647-O647*I647</f>
        <v>1.6427950266212844E-2</v>
      </c>
      <c r="Q647" s="7">
        <f t="shared" si="189"/>
        <v>492.83850798638531</v>
      </c>
      <c r="R647" s="7">
        <f t="shared" si="198"/>
        <v>16.427950266212843</v>
      </c>
      <c r="S647" s="7">
        <f t="shared" si="196"/>
        <v>-4.5242316236377268E-4</v>
      </c>
      <c r="T647" s="7">
        <f t="shared" si="197"/>
        <v>-6.069893673844922E-2</v>
      </c>
      <c r="U647" s="26">
        <f t="shared" si="190"/>
        <v>166.55999999999699</v>
      </c>
      <c r="V647" s="26">
        <f t="shared" si="191"/>
        <v>83.279999999998495</v>
      </c>
      <c r="W647" s="26">
        <f>IF(E647&gt;t0,0,IF(E647&lt;t0,P0))</f>
        <v>300</v>
      </c>
      <c r="X647" s="26">
        <f>IF(E647&gt;t0,0,IF(E647&lt;t0,P0*SIN(PI()*(E647)/t0)))</f>
        <v>229.70559700092787</v>
      </c>
    </row>
    <row r="648" spans="5:24" x14ac:dyDescent="0.35">
      <c r="E648" s="5">
        <f t="shared" si="192"/>
        <v>0.18088000000000126</v>
      </c>
      <c r="F648" s="6">
        <f t="shared" si="193"/>
        <v>229.02521434910253</v>
      </c>
      <c r="G648" s="6">
        <f t="shared" si="182"/>
        <v>1.2241295106962571</v>
      </c>
      <c r="H648" s="6">
        <f t="shared" si="183"/>
        <v>-0.78204983648387572</v>
      </c>
      <c r="I648" s="6">
        <f t="shared" si="184"/>
        <v>-0.62321589618329154</v>
      </c>
      <c r="J648" s="7">
        <f t="shared" si="185"/>
        <v>-174.72264209266507</v>
      </c>
      <c r="K648" s="7">
        <f t="shared" si="194"/>
        <v>-21.808626331280436</v>
      </c>
      <c r="L648" s="7">
        <f t="shared" si="186"/>
        <v>-1.3295609122687613E-2</v>
      </c>
      <c r="M648" s="7">
        <f t="shared" si="187"/>
        <v>-219.25277342157568</v>
      </c>
      <c r="N648" s="7">
        <f t="shared" si="195"/>
        <v>15.869883055971862</v>
      </c>
      <c r="O648" s="7">
        <f t="shared" si="188"/>
        <v>9.6750597093923779E-3</v>
      </c>
      <c r="P648" s="7">
        <f t="shared" si="199"/>
        <v>1.64274799477672E-2</v>
      </c>
      <c r="Q648" s="7">
        <f t="shared" si="189"/>
        <v>492.82439843301597</v>
      </c>
      <c r="R648" s="7">
        <f t="shared" si="198"/>
        <v>16.4274799477672</v>
      </c>
      <c r="S648" s="7">
        <f t="shared" si="196"/>
        <v>-1.6797087344421324E-3</v>
      </c>
      <c r="T648" s="7">
        <f t="shared" si="197"/>
        <v>-0.22535657475676504</v>
      </c>
      <c r="U648" s="26">
        <f t="shared" si="190"/>
        <v>165.88799999999696</v>
      </c>
      <c r="V648" s="26">
        <f t="shared" si="191"/>
        <v>82.943999999998482</v>
      </c>
      <c r="W648" s="26">
        <f>IF(E648&gt;t0,0,IF(E648&lt;t0,P0))</f>
        <v>300</v>
      </c>
      <c r="X648" s="26">
        <f>IF(E648&gt;t0,0,IF(E648&lt;t0,P0*SIN(PI()*(E648)/t0)))</f>
        <v>229.02521434910253</v>
      </c>
    </row>
    <row r="649" spans="5:24" x14ac:dyDescent="0.35">
      <c r="E649" s="5">
        <f t="shared" si="192"/>
        <v>0.18116000000000126</v>
      </c>
      <c r="F649" s="6">
        <f t="shared" si="193"/>
        <v>228.34199626916472</v>
      </c>
      <c r="G649" s="6">
        <f t="shared" si="182"/>
        <v>1.224512783836748</v>
      </c>
      <c r="H649" s="6">
        <f t="shared" si="183"/>
        <v>-0.78593158949597464</v>
      </c>
      <c r="I649" s="6">
        <f t="shared" si="184"/>
        <v>-0.61831346146783095</v>
      </c>
      <c r="J649" s="7">
        <f t="shared" si="185"/>
        <v>-172.88520083239533</v>
      </c>
      <c r="K649" s="7">
        <f t="shared" si="194"/>
        <v>-21.857291429289944</v>
      </c>
      <c r="L649" s="7">
        <f t="shared" si="186"/>
        <v>-1.3321106936345327E-2</v>
      </c>
      <c r="M649" s="7">
        <f t="shared" si="187"/>
        <v>-219.75251900221565</v>
      </c>
      <c r="N649" s="7">
        <f t="shared" si="195"/>
        <v>15.80842231503253</v>
      </c>
      <c r="O649" s="7">
        <f t="shared" si="188"/>
        <v>9.6345736540466281E-3</v>
      </c>
      <c r="P649" s="7">
        <f t="shared" si="199"/>
        <v>1.6426665334128076E-2</v>
      </c>
      <c r="Q649" s="7">
        <f t="shared" si="189"/>
        <v>492.79996002384229</v>
      </c>
      <c r="R649" s="7">
        <f t="shared" si="198"/>
        <v>16.426665334128074</v>
      </c>
      <c r="S649" s="7">
        <f t="shared" si="196"/>
        <v>-2.909334425442544E-3</v>
      </c>
      <c r="T649" s="7">
        <f t="shared" si="197"/>
        <v>-0.3903281726741894</v>
      </c>
      <c r="U649" s="26">
        <f t="shared" si="190"/>
        <v>165.21599999999697</v>
      </c>
      <c r="V649" s="26">
        <f t="shared" si="191"/>
        <v>82.607999999998469</v>
      </c>
      <c r="W649" s="26">
        <f>IF(E649&gt;t0,0,IF(E649&lt;t0,P0))</f>
        <v>300</v>
      </c>
      <c r="X649" s="26">
        <f>IF(E649&gt;t0,0,IF(E649&lt;t0,P0*SIN(PI()*(E649)/t0)))</f>
        <v>228.34199626916472</v>
      </c>
    </row>
    <row r="650" spans="5:24" x14ac:dyDescent="0.35">
      <c r="E650" s="5">
        <f t="shared" si="192"/>
        <v>0.18144000000000127</v>
      </c>
      <c r="F650" s="6">
        <f t="shared" si="193"/>
        <v>227.65595121964068</v>
      </c>
      <c r="G650" s="6">
        <f t="shared" si="182"/>
        <v>1.2248961769794928</v>
      </c>
      <c r="H650" s="6">
        <f t="shared" si="183"/>
        <v>-0.78978261111120007</v>
      </c>
      <c r="I650" s="6">
        <f t="shared" si="184"/>
        <v>-0.6133868495381809</v>
      </c>
      <c r="J650" s="7">
        <f t="shared" si="185"/>
        <v>-171.04593123639702</v>
      </c>
      <c r="K650" s="7">
        <f t="shared" si="194"/>
        <v>-21.905441787779576</v>
      </c>
      <c r="L650" s="7">
        <f t="shared" si="186"/>
        <v>-1.3346273871720011E-2</v>
      </c>
      <c r="M650" s="7">
        <f t="shared" si="187"/>
        <v>-220.234754451513</v>
      </c>
      <c r="N650" s="7">
        <f t="shared" si="195"/>
        <v>15.746824096749007</v>
      </c>
      <c r="O650" s="7">
        <f t="shared" si="188"/>
        <v>9.5940282346761632E-3</v>
      </c>
      <c r="P650" s="7">
        <f t="shared" si="199"/>
        <v>1.6425505780260585E-2</v>
      </c>
      <c r="Q650" s="7">
        <f t="shared" si="189"/>
        <v>492.76517340781754</v>
      </c>
      <c r="R650" s="7">
        <f t="shared" si="198"/>
        <v>16.425505780260586</v>
      </c>
      <c r="S650" s="7">
        <f t="shared" si="196"/>
        <v>-4.1412638124665811E-3</v>
      </c>
      <c r="T650" s="7">
        <f t="shared" si="197"/>
        <v>-0.55560884384611309</v>
      </c>
      <c r="U650" s="26">
        <f t="shared" si="190"/>
        <v>164.54399999999697</v>
      </c>
      <c r="V650" s="26">
        <f t="shared" si="191"/>
        <v>82.271999999998485</v>
      </c>
      <c r="W650" s="26">
        <f>IF(E650&gt;t0,0,IF(E650&lt;t0,P0))</f>
        <v>300</v>
      </c>
      <c r="X650" s="26">
        <f>IF(E650&gt;t0,0,IF(E650&lt;t0,P0*SIN(PI()*(E650)/t0)))</f>
        <v>227.65595121964068</v>
      </c>
    </row>
    <row r="651" spans="5:24" x14ac:dyDescent="0.35">
      <c r="E651" s="5">
        <f t="shared" si="192"/>
        <v>0.18172000000000127</v>
      </c>
      <c r="F651" s="6">
        <f t="shared" si="193"/>
        <v>226.96708769405541</v>
      </c>
      <c r="G651" s="6">
        <f t="shared" si="182"/>
        <v>1.225279690162064</v>
      </c>
      <c r="H651" s="6">
        <f t="shared" si="183"/>
        <v>-0.79360275074739495</v>
      </c>
      <c r="I651" s="6">
        <f t="shared" si="184"/>
        <v>-0.6084362530340941</v>
      </c>
      <c r="J651" s="7">
        <f t="shared" si="185"/>
        <v>-169.20500420248433</v>
      </c>
      <c r="K651" s="7">
        <f t="shared" si="194"/>
        <v>-21.953076918741019</v>
      </c>
      <c r="L651" s="7">
        <f t="shared" si="186"/>
        <v>-1.3371109934370642E-2</v>
      </c>
      <c r="M651" s="7">
        <f t="shared" si="187"/>
        <v>-220.69946704472841</v>
      </c>
      <c r="N651" s="7">
        <f t="shared" si="195"/>
        <v>15.685093305739533</v>
      </c>
      <c r="O651" s="7">
        <f t="shared" si="188"/>
        <v>9.5534265059155962E-3</v>
      </c>
      <c r="P651" s="7">
        <f t="shared" si="199"/>
        <v>1.6424000651358246E-2</v>
      </c>
      <c r="Q651" s="7">
        <f t="shared" si="189"/>
        <v>492.72001954074739</v>
      </c>
      <c r="R651" s="7">
        <f t="shared" si="198"/>
        <v>16.424000651358245</v>
      </c>
      <c r="S651" s="7">
        <f t="shared" si="196"/>
        <v>-5.3754603654966402E-3</v>
      </c>
      <c r="T651" s="7">
        <f t="shared" si="197"/>
        <v>-0.72119368725638122</v>
      </c>
      <c r="U651" s="26">
        <f t="shared" si="190"/>
        <v>163.87199999999694</v>
      </c>
      <c r="V651" s="26">
        <f t="shared" si="191"/>
        <v>81.935999999998472</v>
      </c>
      <c r="W651" s="26">
        <f>IF(E651&gt;t0,0,IF(E651&lt;t0,P0))</f>
        <v>300</v>
      </c>
      <c r="X651" s="26">
        <f>IF(E651&gt;t0,0,IF(E651&lt;t0,P0*SIN(PI()*(E651)/t0)))</f>
        <v>226.96708769405541</v>
      </c>
    </row>
    <row r="652" spans="5:24" x14ac:dyDescent="0.35">
      <c r="E652" s="5">
        <f t="shared" si="192"/>
        <v>0.18200000000000127</v>
      </c>
      <c r="F652" s="6">
        <f t="shared" si="193"/>
        <v>226.27541422082803</v>
      </c>
      <c r="G652" s="6">
        <f t="shared" si="182"/>
        <v>1.2256633234220455</v>
      </c>
      <c r="H652" s="6">
        <f t="shared" si="183"/>
        <v>-0.79739185902994536</v>
      </c>
      <c r="I652" s="6">
        <f t="shared" si="184"/>
        <v>-0.60346186553316494</v>
      </c>
      <c r="J652" s="7">
        <f t="shared" si="185"/>
        <v>-167.36259077148077</v>
      </c>
      <c r="K652" s="7">
        <f t="shared" si="194"/>
        <v>-22.000196382037373</v>
      </c>
      <c r="L652" s="7">
        <f t="shared" si="186"/>
        <v>-1.3395615159188709E-2</v>
      </c>
      <c r="M652" s="7">
        <f t="shared" si="187"/>
        <v>-221.14664572786447</v>
      </c>
      <c r="N652" s="7">
        <f t="shared" si="195"/>
        <v>15.62323484995137</v>
      </c>
      <c r="O652" s="7">
        <f t="shared" si="188"/>
        <v>9.5127715206418904E-3</v>
      </c>
      <c r="P652" s="7">
        <f t="shared" si="199"/>
        <v>1.6422149322872517E-2</v>
      </c>
      <c r="Q652" s="7">
        <f t="shared" si="189"/>
        <v>492.66447968617553</v>
      </c>
      <c r="R652" s="7">
        <f t="shared" si="198"/>
        <v>16.422149322872517</v>
      </c>
      <c r="S652" s="7">
        <f t="shared" si="196"/>
        <v>-6.6118874490315414E-3</v>
      </c>
      <c r="T652" s="7">
        <f t="shared" si="197"/>
        <v>-0.88707778773673229</v>
      </c>
      <c r="U652" s="26">
        <f t="shared" si="190"/>
        <v>163.19999999999695</v>
      </c>
      <c r="V652" s="26">
        <f t="shared" si="191"/>
        <v>81.599999999998488</v>
      </c>
      <c r="W652" s="26">
        <f>IF(E652&gt;t0,0,IF(E652&lt;t0,P0))</f>
        <v>300</v>
      </c>
      <c r="X652" s="26">
        <f>IF(E652&gt;t0,0,IF(E652&lt;t0,P0*SIN(PI()*(E652)/t0)))</f>
        <v>226.27541422082803</v>
      </c>
    </row>
    <row r="653" spans="5:24" x14ac:dyDescent="0.35">
      <c r="E653" s="5">
        <f t="shared" si="192"/>
        <v>0.18228000000000127</v>
      </c>
      <c r="F653" s="6">
        <f t="shared" si="193"/>
        <v>225.58093936316595</v>
      </c>
      <c r="G653" s="6">
        <f t="shared" si="182"/>
        <v>1.2260470767970337</v>
      </c>
      <c r="H653" s="6">
        <f t="shared" si="183"/>
        <v>-0.80114978779762325</v>
      </c>
      <c r="I653" s="6">
        <f t="shared" si="184"/>
        <v>-0.59846388154325836</v>
      </c>
      <c r="J653" s="7">
        <f t="shared" si="185"/>
        <v>-165.51886211090698</v>
      </c>
      <c r="K653" s="7">
        <f t="shared" si="194"/>
        <v>-22.046799785440907</v>
      </c>
      <c r="L653" s="7">
        <f t="shared" si="186"/>
        <v>-1.3419789610375394E-2</v>
      </c>
      <c r="M653" s="7">
        <f t="shared" si="187"/>
        <v>-221.5762811194349</v>
      </c>
      <c r="N653" s="7">
        <f t="shared" si="195"/>
        <v>15.561253640192747</v>
      </c>
      <c r="O653" s="7">
        <f t="shared" si="188"/>
        <v>9.4720663296892459E-3</v>
      </c>
      <c r="P653" s="7">
        <f t="shared" si="199"/>
        <v>1.6419951180542028E-2</v>
      </c>
      <c r="Q653" s="7">
        <f t="shared" si="189"/>
        <v>492.59853541626086</v>
      </c>
      <c r="R653" s="7">
        <f t="shared" si="198"/>
        <v>16.419951180542029</v>
      </c>
      <c r="S653" s="7">
        <f t="shared" si="196"/>
        <v>-7.8505083231769253E-3</v>
      </c>
      <c r="T653" s="7">
        <f t="shared" si="197"/>
        <v>-1.0532562161130896</v>
      </c>
      <c r="U653" s="26">
        <f t="shared" si="190"/>
        <v>162.52799999999695</v>
      </c>
      <c r="V653" s="26">
        <f t="shared" si="191"/>
        <v>81.263999999998475</v>
      </c>
      <c r="W653" s="26">
        <f>IF(E653&gt;t0,0,IF(E653&lt;t0,P0))</f>
        <v>300</v>
      </c>
      <c r="X653" s="26">
        <f>IF(E653&gt;t0,0,IF(E653&lt;t0,P0*SIN(PI()*(E653)/t0)))</f>
        <v>225.58093936316595</v>
      </c>
    </row>
    <row r="654" spans="5:24" x14ac:dyDescent="0.35">
      <c r="E654" s="5">
        <f t="shared" si="192"/>
        <v>0.18256000000000128</v>
      </c>
      <c r="F654" s="6">
        <f t="shared" si="193"/>
        <v>224.88367171895891</v>
      </c>
      <c r="G654" s="6">
        <f t="shared" si="182"/>
        <v>1.2264309503246367</v>
      </c>
      <c r="H654" s="6">
        <f t="shared" si="183"/>
        <v>-0.80487639010837619</v>
      </c>
      <c r="I654" s="6">
        <f t="shared" si="184"/>
        <v>-0.59344249649490821</v>
      </c>
      <c r="J654" s="7">
        <f t="shared" si="185"/>
        <v>-163.67398949864935</v>
      </c>
      <c r="K654" s="7">
        <f t="shared" si="194"/>
        <v>-22.092886784666245</v>
      </c>
      <c r="L654" s="7">
        <f t="shared" si="186"/>
        <v>-1.3443633381415961E-2</v>
      </c>
      <c r="M654" s="7">
        <f t="shared" si="187"/>
        <v>-221.98836551207364</v>
      </c>
      <c r="N654" s="7">
        <f t="shared" si="195"/>
        <v>15.499154589664336</v>
      </c>
      <c r="O654" s="7">
        <f t="shared" si="188"/>
        <v>9.4313139815642086E-3</v>
      </c>
      <c r="P654" s="7">
        <f t="shared" si="199"/>
        <v>1.6417405620421339E-2</v>
      </c>
      <c r="Q654" s="7">
        <f t="shared" si="189"/>
        <v>492.52216861264014</v>
      </c>
      <c r="R654" s="7">
        <f t="shared" si="198"/>
        <v>16.417405620421338</v>
      </c>
      <c r="S654" s="7">
        <f t="shared" si="196"/>
        <v>-9.0912861453180168E-3</v>
      </c>
      <c r="T654" s="7">
        <f t="shared" si="197"/>
        <v>-1.2197240294299871</v>
      </c>
      <c r="U654" s="26">
        <f t="shared" si="190"/>
        <v>161.85599999999692</v>
      </c>
      <c r="V654" s="26">
        <f t="shared" si="191"/>
        <v>80.927999999998462</v>
      </c>
      <c r="W654" s="26">
        <f>IF(E654&gt;t0,0,IF(E654&lt;t0,P0))</f>
        <v>300</v>
      </c>
      <c r="X654" s="26">
        <f>IF(E654&gt;t0,0,IF(E654&lt;t0,P0*SIN(PI()*(E654)/t0)))</f>
        <v>224.88367171895891</v>
      </c>
    </row>
    <row r="655" spans="5:24" x14ac:dyDescent="0.35">
      <c r="E655" s="5">
        <f t="shared" si="192"/>
        <v>0.18284000000000128</v>
      </c>
      <c r="F655" s="6">
        <f t="shared" si="193"/>
        <v>224.18361992067247</v>
      </c>
      <c r="G655" s="6">
        <f t="shared" si="182"/>
        <v>1.2268149440424736</v>
      </c>
      <c r="H655" s="6">
        <f t="shared" si="183"/>
        <v>-0.80857152024507473</v>
      </c>
      <c r="I655" s="6">
        <f t="shared" si="184"/>
        <v>-0.58839790673367343</v>
      </c>
      <c r="J655" s="7">
        <f t="shared" si="185"/>
        <v>-161.8281443066067</v>
      </c>
      <c r="K655" s="7">
        <f t="shared" si="194"/>
        <v>-22.138457083398979</v>
      </c>
      <c r="L655" s="7">
        <f t="shared" si="186"/>
        <v>-1.3467146595051374E-2</v>
      </c>
      <c r="M655" s="7">
        <f t="shared" si="187"/>
        <v>-222.38289287398635</v>
      </c>
      <c r="N655" s="7">
        <f t="shared" si="195"/>
        <v>15.436942613490288</v>
      </c>
      <c r="O655" s="7">
        <f t="shared" si="188"/>
        <v>9.3905175221610793E-3</v>
      </c>
      <c r="P655" s="7">
        <f t="shared" si="199"/>
        <v>1.6414512048909431E-2</v>
      </c>
      <c r="Q655" s="7">
        <f t="shared" si="189"/>
        <v>492.43536146728292</v>
      </c>
      <c r="R655" s="7">
        <f t="shared" si="198"/>
        <v>16.41451204890943</v>
      </c>
      <c r="S655" s="7">
        <f t="shared" si="196"/>
        <v>-1.0334183971098513E-2</v>
      </c>
      <c r="T655" s="7">
        <f t="shared" si="197"/>
        <v>-1.3864762710819001</v>
      </c>
      <c r="U655" s="26">
        <f t="shared" si="190"/>
        <v>161.18399999999693</v>
      </c>
      <c r="V655" s="26">
        <f t="shared" si="191"/>
        <v>80.591999999998478</v>
      </c>
      <c r="W655" s="26">
        <f>IF(E655&gt;t0,0,IF(E655&lt;t0,P0))</f>
        <v>300</v>
      </c>
      <c r="X655" s="26">
        <f>IF(E655&gt;t0,0,IF(E655&lt;t0,P0*SIN(PI()*(E655)/t0)))</f>
        <v>224.18361992067247</v>
      </c>
    </row>
    <row r="656" spans="5:24" x14ac:dyDescent="0.35">
      <c r="E656" s="5">
        <f t="shared" si="192"/>
        <v>0.18312000000000128</v>
      </c>
      <c r="F656" s="6">
        <f t="shared" si="193"/>
        <v>223.48079263524122</v>
      </c>
      <c r="G656" s="6">
        <f t="shared" si="182"/>
        <v>1.2271990579881762</v>
      </c>
      <c r="H656" s="6">
        <f t="shared" si="183"/>
        <v>-0.81223503372121231</v>
      </c>
      <c r="I656" s="6">
        <f t="shared" si="184"/>
        <v>-0.5833303095124589</v>
      </c>
      <c r="J656" s="7">
        <f t="shared" si="185"/>
        <v>-159.98149798431925</v>
      </c>
      <c r="K656" s="7">
        <f t="shared" si="194"/>
        <v>-22.183510433319707</v>
      </c>
      <c r="L656" s="7">
        <f t="shared" si="186"/>
        <v>-1.3490329403247131E-2</v>
      </c>
      <c r="M656" s="7">
        <f t="shared" si="187"/>
        <v>-222.75985885024247</v>
      </c>
      <c r="N656" s="7">
        <f t="shared" si="195"/>
        <v>15.374622628248897</v>
      </c>
      <c r="O656" s="7">
        <f t="shared" si="188"/>
        <v>9.3496799944776179E-3</v>
      </c>
      <c r="P656" s="7">
        <f t="shared" si="199"/>
        <v>1.641126988277777E-2</v>
      </c>
      <c r="Q656" s="7">
        <f t="shared" si="189"/>
        <v>492.33809648333312</v>
      </c>
      <c r="R656" s="7">
        <f t="shared" si="198"/>
        <v>16.41126988277777</v>
      </c>
      <c r="S656" s="7">
        <f t="shared" si="196"/>
        <v>-1.1579164755932266E-2</v>
      </c>
      <c r="T656" s="7">
        <f t="shared" si="197"/>
        <v>-1.5535079710160586</v>
      </c>
      <c r="U656" s="26">
        <f t="shared" si="190"/>
        <v>160.51199999999693</v>
      </c>
      <c r="V656" s="26">
        <f t="shared" si="191"/>
        <v>80.255999999998465</v>
      </c>
      <c r="W656" s="26">
        <f>IF(E656&gt;t0,0,IF(E656&lt;t0,P0))</f>
        <v>300</v>
      </c>
      <c r="X656" s="26">
        <f>IF(E656&gt;t0,0,IF(E656&lt;t0,P0*SIN(PI()*(E656)/t0)))</f>
        <v>223.48079263524122</v>
      </c>
    </row>
    <row r="657" spans="5:24" x14ac:dyDescent="0.35">
      <c r="E657" s="5">
        <f t="shared" si="192"/>
        <v>0.18340000000000128</v>
      </c>
      <c r="F657" s="6">
        <f t="shared" si="193"/>
        <v>222.7751985639614</v>
      </c>
      <c r="G657" s="6">
        <f t="shared" si="182"/>
        <v>1.2275832921993872</v>
      </c>
      <c r="H657" s="6">
        <f t="shared" si="183"/>
        <v>-0.81586678728655126</v>
      </c>
      <c r="I657" s="6">
        <f t="shared" si="184"/>
        <v>-0.57823990298380601</v>
      </c>
      <c r="J657" s="7">
        <f t="shared" si="185"/>
        <v>-158.13422204258165</v>
      </c>
      <c r="K657" s="7">
        <f t="shared" si="194"/>
        <v>-22.228046634123473</v>
      </c>
      <c r="L657" s="7">
        <f t="shared" si="186"/>
        <v>-1.3513181987159336E-2</v>
      </c>
      <c r="M657" s="7">
        <f t="shared" si="187"/>
        <v>-223.11926076390552</v>
      </c>
      <c r="N657" s="7">
        <f t="shared" si="195"/>
        <v>15.312199551502916</v>
      </c>
      <c r="O657" s="7">
        <f t="shared" si="188"/>
        <v>9.3088044383310645E-3</v>
      </c>
      <c r="P657" s="7">
        <f t="shared" si="199"/>
        <v>1.640767854919796E-2</v>
      </c>
      <c r="Q657" s="7">
        <f t="shared" si="189"/>
        <v>492.23035647593878</v>
      </c>
      <c r="R657" s="7">
        <f t="shared" si="198"/>
        <v>16.407678549197961</v>
      </c>
      <c r="S657" s="7">
        <f t="shared" si="196"/>
        <v>-1.2826191356465405E-2</v>
      </c>
      <c r="T657" s="7">
        <f t="shared" si="197"/>
        <v>-1.7208141459286133</v>
      </c>
      <c r="U657" s="26">
        <f t="shared" si="190"/>
        <v>159.83999999999691</v>
      </c>
      <c r="V657" s="26">
        <f t="shared" si="191"/>
        <v>79.919999999998453</v>
      </c>
      <c r="W657" s="26">
        <f>IF(E657&gt;t0,0,IF(E657&lt;t0,P0))</f>
        <v>300</v>
      </c>
      <c r="X657" s="26">
        <f>IF(E657&gt;t0,0,IF(E657&lt;t0,P0*SIN(PI()*(E657)/t0)))</f>
        <v>222.7751985639614</v>
      </c>
    </row>
    <row r="658" spans="5:24" x14ac:dyDescent="0.35">
      <c r="E658" s="5">
        <f t="shared" si="192"/>
        <v>0.18368000000000129</v>
      </c>
      <c r="F658" s="6">
        <f t="shared" si="193"/>
        <v>222.06684644238325</v>
      </c>
      <c r="G658" s="6">
        <f t="shared" si="182"/>
        <v>1.2279676467137619</v>
      </c>
      <c r="H658" s="6">
        <f t="shared" si="183"/>
        <v>-0.81946663893272575</v>
      </c>
      <c r="I658" s="6">
        <f t="shared" si="184"/>
        <v>-0.57312688619214303</v>
      </c>
      <c r="J658" s="7">
        <f t="shared" si="185"/>
        <v>-156.28648803704013</v>
      </c>
      <c r="K658" s="7">
        <f t="shared" si="194"/>
        <v>-22.272065533534619</v>
      </c>
      <c r="L658" s="7">
        <f t="shared" si="186"/>
        <v>-1.3535704557097978E-2</v>
      </c>
      <c r="M658" s="7">
        <f t="shared" si="187"/>
        <v>-223.46109761700558</v>
      </c>
      <c r="N658" s="7">
        <f t="shared" si="195"/>
        <v>15.249678301329588</v>
      </c>
      <c r="O658" s="7">
        <f t="shared" si="188"/>
        <v>9.2678938900745324E-3</v>
      </c>
      <c r="P658" s="7">
        <f t="shared" si="199"/>
        <v>1.6403737485769065E-2</v>
      </c>
      <c r="Q658" s="7">
        <f t="shared" si="189"/>
        <v>492.11212457307198</v>
      </c>
      <c r="R658" s="7">
        <f t="shared" si="198"/>
        <v>16.403737485769064</v>
      </c>
      <c r="S658" s="7">
        <f t="shared" si="196"/>
        <v>-1.4075226531765867E-2</v>
      </c>
      <c r="T658" s="7">
        <f t="shared" si="197"/>
        <v>-1.8883897994242251</v>
      </c>
      <c r="U658" s="26">
        <f t="shared" si="190"/>
        <v>159.16799999999691</v>
      </c>
      <c r="V658" s="26">
        <f t="shared" si="191"/>
        <v>79.583999999998468</v>
      </c>
      <c r="W658" s="26">
        <f>IF(E658&gt;t0,0,IF(E658&lt;t0,P0))</f>
        <v>300</v>
      </c>
      <c r="X658" s="26">
        <f>IF(E658&gt;t0,0,IF(E658&lt;t0,P0*SIN(PI()*(E658)/t0)))</f>
        <v>222.06684644238325</v>
      </c>
    </row>
    <row r="659" spans="5:24" x14ac:dyDescent="0.35">
      <c r="E659" s="5">
        <f t="shared" si="192"/>
        <v>0.18396000000000129</v>
      </c>
      <c r="F659" s="6">
        <f t="shared" si="193"/>
        <v>221.35574504020286</v>
      </c>
      <c r="G659" s="6">
        <f t="shared" si="182"/>
        <v>1.228352121568967</v>
      </c>
      <c r="H659" s="6">
        <f t="shared" si="183"/>
        <v>-0.82303444789879654</v>
      </c>
      <c r="I659" s="6">
        <f t="shared" si="184"/>
        <v>-0.56799145906599968</v>
      </c>
      <c r="J659" s="7">
        <f t="shared" si="185"/>
        <v>-154.43846755177481</v>
      </c>
      <c r="K659" s="7">
        <f t="shared" si="194"/>
        <v>-22.315567027317051</v>
      </c>
      <c r="L659" s="7">
        <f t="shared" si="186"/>
        <v>-1.3557897352487474E-2</v>
      </c>
      <c r="M659" s="7">
        <f t="shared" si="187"/>
        <v>-223.78537009135098</v>
      </c>
      <c r="N659" s="7">
        <f t="shared" si="195"/>
        <v>15.187063795850419</v>
      </c>
      <c r="O659" s="7">
        <f t="shared" si="188"/>
        <v>9.226951382313775E-3</v>
      </c>
      <c r="P659" s="7">
        <f t="shared" si="199"/>
        <v>1.6399446140544525E-2</v>
      </c>
      <c r="Q659" s="7">
        <f t="shared" si="189"/>
        <v>491.98338421633576</v>
      </c>
      <c r="R659" s="7">
        <f t="shared" si="198"/>
        <v>16.399446140544526</v>
      </c>
      <c r="S659" s="7">
        <f t="shared" si="196"/>
        <v>-1.5326232944785516E-2</v>
      </c>
      <c r="T659" s="7">
        <f t="shared" si="197"/>
        <v>-2.056229922212232</v>
      </c>
      <c r="U659" s="26">
        <f t="shared" si="190"/>
        <v>158.49599999999691</v>
      </c>
      <c r="V659" s="26">
        <f t="shared" si="191"/>
        <v>79.247999999998456</v>
      </c>
      <c r="W659" s="26">
        <f>IF(E659&gt;t0,0,IF(E659&lt;t0,P0))</f>
        <v>300</v>
      </c>
      <c r="X659" s="26">
        <f>IF(E659&gt;t0,0,IF(E659&lt;t0,P0*SIN(PI()*(E659)/t0)))</f>
        <v>221.35574504020286</v>
      </c>
    </row>
    <row r="660" spans="5:24" x14ac:dyDescent="0.35">
      <c r="E660" s="5">
        <f t="shared" si="192"/>
        <v>0.18424000000000129</v>
      </c>
      <c r="F660" s="6">
        <f t="shared" si="193"/>
        <v>220.64190316115352</v>
      </c>
      <c r="G660" s="6">
        <f t="shared" si="182"/>
        <v>1.228736716802681</v>
      </c>
      <c r="H660" s="6">
        <f t="shared" si="183"/>
        <v>-0.82657007467675137</v>
      </c>
      <c r="I660" s="6">
        <f t="shared" si="184"/>
        <v>-0.56283382241019386</v>
      </c>
      <c r="J660" s="7">
        <f t="shared" si="185"/>
        <v>-152.59033218287274</v>
      </c>
      <c r="K660" s="7">
        <f t="shared" si="194"/>
        <v>-22.3585510592799</v>
      </c>
      <c r="L660" s="7">
        <f t="shared" si="186"/>
        <v>-1.3579760641824448E-2</v>
      </c>
      <c r="M660" s="7">
        <f t="shared" si="187"/>
        <v>-224.09208054917892</v>
      </c>
      <c r="N660" s="7">
        <f t="shared" si="195"/>
        <v>15.124360952760744</v>
      </c>
      <c r="O660" s="7">
        <f t="shared" si="188"/>
        <v>9.1859799436243839E-3</v>
      </c>
      <c r="P660" s="7">
        <f t="shared" si="199"/>
        <v>1.6394803972058732E-2</v>
      </c>
      <c r="Q660" s="7">
        <f t="shared" si="189"/>
        <v>491.84411916176197</v>
      </c>
      <c r="R660" s="7">
        <f t="shared" si="198"/>
        <v>16.394803972058732</v>
      </c>
      <c r="S660" s="7">
        <f t="shared" si="196"/>
        <v>-1.6579173163549669E-2</v>
      </c>
      <c r="T660" s="7">
        <f t="shared" si="197"/>
        <v>-2.2243294922662384</v>
      </c>
      <c r="U660" s="26">
        <f t="shared" si="190"/>
        <v>157.82399999999689</v>
      </c>
      <c r="V660" s="26">
        <f t="shared" si="191"/>
        <v>78.911999999998443</v>
      </c>
      <c r="W660" s="26">
        <f>IF(E660&gt;t0,0,IF(E660&lt;t0,P0))</f>
        <v>300</v>
      </c>
      <c r="X660" s="26">
        <f>IF(E660&gt;t0,0,IF(E660&lt;t0,P0*SIN(PI()*(E660)/t0)))</f>
        <v>220.64190316115352</v>
      </c>
    </row>
    <row r="661" spans="5:24" x14ac:dyDescent="0.35">
      <c r="E661" s="5">
        <f t="shared" si="192"/>
        <v>0.18452000000000129</v>
      </c>
      <c r="F661" s="6">
        <f t="shared" si="193"/>
        <v>219.92532964289677</v>
      </c>
      <c r="G661" s="6">
        <f t="shared" si="182"/>
        <v>1.2291214324525943</v>
      </c>
      <c r="H661" s="6">
        <f t="shared" si="183"/>
        <v>-0.83007338101696204</v>
      </c>
      <c r="I661" s="6">
        <f t="shared" si="184"/>
        <v>-0.55765417789797767</v>
      </c>
      <c r="J661" s="7">
        <f t="shared" si="185"/>
        <v>-150.74225352198789</v>
      </c>
      <c r="K661" s="7">
        <f t="shared" si="194"/>
        <v>-22.40101762127858</v>
      </c>
      <c r="L661" s="7">
        <f t="shared" si="186"/>
        <v>-1.3601294722632714E-2</v>
      </c>
      <c r="M661" s="7">
        <f t="shared" si="187"/>
        <v>-224.38123303364623</v>
      </c>
      <c r="N661" s="7">
        <f t="shared" si="195"/>
        <v>15.06157468885915</v>
      </c>
      <c r="O661" s="7">
        <f t="shared" si="188"/>
        <v>9.1449825982693831E-3</v>
      </c>
      <c r="P661" s="7">
        <f t="shared" si="199"/>
        <v>1.6389810449353122E-2</v>
      </c>
      <c r="Q661" s="7">
        <f t="shared" si="189"/>
        <v>491.69431348059368</v>
      </c>
      <c r="R661" s="7">
        <f t="shared" si="198"/>
        <v>16.389810449353121</v>
      </c>
      <c r="S661" s="7">
        <f t="shared" si="196"/>
        <v>-1.7834009662891823E-2</v>
      </c>
      <c r="T661" s="7">
        <f t="shared" si="197"/>
        <v>-2.3926834750568537</v>
      </c>
      <c r="U661" s="26">
        <f t="shared" si="190"/>
        <v>157.15199999999689</v>
      </c>
      <c r="V661" s="26">
        <f t="shared" si="191"/>
        <v>78.575999999998459</v>
      </c>
      <c r="W661" s="26">
        <f>IF(E661&gt;t0,0,IF(E661&lt;t0,P0))</f>
        <v>300</v>
      </c>
      <c r="X661" s="26">
        <f>IF(E661&gt;t0,0,IF(E661&lt;t0,P0*SIN(PI()*(E661)/t0)))</f>
        <v>219.92532964289677</v>
      </c>
    </row>
    <row r="662" spans="5:24" x14ac:dyDescent="0.35">
      <c r="E662" s="5">
        <f t="shared" si="192"/>
        <v>0.1848000000000013</v>
      </c>
      <c r="F662" s="6">
        <f t="shared" si="193"/>
        <v>219.206033356913</v>
      </c>
      <c r="G662" s="6">
        <f t="shared" si="182"/>
        <v>1.2295062685564089</v>
      </c>
      <c r="H662" s="6">
        <f t="shared" si="183"/>
        <v>-0.83354422993359145</v>
      </c>
      <c r="I662" s="6">
        <f t="shared" si="184"/>
        <v>-0.55245272806314927</v>
      </c>
      <c r="J662" s="7">
        <f t="shared" si="185"/>
        <v>-148.89440313989255</v>
      </c>
      <c r="K662" s="7">
        <f t="shared" si="194"/>
        <v>-22.442966753211245</v>
      </c>
      <c r="L662" s="7">
        <f t="shared" si="186"/>
        <v>-1.3622499921415562E-2</v>
      </c>
      <c r="M662" s="7">
        <f t="shared" si="187"/>
        <v>-224.65283326916034</v>
      </c>
      <c r="N662" s="7">
        <f t="shared" si="195"/>
        <v>14.998709919576756</v>
      </c>
      <c r="O662" s="7">
        <f t="shared" si="188"/>
        <v>9.1039623659173365E-3</v>
      </c>
      <c r="P662" s="7">
        <f t="shared" si="199"/>
        <v>1.6384465052002018E-2</v>
      </c>
      <c r="Q662" s="7">
        <f t="shared" si="189"/>
        <v>491.53395156006053</v>
      </c>
      <c r="R662" s="7">
        <f t="shared" si="198"/>
        <v>16.384465052002017</v>
      </c>
      <c r="S662" s="7">
        <f t="shared" si="196"/>
        <v>-1.9090704825370571E-2</v>
      </c>
      <c r="T662" s="7">
        <f t="shared" si="197"/>
        <v>-2.5612868236747111</v>
      </c>
      <c r="U662" s="26">
        <f t="shared" si="190"/>
        <v>156.47999999999689</v>
      </c>
      <c r="V662" s="26">
        <f t="shared" si="191"/>
        <v>78.239999999998446</v>
      </c>
      <c r="W662" s="26">
        <f>IF(E662&gt;t0,0,IF(E662&lt;t0,P0))</f>
        <v>300</v>
      </c>
      <c r="X662" s="26">
        <f>IF(E662&gt;t0,0,IF(E662&lt;t0,P0*SIN(PI()*(E662)/t0)))</f>
        <v>219.206033356913</v>
      </c>
    </row>
    <row r="663" spans="5:24" x14ac:dyDescent="0.35">
      <c r="E663" s="5">
        <f t="shared" si="192"/>
        <v>0.1850800000000013</v>
      </c>
      <c r="F663" s="6">
        <f t="shared" si="193"/>
        <v>218.48402320839173</v>
      </c>
      <c r="G663" s="6">
        <f t="shared" si="182"/>
        <v>1.2298912251518388</v>
      </c>
      <c r="H663" s="6">
        <f t="shared" si="183"/>
        <v>-0.83698248570994693</v>
      </c>
      <c r="I663" s="6">
        <f t="shared" si="184"/>
        <v>-0.54722967629213826</v>
      </c>
      <c r="J663" s="7">
        <f t="shared" si="185"/>
        <v>-147.04695257002325</v>
      </c>
      <c r="K663" s="7">
        <f t="shared" si="194"/>
        <v>-22.484398543010634</v>
      </c>
      <c r="L663" s="7">
        <f t="shared" si="186"/>
        <v>-1.3643376593605247E-2</v>
      </c>
      <c r="M663" s="7">
        <f t="shared" si="187"/>
        <v>-224.9068886615477</v>
      </c>
      <c r="N663" s="7">
        <f t="shared" si="195"/>
        <v>14.935771558506456</v>
      </c>
      <c r="O663" s="7">
        <f t="shared" si="188"/>
        <v>9.0629222613609131E-3</v>
      </c>
      <c r="P663" s="7">
        <f t="shared" si="199"/>
        <v>1.6378767270137973E-2</v>
      </c>
      <c r="Q663" s="7">
        <f t="shared" si="189"/>
        <v>491.3630181041392</v>
      </c>
      <c r="R663" s="7">
        <f t="shared" si="198"/>
        <v>16.378767270137974</v>
      </c>
      <c r="S663" s="7">
        <f t="shared" si="196"/>
        <v>-2.0349220943016725E-2</v>
      </c>
      <c r="T663" s="7">
        <f t="shared" si="197"/>
        <v>-2.7301344790648665</v>
      </c>
      <c r="U663" s="26">
        <f t="shared" si="190"/>
        <v>155.80799999999689</v>
      </c>
      <c r="V663" s="26">
        <f t="shared" si="191"/>
        <v>77.903999999998433</v>
      </c>
      <c r="W663" s="26">
        <f>IF(E663&gt;t0,0,IF(E663&lt;t0,P0))</f>
        <v>300</v>
      </c>
      <c r="X663" s="26">
        <f>IF(E663&gt;t0,0,IF(E663&lt;t0,P0*SIN(PI()*(E663)/t0)))</f>
        <v>218.48402320839173</v>
      </c>
    </row>
    <row r="664" spans="5:24" x14ac:dyDescent="0.35">
      <c r="E664" s="5">
        <f t="shared" si="192"/>
        <v>0.1853600000000013</v>
      </c>
      <c r="F664" s="6">
        <f t="shared" si="193"/>
        <v>217.75930813612092</v>
      </c>
      <c r="G664" s="6">
        <f t="shared" si="182"/>
        <v>1.2302763022766097</v>
      </c>
      <c r="H664" s="6">
        <f t="shared" si="183"/>
        <v>-0.84038801390378881</v>
      </c>
      <c r="I664" s="6">
        <f t="shared" si="184"/>
        <v>-0.5419852268160501</v>
      </c>
      <c r="J664" s="7">
        <f t="shared" si="185"/>
        <v>-145.20007329201815</v>
      </c>
      <c r="K664" s="7">
        <f t="shared" si="194"/>
        <v>-22.525313126631321</v>
      </c>
      <c r="L664" s="7">
        <f t="shared" si="186"/>
        <v>-1.3663925123509772E-2</v>
      </c>
      <c r="M664" s="7">
        <f t="shared" si="187"/>
        <v>-225.14340829806201</v>
      </c>
      <c r="N664" s="7">
        <f t="shared" si="195"/>
        <v>14.872764516932111</v>
      </c>
      <c r="O664" s="7">
        <f t="shared" si="188"/>
        <v>9.021865294235985E-3</v>
      </c>
      <c r="P664" s="7">
        <f t="shared" si="199"/>
        <v>1.6372716604476801E-2</v>
      </c>
      <c r="Q664" s="7">
        <f t="shared" si="189"/>
        <v>491.18149813430404</v>
      </c>
      <c r="R664" s="7">
        <f t="shared" si="198"/>
        <v>16.3727166044768</v>
      </c>
      <c r="S664" s="7">
        <f t="shared" si="196"/>
        <v>-2.1609520218473274E-2</v>
      </c>
      <c r="T664" s="7">
        <f t="shared" si="197"/>
        <v>-2.8992213701797414</v>
      </c>
      <c r="U664" s="26">
        <f t="shared" si="190"/>
        <v>155.13599999999687</v>
      </c>
      <c r="V664" s="26">
        <f t="shared" si="191"/>
        <v>77.567999999998449</v>
      </c>
      <c r="W664" s="26">
        <f>IF(E664&gt;t0,0,IF(E664&lt;t0,P0))</f>
        <v>300</v>
      </c>
      <c r="X664" s="26">
        <f>IF(E664&gt;t0,0,IF(E664&lt;t0,P0*SIN(PI()*(E664)/t0)))</f>
        <v>217.75930813612092</v>
      </c>
    </row>
    <row r="665" spans="5:24" x14ac:dyDescent="0.35">
      <c r="E665" s="5">
        <f t="shared" si="192"/>
        <v>0.1856400000000013</v>
      </c>
      <c r="F665" s="6">
        <f t="shared" si="193"/>
        <v>217.03189711237684</v>
      </c>
      <c r="G665" s="6">
        <f t="shared" si="182"/>
        <v>1.2306614999684593</v>
      </c>
      <c r="H665" s="6">
        <f t="shared" si="183"/>
        <v>-0.84376068135258842</v>
      </c>
      <c r="I665" s="6">
        <f t="shared" si="184"/>
        <v>-0.53671958470267866</v>
      </c>
      <c r="J665" s="7">
        <f t="shared" si="185"/>
        <v>-143.35393671525179</v>
      </c>
      <c r="K665" s="7">
        <f t="shared" si="194"/>
        <v>-22.56571068803234</v>
      </c>
      <c r="L665" s="7">
        <f t="shared" si="186"/>
        <v>-1.36841459242569E-2</v>
      </c>
      <c r="M665" s="7">
        <f t="shared" si="187"/>
        <v>-225.36240294723314</v>
      </c>
      <c r="N665" s="7">
        <f t="shared" si="195"/>
        <v>14.80969370335777</v>
      </c>
      <c r="O665" s="7">
        <f t="shared" si="188"/>
        <v>8.9807944687412579E-3</v>
      </c>
      <c r="P665" s="7">
        <f t="shared" si="199"/>
        <v>1.6366312566342169E-2</v>
      </c>
      <c r="Q665" s="7">
        <f t="shared" si="189"/>
        <v>490.98937699026504</v>
      </c>
      <c r="R665" s="7">
        <f t="shared" si="198"/>
        <v>16.36631256634217</v>
      </c>
      <c r="S665" s="7">
        <f t="shared" si="196"/>
        <v>-2.2871564766544249E-2</v>
      </c>
      <c r="T665" s="7">
        <f t="shared" si="197"/>
        <v>-3.0685424141869233</v>
      </c>
      <c r="U665" s="26">
        <f t="shared" si="190"/>
        <v>154.46399999999687</v>
      </c>
      <c r="V665" s="26">
        <f t="shared" si="191"/>
        <v>77.231999999998436</v>
      </c>
      <c r="W665" s="26">
        <f>IF(E665&gt;t0,0,IF(E665&lt;t0,P0))</f>
        <v>300</v>
      </c>
      <c r="X665" s="26">
        <f>IF(E665&gt;t0,0,IF(E665&lt;t0,P0*SIN(PI()*(E665)/t0)))</f>
        <v>217.03189711237684</v>
      </c>
    </row>
    <row r="666" spans="5:24" x14ac:dyDescent="0.35">
      <c r="E666" s="5">
        <f t="shared" si="192"/>
        <v>0.18592000000000131</v>
      </c>
      <c r="F666" s="6">
        <f t="shared" si="193"/>
        <v>216.30179914281283</v>
      </c>
      <c r="G666" s="6">
        <f t="shared" si="182"/>
        <v>1.2310468182651368</v>
      </c>
      <c r="H666" s="6">
        <f t="shared" si="183"/>
        <v>-0.84710035617873192</v>
      </c>
      <c r="I666" s="6">
        <f t="shared" si="184"/>
        <v>-0.53143295584849226</v>
      </c>
      <c r="J666" s="7">
        <f t="shared" si="185"/>
        <v>-141.50871416236754</v>
      </c>
      <c r="K666" s="7">
        <f t="shared" si="194"/>
        <v>-22.605591459155207</v>
      </c>
      <c r="L666" s="7">
        <f t="shared" si="186"/>
        <v>-1.3704039437735465E-2</v>
      </c>
      <c r="M666" s="7">
        <f t="shared" si="187"/>
        <v>-225.56388505855213</v>
      </c>
      <c r="N666" s="7">
        <f t="shared" si="195"/>
        <v>14.74656402303696</v>
      </c>
      <c r="O666" s="7">
        <f t="shared" si="188"/>
        <v>8.9397127833584986E-3</v>
      </c>
      <c r="P666" s="7">
        <f t="shared" si="199"/>
        <v>1.6359554677689861E-2</v>
      </c>
      <c r="Q666" s="7">
        <f t="shared" si="189"/>
        <v>490.78664033069583</v>
      </c>
      <c r="R666" s="7">
        <f t="shared" si="198"/>
        <v>16.359554677689861</v>
      </c>
      <c r="S666" s="7">
        <f t="shared" si="196"/>
        <v>-2.4135316615384241E-2</v>
      </c>
      <c r="T666" s="7">
        <f t="shared" si="197"/>
        <v>-3.2380925166287589</v>
      </c>
      <c r="U666" s="26">
        <f t="shared" si="190"/>
        <v>153.79199999999688</v>
      </c>
      <c r="V666" s="26">
        <f t="shared" si="191"/>
        <v>76.895999999998423</v>
      </c>
      <c r="W666" s="26">
        <f>IF(E666&gt;t0,0,IF(E666&lt;t0,P0))</f>
        <v>300</v>
      </c>
      <c r="X666" s="26">
        <f>IF(E666&gt;t0,0,IF(E666&lt;t0,P0*SIN(PI()*(E666)/t0)))</f>
        <v>216.30179914281283</v>
      </c>
    </row>
    <row r="667" spans="5:24" x14ac:dyDescent="0.35">
      <c r="E667" s="5">
        <f t="shared" si="192"/>
        <v>0.18620000000000131</v>
      </c>
      <c r="F667" s="6">
        <f t="shared" si="193"/>
        <v>215.56902326634759</v>
      </c>
      <c r="G667" s="6">
        <f t="shared" si="182"/>
        <v>1.2314322572044034</v>
      </c>
      <c r="H667" s="6">
        <f t="shared" si="183"/>
        <v>-0.85040690779468076</v>
      </c>
      <c r="I667" s="6">
        <f t="shared" si="184"/>
        <v>-0.52612554697057745</v>
      </c>
      <c r="J667" s="7">
        <f t="shared" si="185"/>
        <v>-139.66457685280687</v>
      </c>
      <c r="K667" s="7">
        <f t="shared" si="194"/>
        <v>-22.644955719897332</v>
      </c>
      <c r="L667" s="7">
        <f t="shared" si="186"/>
        <v>-1.3723606134533942E-2</v>
      </c>
      <c r="M667" s="7">
        <f t="shared" si="187"/>
        <v>-225.74786876199747</v>
      </c>
      <c r="N667" s="7">
        <f t="shared" si="195"/>
        <v>14.683380377502083</v>
      </c>
      <c r="O667" s="7">
        <f t="shared" si="188"/>
        <v>8.8986232305733343E-3</v>
      </c>
      <c r="P667" s="7">
        <f t="shared" si="199"/>
        <v>1.6352442471131604E-2</v>
      </c>
      <c r="Q667" s="7">
        <f t="shared" si="189"/>
        <v>490.57327413394813</v>
      </c>
      <c r="R667" s="7">
        <f t="shared" si="198"/>
        <v>16.352442471131603</v>
      </c>
      <c r="S667" s="7">
        <f t="shared" si="196"/>
        <v>-2.5400737708059649E-2</v>
      </c>
      <c r="T667" s="7">
        <f t="shared" si="197"/>
        <v>-3.4078665716318155</v>
      </c>
      <c r="U667" s="26">
        <f t="shared" si="190"/>
        <v>153.11999999999685</v>
      </c>
      <c r="V667" s="26">
        <f t="shared" si="191"/>
        <v>76.559999999998439</v>
      </c>
      <c r="W667" s="26">
        <f>IF(E667&gt;t0,0,IF(E667&lt;t0,P0))</f>
        <v>300</v>
      </c>
      <c r="X667" s="26">
        <f>IF(E667&gt;t0,0,IF(E667&lt;t0,P0*SIN(PI()*(E667)/t0)))</f>
        <v>215.56902326634759</v>
      </c>
    </row>
    <row r="668" spans="5:24" x14ac:dyDescent="0.35">
      <c r="E668" s="5">
        <f t="shared" si="192"/>
        <v>0.18648000000000131</v>
      </c>
      <c r="F668" s="6">
        <f t="shared" si="193"/>
        <v>214.83357855505349</v>
      </c>
      <c r="G668" s="6">
        <f t="shared" si="182"/>
        <v>1.2318178168240324</v>
      </c>
      <c r="H668" s="6">
        <f t="shared" si="183"/>
        <v>-0.85368020690807456</v>
      </c>
      <c r="I668" s="6">
        <f t="shared" si="184"/>
        <v>-0.5207975655985605</v>
      </c>
      <c r="J668" s="7">
        <f t="shared" si="185"/>
        <v>-137.82169588634187</v>
      </c>
      <c r="K668" s="7">
        <f t="shared" si="194"/>
        <v>-22.683803798080813</v>
      </c>
      <c r="L668" s="7">
        <f t="shared" si="186"/>
        <v>-1.3742846513876266E-2</v>
      </c>
      <c r="M668" s="7">
        <f t="shared" si="187"/>
        <v>-225.91436986739873</v>
      </c>
      <c r="N668" s="7">
        <f t="shared" si="195"/>
        <v>14.620147664093967</v>
      </c>
      <c r="O668" s="7">
        <f t="shared" si="188"/>
        <v>8.8575287965966826E-3</v>
      </c>
      <c r="P668" s="7">
        <f t="shared" si="199"/>
        <v>1.6344975489958502E-2</v>
      </c>
      <c r="Q668" s="7">
        <f t="shared" si="189"/>
        <v>490.34926469875506</v>
      </c>
      <c r="R668" s="7">
        <f t="shared" si="198"/>
        <v>16.3449754899585</v>
      </c>
      <c r="S668" s="7">
        <f t="shared" si="196"/>
        <v>-2.6667789903936468E-2</v>
      </c>
      <c r="T668" s="7">
        <f t="shared" si="197"/>
        <v>-3.5778594620930724</v>
      </c>
      <c r="U668" s="26">
        <f t="shared" si="190"/>
        <v>152.44799999999685</v>
      </c>
      <c r="V668" s="26">
        <f t="shared" si="191"/>
        <v>76.223999999998426</v>
      </c>
      <c r="W668" s="26">
        <f>IF(E668&gt;t0,0,IF(E668&lt;t0,P0))</f>
        <v>300</v>
      </c>
      <c r="X668" s="26">
        <f>IF(E668&gt;t0,0,IF(E668&lt;t0,P0*SIN(PI()*(E668)/t0)))</f>
        <v>214.83357855505349</v>
      </c>
    </row>
    <row r="669" spans="5:24" x14ac:dyDescent="0.35">
      <c r="E669" s="5">
        <f t="shared" si="192"/>
        <v>0.18676000000000131</v>
      </c>
      <c r="F669" s="6">
        <f t="shared" si="193"/>
        <v>214.09547411404429</v>
      </c>
      <c r="G669" s="6">
        <f t="shared" si="182"/>
        <v>1.2322034971618083</v>
      </c>
      <c r="H669" s="6">
        <f t="shared" si="183"/>
        <v>-0.85692012552678798</v>
      </c>
      <c r="I669" s="6">
        <f t="shared" si="184"/>
        <v>-0.51544922006649108</v>
      </c>
      <c r="J669" s="7">
        <f t="shared" si="185"/>
        <v>-135.98024222660769</v>
      </c>
      <c r="K669" s="7">
        <f t="shared" si="194"/>
        <v>-22.722136069416624</v>
      </c>
      <c r="L669" s="7">
        <f t="shared" si="186"/>
        <v>-1.3761761103555004E-2</v>
      </c>
      <c r="M669" s="7">
        <f t="shared" si="187"/>
        <v>-226.06340586363967</v>
      </c>
      <c r="N669" s="7">
        <f t="shared" si="195"/>
        <v>14.556870775491621</v>
      </c>
      <c r="O669" s="7">
        <f t="shared" si="188"/>
        <v>8.8164324610868535E-3</v>
      </c>
      <c r="P669" s="7">
        <f t="shared" si="199"/>
        <v>1.6337153288164135E-2</v>
      </c>
      <c r="Q669" s="7">
        <f t="shared" si="189"/>
        <v>490.11459864492406</v>
      </c>
      <c r="R669" s="7">
        <f t="shared" si="198"/>
        <v>16.337153288164135</v>
      </c>
      <c r="S669" s="7">
        <f t="shared" si="196"/>
        <v>-2.7936434979882206E-2</v>
      </c>
      <c r="T669" s="7">
        <f t="shared" si="197"/>
        <v>-3.7480660598411757</v>
      </c>
      <c r="U669" s="26">
        <f t="shared" si="190"/>
        <v>151.77599999999686</v>
      </c>
      <c r="V669" s="26">
        <f t="shared" si="191"/>
        <v>75.887999999998414</v>
      </c>
      <c r="W669" s="26">
        <f>IF(E669&gt;t0,0,IF(E669&lt;t0,P0))</f>
        <v>300</v>
      </c>
      <c r="X669" s="26">
        <f>IF(E669&gt;t0,0,IF(E669&lt;t0,P0*SIN(PI()*(E669)/t0)))</f>
        <v>214.09547411404429</v>
      </c>
    </row>
    <row r="670" spans="5:24" x14ac:dyDescent="0.35">
      <c r="E670" s="5">
        <f t="shared" si="192"/>
        <v>0.18704000000000132</v>
      </c>
      <c r="F670" s="6">
        <f t="shared" si="193"/>
        <v>213.35471908136216</v>
      </c>
      <c r="G670" s="6">
        <f t="shared" si="182"/>
        <v>1.232589298255528</v>
      </c>
      <c r="H670" s="6">
        <f t="shared" si="183"/>
        <v>-0.86012653696393682</v>
      </c>
      <c r="I670" s="6">
        <f t="shared" si="184"/>
        <v>-0.51008071950469314</v>
      </c>
      <c r="J670" s="7">
        <f t="shared" si="185"/>
        <v>-134.14038668463866</v>
      </c>
      <c r="K670" s="7">
        <f t="shared" si="194"/>
        <v>-22.759952957464201</v>
      </c>
      <c r="L670" s="7">
        <f t="shared" si="186"/>
        <v>-1.3780350459861769E-2</v>
      </c>
      <c r="M670" s="7">
        <f t="shared" si="187"/>
        <v>-226.19499591770014</v>
      </c>
      <c r="N670" s="7">
        <f t="shared" si="195"/>
        <v>14.493554599242234</v>
      </c>
      <c r="O670" s="7">
        <f t="shared" si="188"/>
        <v>8.7753371968723026E-3</v>
      </c>
      <c r="P670" s="7">
        <f t="shared" si="199"/>
        <v>1.632897543046722E-2</v>
      </c>
      <c r="Q670" s="7">
        <f t="shared" si="189"/>
        <v>489.86926291401659</v>
      </c>
      <c r="R670" s="7">
        <f t="shared" si="198"/>
        <v>16.328975430467221</v>
      </c>
      <c r="S670" s="7">
        <f t="shared" si="196"/>
        <v>-2.9206634631839517E-2</v>
      </c>
      <c r="T670" s="7">
        <f t="shared" si="197"/>
        <v>-3.9184812258475628</v>
      </c>
      <c r="U670" s="26">
        <f t="shared" si="190"/>
        <v>151.10399999999683</v>
      </c>
      <c r="V670" s="26">
        <f t="shared" si="191"/>
        <v>75.551999999998429</v>
      </c>
      <c r="W670" s="26">
        <f>IF(E670&gt;t0,0,IF(E670&lt;t0,P0))</f>
        <v>300</v>
      </c>
      <c r="X670" s="26">
        <f>IF(E670&gt;t0,0,IF(E670&lt;t0,P0*SIN(PI()*(E670)/t0)))</f>
        <v>213.35471908136216</v>
      </c>
    </row>
    <row r="671" spans="5:24" x14ac:dyDescent="0.35">
      <c r="E671" s="5">
        <f t="shared" si="192"/>
        <v>0.18732000000000132</v>
      </c>
      <c r="F671" s="6">
        <f t="shared" si="193"/>
        <v>212.61132262786475</v>
      </c>
      <c r="G671" s="6">
        <f t="shared" si="182"/>
        <v>1.2329752201429998</v>
      </c>
      <c r="H671" s="6">
        <f t="shared" si="183"/>
        <v>-0.86329931584282915</v>
      </c>
      <c r="I671" s="6">
        <f t="shared" si="184"/>
        <v>-0.50469227383159243</v>
      </c>
      <c r="J671" s="7">
        <f t="shared" si="185"/>
        <v>-132.30229990241148</v>
      </c>
      <c r="K671" s="7">
        <f t="shared" si="194"/>
        <v>-22.797254933586387</v>
      </c>
      <c r="L671" s="7">
        <f t="shared" si="186"/>
        <v>-1.3798615167514917E-2</v>
      </c>
      <c r="M671" s="7">
        <f t="shared" si="187"/>
        <v>-226.30916087353617</v>
      </c>
      <c r="N671" s="7">
        <f t="shared" si="195"/>
        <v>14.430204017291461</v>
      </c>
      <c r="O671" s="7">
        <f t="shared" si="188"/>
        <v>8.734245969675097E-3</v>
      </c>
      <c r="P671" s="7">
        <f t="shared" si="199"/>
        <v>1.6320441492333859E-2</v>
      </c>
      <c r="Q671" s="7">
        <f t="shared" si="189"/>
        <v>489.6132447700158</v>
      </c>
      <c r="R671" s="7">
        <f t="shared" si="198"/>
        <v>16.32044149233386</v>
      </c>
      <c r="S671" s="7">
        <f t="shared" si="196"/>
        <v>-3.0478350476288323E-2</v>
      </c>
      <c r="T671" s="7">
        <f t="shared" si="197"/>
        <v>-4.0890998104226277</v>
      </c>
      <c r="U671" s="26">
        <f t="shared" si="190"/>
        <v>150.43199999999683</v>
      </c>
      <c r="V671" s="26">
        <f t="shared" si="191"/>
        <v>75.215999999998417</v>
      </c>
      <c r="W671" s="26">
        <f>IF(E671&gt;t0,0,IF(E671&lt;t0,P0))</f>
        <v>300</v>
      </c>
      <c r="X671" s="26">
        <f>IF(E671&gt;t0,0,IF(E671&lt;t0,P0*SIN(PI()*(E671)/t0)))</f>
        <v>212.61132262786475</v>
      </c>
    </row>
    <row r="672" spans="5:24" x14ac:dyDescent="0.35">
      <c r="E672" s="5">
        <f t="shared" si="192"/>
        <v>0.18760000000000132</v>
      </c>
      <c r="F672" s="6">
        <f t="shared" si="193"/>
        <v>211.86529395711167</v>
      </c>
      <c r="G672" s="6">
        <f t="shared" si="182"/>
        <v>1.2333612628620443</v>
      </c>
      <c r="H672" s="6">
        <f t="shared" si="183"/>
        <v>-0.86643833810186921</v>
      </c>
      <c r="I672" s="6">
        <f t="shared" si="184"/>
        <v>-0.49928409374550581</v>
      </c>
      <c r="J672" s="7">
        <f t="shared" si="185"/>
        <v>-130.46615233639346</v>
      </c>
      <c r="K672" s="7">
        <f t="shared" si="194"/>
        <v>-22.834042516899821</v>
      </c>
      <c r="L672" s="7">
        <f t="shared" si="186"/>
        <v>-1.3816555839584613E-2</v>
      </c>
      <c r="M672" s="7">
        <f t="shared" si="187"/>
        <v>-226.40592325079965</v>
      </c>
      <c r="N672" s="7">
        <f t="shared" si="195"/>
        <v>14.366823905514053</v>
      </c>
      <c r="O672" s="7">
        <f t="shared" si="188"/>
        <v>8.6931617378351259E-3</v>
      </c>
      <c r="P672" s="7">
        <f t="shared" si="199"/>
        <v>1.6311551059999485E-2</v>
      </c>
      <c r="Q672" s="7">
        <f t="shared" si="189"/>
        <v>489.34653179998458</v>
      </c>
      <c r="R672" s="7">
        <f t="shared" si="198"/>
        <v>16.311551059999484</v>
      </c>
      <c r="S672" s="7">
        <f t="shared" si="196"/>
        <v>-3.1751544051336227E-2</v>
      </c>
      <c r="T672" s="7">
        <f t="shared" si="197"/>
        <v>-4.259916653362013</v>
      </c>
      <c r="U672" s="26">
        <f t="shared" si="190"/>
        <v>149.75999999999684</v>
      </c>
      <c r="V672" s="26">
        <f t="shared" si="191"/>
        <v>74.879999999998404</v>
      </c>
      <c r="W672" s="26">
        <f>IF(E672&gt;t0,0,IF(E672&lt;t0,P0))</f>
        <v>300</v>
      </c>
      <c r="X672" s="26">
        <f>IF(E672&gt;t0,0,IF(E672&lt;t0,P0*SIN(PI()*(E672)/t0)))</f>
        <v>211.86529395711167</v>
      </c>
    </row>
    <row r="673" spans="5:24" x14ac:dyDescent="0.35">
      <c r="E673" s="5">
        <f t="shared" si="192"/>
        <v>0.18788000000000132</v>
      </c>
      <c r="F673" s="6">
        <f t="shared" si="193"/>
        <v>211.11664230525042</v>
      </c>
      <c r="G673" s="6">
        <f t="shared" si="182"/>
        <v>1.2337474264504933</v>
      </c>
      <c r="H673" s="6">
        <f t="shared" si="183"/>
        <v>-0.86954348099940926</v>
      </c>
      <c r="I673" s="6">
        <f t="shared" si="184"/>
        <v>-0.49385639071640042</v>
      </c>
      <c r="J673" s="7">
        <f t="shared" si="185"/>
        <v>-128.63211424109866</v>
      </c>
      <c r="K673" s="7">
        <f t="shared" si="194"/>
        <v>-22.87031627422067</v>
      </c>
      <c r="L673" s="7">
        <f t="shared" si="186"/>
        <v>-1.3834173117415161E-2</v>
      </c>
      <c r="M673" s="7">
        <f t="shared" si="187"/>
        <v>-226.48530724339611</v>
      </c>
      <c r="N673" s="7">
        <f t="shared" si="195"/>
        <v>14.303419133244866</v>
      </c>
      <c r="O673" s="7">
        <f t="shared" si="188"/>
        <v>8.6520874520350545E-3</v>
      </c>
      <c r="P673" s="7">
        <f t="shared" si="199"/>
        <v>1.6302303730490318E-2</v>
      </c>
      <c r="Q673" s="7">
        <f t="shared" si="189"/>
        <v>489.06911191470954</v>
      </c>
      <c r="R673" s="7">
        <f t="shared" si="198"/>
        <v>16.302303730490319</v>
      </c>
      <c r="S673" s="7">
        <f t="shared" si="196"/>
        <v>-3.3026176818453226E-2</v>
      </c>
      <c r="T673" s="7">
        <f t="shared" si="197"/>
        <v>-4.4309265841793497</v>
      </c>
      <c r="U673" s="26">
        <f t="shared" si="190"/>
        <v>149.08799999999681</v>
      </c>
      <c r="V673" s="26">
        <f t="shared" si="191"/>
        <v>74.54399999999842</v>
      </c>
      <c r="W673" s="26">
        <f>IF(E673&gt;t0,0,IF(E673&lt;t0,P0))</f>
        <v>300</v>
      </c>
      <c r="X673" s="26">
        <f>IF(E673&gt;t0,0,IF(E673&lt;t0,P0*SIN(PI()*(E673)/t0)))</f>
        <v>211.11664230525042</v>
      </c>
    </row>
    <row r="674" spans="5:24" x14ac:dyDescent="0.35">
      <c r="E674" s="5">
        <f t="shared" si="192"/>
        <v>0.18816000000000133</v>
      </c>
      <c r="F674" s="6">
        <f t="shared" si="193"/>
        <v>210.36537694090214</v>
      </c>
      <c r="G674" s="6">
        <f t="shared" si="182"/>
        <v>1.2341337109461914</v>
      </c>
      <c r="H674" s="6">
        <f t="shared" si="183"/>
        <v>-0.87261462311854709</v>
      </c>
      <c r="I674" s="6">
        <f t="shared" si="184"/>
        <v>-0.48840937697762932</v>
      </c>
      <c r="J674" s="7">
        <f t="shared" si="185"/>
        <v>-126.80035565265645</v>
      </c>
      <c r="K674" s="7">
        <f t="shared" si="194"/>
        <v>-22.906076820005797</v>
      </c>
      <c r="L674" s="7">
        <f t="shared" si="186"/>
        <v>-1.3851467670544654E-2</v>
      </c>
      <c r="M674" s="7">
        <f t="shared" si="187"/>
        <v>-226.54733871788167</v>
      </c>
      <c r="N674" s="7">
        <f t="shared" si="195"/>
        <v>14.239994562810287</v>
      </c>
      <c r="O674" s="7">
        <f t="shared" si="188"/>
        <v>8.6110260550260574E-3</v>
      </c>
      <c r="P674" s="7">
        <f t="shared" si="199"/>
        <v>1.6292699111644472E-2</v>
      </c>
      <c r="Q674" s="7">
        <f t="shared" si="189"/>
        <v>488.78097334933415</v>
      </c>
      <c r="R674" s="7">
        <f t="shared" si="198"/>
        <v>16.292699111644474</v>
      </c>
      <c r="S674" s="7">
        <f t="shared" si="196"/>
        <v>-3.4302210163735566E-2</v>
      </c>
      <c r="T674" s="7">
        <f t="shared" si="197"/>
        <v>-4.602124422275816</v>
      </c>
      <c r="U674" s="26">
        <f t="shared" si="190"/>
        <v>148.41599999999681</v>
      </c>
      <c r="V674" s="26">
        <f t="shared" si="191"/>
        <v>74.207999999998407</v>
      </c>
      <c r="W674" s="26">
        <f>IF(E674&gt;t0,0,IF(E674&lt;t0,P0))</f>
        <v>300</v>
      </c>
      <c r="X674" s="26">
        <f>IF(E674&gt;t0,0,IF(E674&lt;t0,P0*SIN(PI()*(E674)/t0)))</f>
        <v>210.36537694090214</v>
      </c>
    </row>
    <row r="675" spans="5:24" x14ac:dyDescent="0.35">
      <c r="E675" s="5">
        <f t="shared" si="192"/>
        <v>0.18844000000000133</v>
      </c>
      <c r="F675" s="6">
        <f t="shared" si="193"/>
        <v>209.61150716504679</v>
      </c>
      <c r="G675" s="6">
        <f t="shared" si="182"/>
        <v>1.2345201163869939</v>
      </c>
      <c r="H675" s="6">
        <f t="shared" si="183"/>
        <v>-0.87565164437187437</v>
      </c>
      <c r="I675" s="6">
        <f t="shared" si="184"/>
        <v>-0.48294326551763045</v>
      </c>
      <c r="J675" s="7">
        <f t="shared" si="185"/>
        <v>-124.97104637238908</v>
      </c>
      <c r="K675" s="7">
        <f t="shared" si="194"/>
        <v>-22.941324816289303</v>
      </c>
      <c r="L675" s="7">
        <f t="shared" si="186"/>
        <v>-1.3868440196621989E-2</v>
      </c>
      <c r="M675" s="7">
        <f t="shared" si="187"/>
        <v>-226.59204521169858</v>
      </c>
      <c r="N675" s="7">
        <f t="shared" si="195"/>
        <v>14.176555049060145</v>
      </c>
      <c r="O675" s="7">
        <f t="shared" si="188"/>
        <v>8.5699804813543778E-3</v>
      </c>
      <c r="P675" s="7">
        <f t="shared" si="199"/>
        <v>1.628273682213268E-2</v>
      </c>
      <c r="Q675" s="7">
        <f t="shared" si="189"/>
        <v>488.48210466398041</v>
      </c>
      <c r="R675" s="7">
        <f t="shared" si="198"/>
        <v>16.28273682213268</v>
      </c>
      <c r="S675" s="7">
        <f t="shared" si="196"/>
        <v>-3.5579605399256392E-2</v>
      </c>
      <c r="T675" s="7">
        <f t="shared" si="197"/>
        <v>-4.7735049771213509</v>
      </c>
      <c r="U675" s="26">
        <f t="shared" si="190"/>
        <v>147.74399999999682</v>
      </c>
      <c r="V675" s="26">
        <f t="shared" si="191"/>
        <v>73.871999999998394</v>
      </c>
      <c r="W675" s="26">
        <f>IF(E675&gt;t0,0,IF(E675&lt;t0,P0))</f>
        <v>300</v>
      </c>
      <c r="X675" s="26">
        <f>IF(E675&gt;t0,0,IF(E675&lt;t0,P0*SIN(PI()*(E675)/t0)))</f>
        <v>209.61150716504679</v>
      </c>
    </row>
    <row r="676" spans="5:24" x14ac:dyDescent="0.35">
      <c r="E676" s="5">
        <f t="shared" si="192"/>
        <v>0.18872000000000133</v>
      </c>
      <c r="F676" s="6">
        <f t="shared" si="193"/>
        <v>208.85504231090815</v>
      </c>
      <c r="G676" s="6">
        <f t="shared" si="182"/>
        <v>1.2349066428107689</v>
      </c>
      <c r="H676" s="6">
        <f t="shared" si="183"/>
        <v>-0.87865442600617383</v>
      </c>
      <c r="I676" s="6">
        <f t="shared" si="184"/>
        <v>-0.47745827007159614</v>
      </c>
      <c r="J676" s="7">
        <f t="shared" si="185"/>
        <v>-123.14435595040293</v>
      </c>
      <c r="K676" s="7">
        <f t="shared" si="194"/>
        <v>-22.976060972614494</v>
      </c>
      <c r="L676" s="7">
        <f t="shared" si="186"/>
        <v>-1.388509142132118E-2</v>
      </c>
      <c r="M676" s="7">
        <f t="shared" si="187"/>
        <v>-226.61945593125063</v>
      </c>
      <c r="N676" s="7">
        <f t="shared" si="195"/>
        <v>14.113105438900131</v>
      </c>
      <c r="O676" s="7">
        <f t="shared" si="188"/>
        <v>8.5289536570887069E-3</v>
      </c>
      <c r="P676" s="7">
        <f t="shared" si="199"/>
        <v>1.6272416491478599E-2</v>
      </c>
      <c r="Q676" s="7">
        <f t="shared" si="189"/>
        <v>488.17249474435795</v>
      </c>
      <c r="R676" s="7">
        <f t="shared" si="198"/>
        <v>16.272416491478598</v>
      </c>
      <c r="S676" s="7">
        <f t="shared" si="196"/>
        <v>-3.6858323764577386E-2</v>
      </c>
      <c r="T676" s="7">
        <f t="shared" si="197"/>
        <v>-4.9450630484574605</v>
      </c>
      <c r="U676" s="26">
        <f t="shared" si="190"/>
        <v>147.07199999999682</v>
      </c>
      <c r="V676" s="26">
        <f t="shared" si="191"/>
        <v>73.53599999999841</v>
      </c>
      <c r="W676" s="26">
        <f>IF(E676&gt;t0,0,IF(E676&lt;t0,P0))</f>
        <v>300</v>
      </c>
      <c r="X676" s="26">
        <f>IF(E676&gt;t0,0,IF(E676&lt;t0,P0*SIN(PI()*(E676)/t0)))</f>
        <v>208.85504231090815</v>
      </c>
    </row>
    <row r="677" spans="5:24" x14ac:dyDescent="0.35">
      <c r="E677" s="5">
        <f t="shared" si="192"/>
        <v>0.18900000000000133</v>
      </c>
      <c r="F677" s="6">
        <f t="shared" si="193"/>
        <v>208.09599174383791</v>
      </c>
      <c r="G677" s="6">
        <f t="shared" si="182"/>
        <v>1.2352932902553959</v>
      </c>
      <c r="H677" s="6">
        <f t="shared" si="183"/>
        <v>-0.88162285060706025</v>
      </c>
      <c r="I677" s="6">
        <f t="shared" si="184"/>
        <v>-0.47195460511312021</v>
      </c>
      <c r="J677" s="7">
        <f t="shared" si="185"/>
        <v>-121.32045366919562</v>
      </c>
      <c r="K677" s="7">
        <f t="shared" si="194"/>
        <v>-23.010286045961237</v>
      </c>
      <c r="L677" s="7">
        <f t="shared" si="186"/>
        <v>-1.3901422098253033E-2</v>
      </c>
      <c r="M677" s="7">
        <f t="shared" si="187"/>
        <v>-226.62960174981581</v>
      </c>
      <c r="N677" s="7">
        <f t="shared" si="195"/>
        <v>14.049650570824783</v>
      </c>
      <c r="O677" s="7">
        <f t="shared" si="188"/>
        <v>8.4879484995484342E-3</v>
      </c>
      <c r="P677" s="7">
        <f t="shared" si="199"/>
        <v>1.6261737760078703E-2</v>
      </c>
      <c r="Q677" s="7">
        <f t="shared" si="189"/>
        <v>487.8521328023611</v>
      </c>
      <c r="R677" s="7">
        <f t="shared" si="198"/>
        <v>16.261737760078702</v>
      </c>
      <c r="S677" s="7">
        <f t="shared" si="196"/>
        <v>-3.8138326428198525E-2</v>
      </c>
      <c r="T677" s="7">
        <f t="shared" si="197"/>
        <v>-5.1167934264917205</v>
      </c>
      <c r="U677" s="26">
        <f t="shared" si="190"/>
        <v>146.39999999999679</v>
      </c>
      <c r="V677" s="26">
        <f t="shared" si="191"/>
        <v>73.199999999998397</v>
      </c>
      <c r="W677" s="26">
        <f>IF(E677&gt;t0,0,IF(E677&lt;t0,P0))</f>
        <v>300</v>
      </c>
      <c r="X677" s="26">
        <f>IF(E677&gt;t0,0,IF(E677&lt;t0,P0*SIN(PI()*(E677)/t0)))</f>
        <v>208.09599174383791</v>
      </c>
    </row>
    <row r="678" spans="5:24" x14ac:dyDescent="0.35">
      <c r="E678" s="5">
        <f t="shared" si="192"/>
        <v>0.18928000000000134</v>
      </c>
      <c r="F678" s="6">
        <f t="shared" si="193"/>
        <v>207.33436486120021</v>
      </c>
      <c r="G678" s="6">
        <f t="shared" si="182"/>
        <v>1.2356800587587662</v>
      </c>
      <c r="H678" s="6">
        <f t="shared" si="183"/>
        <v>-0.88455680210357257</v>
      </c>
      <c r="I678" s="6">
        <f t="shared" si="184"/>
        <v>-0.46643248584580937</v>
      </c>
      <c r="J678" s="7">
        <f t="shared" si="185"/>
        <v>-119.49950852727824</v>
      </c>
      <c r="K678" s="7">
        <f t="shared" si="194"/>
        <v>-23.044000840668744</v>
      </c>
      <c r="L678" s="7">
        <f t="shared" si="186"/>
        <v>-1.3917433008874177E-2</v>
      </c>
      <c r="M678" s="7">
        <f t="shared" si="187"/>
        <v>-226.62251520530006</v>
      </c>
      <c r="N678" s="7">
        <f t="shared" si="195"/>
        <v>13.986195274451067</v>
      </c>
      <c r="O678" s="7">
        <f t="shared" si="188"/>
        <v>8.446967917032781E-3</v>
      </c>
      <c r="P678" s="7">
        <f t="shared" si="199"/>
        <v>1.6250700279221843E-2</v>
      </c>
      <c r="Q678" s="7">
        <f t="shared" si="189"/>
        <v>487.52100837665529</v>
      </c>
      <c r="R678" s="7">
        <f t="shared" si="198"/>
        <v>16.250700279221842</v>
      </c>
      <c r="S678" s="7">
        <f t="shared" si="196"/>
        <v>-3.9419574488784782E-2</v>
      </c>
      <c r="T678" s="7">
        <f t="shared" si="197"/>
        <v>-5.2886908920623581</v>
      </c>
      <c r="U678" s="26">
        <f t="shared" si="190"/>
        <v>145.7279999999968</v>
      </c>
      <c r="V678" s="26">
        <f t="shared" si="191"/>
        <v>72.863999999998384</v>
      </c>
      <c r="W678" s="26">
        <f>IF(E678&gt;t0,0,IF(E678&lt;t0,P0))</f>
        <v>300</v>
      </c>
      <c r="X678" s="26">
        <f>IF(E678&gt;t0,0,IF(E678&lt;t0,P0*SIN(PI()*(E678)/t0)))</f>
        <v>207.33436486120021</v>
      </c>
    </row>
    <row r="679" spans="5:24" x14ac:dyDescent="0.35">
      <c r="E679" s="5">
        <f t="shared" si="192"/>
        <v>0.18956000000000134</v>
      </c>
      <c r="F679" s="6">
        <f t="shared" si="193"/>
        <v>206.57017109225495</v>
      </c>
      <c r="G679" s="6">
        <f t="shared" si="182"/>
        <v>1.2360669483587834</v>
      </c>
      <c r="H679" s="6">
        <f t="shared" si="183"/>
        <v>-0.88745616577271413</v>
      </c>
      <c r="I679" s="6">
        <f t="shared" si="184"/>
        <v>-0.46089212819486614</v>
      </c>
      <c r="J679" s="7">
        <f t="shared" si="185"/>
        <v>-117.68168922281485</v>
      </c>
      <c r="K679" s="7">
        <f t="shared" si="194"/>
        <v>-23.077206208353758</v>
      </c>
      <c r="L679" s="7">
        <f t="shared" si="186"/>
        <v>-1.393312496239345E-2</v>
      </c>
      <c r="M679" s="7">
        <f t="shared" si="187"/>
        <v>-226.59823049782938</v>
      </c>
      <c r="N679" s="7">
        <f t="shared" si="195"/>
        <v>13.922744370052628</v>
      </c>
      <c r="O679" s="7">
        <f t="shared" si="188"/>
        <v>8.4060148085508442E-3</v>
      </c>
      <c r="P679" s="7">
        <f t="shared" si="199"/>
        <v>1.6239303711108342E-2</v>
      </c>
      <c r="Q679" s="7">
        <f t="shared" si="189"/>
        <v>487.17911133325026</v>
      </c>
      <c r="R679" s="7">
        <f t="shared" si="198"/>
        <v>16.239303711108342</v>
      </c>
      <c r="S679" s="7">
        <f t="shared" si="196"/>
        <v>-4.0702028976789324E-2</v>
      </c>
      <c r="T679" s="7">
        <f t="shared" si="197"/>
        <v>-5.4607502168560291</v>
      </c>
      <c r="U679" s="26">
        <f t="shared" si="190"/>
        <v>145.0559999999968</v>
      </c>
      <c r="V679" s="26">
        <f t="shared" si="191"/>
        <v>72.5279999999984</v>
      </c>
      <c r="W679" s="26">
        <f>IF(E679&gt;t0,0,IF(E679&lt;t0,P0))</f>
        <v>300</v>
      </c>
      <c r="X679" s="26">
        <f>IF(E679&gt;t0,0,IF(E679&lt;t0,P0*SIN(PI()*(E679)/t0)))</f>
        <v>206.57017109225495</v>
      </c>
    </row>
    <row r="680" spans="5:24" x14ac:dyDescent="0.35">
      <c r="E680" s="5">
        <f t="shared" si="192"/>
        <v>0.18984000000000134</v>
      </c>
      <c r="F680" s="6">
        <f t="shared" si="193"/>
        <v>205.80341989804117</v>
      </c>
      <c r="G680" s="6">
        <f t="shared" si="182"/>
        <v>1.2364539590933625</v>
      </c>
      <c r="H680" s="6">
        <f t="shared" si="183"/>
        <v>-0.89032082824393577</v>
      </c>
      <c r="I680" s="6">
        <f t="shared" si="184"/>
        <v>-0.45533374879865013</v>
      </c>
      <c r="J680" s="7">
        <f t="shared" si="185"/>
        <v>-115.8671641372834</v>
      </c>
      <c r="K680" s="7">
        <f t="shared" si="194"/>
        <v>-23.109903047824172</v>
      </c>
      <c r="L680" s="7">
        <f t="shared" si="186"/>
        <v>-1.3948498795675664E-2</v>
      </c>
      <c r="M680" s="7">
        <f t="shared" si="187"/>
        <v>-226.55678348718092</v>
      </c>
      <c r="N680" s="7">
        <f t="shared" si="195"/>
        <v>13.859302668094728</v>
      </c>
      <c r="O680" s="7">
        <f t="shared" si="188"/>
        <v>8.3650920635525913E-3</v>
      </c>
      <c r="P680" s="7">
        <f t="shared" si="199"/>
        <v>1.6227547728868735E-2</v>
      </c>
      <c r="Q680" s="7">
        <f t="shared" si="189"/>
        <v>486.82643186606202</v>
      </c>
      <c r="R680" s="7">
        <f t="shared" si="198"/>
        <v>16.227547728868736</v>
      </c>
      <c r="S680" s="7">
        <f t="shared" si="196"/>
        <v>-4.1985650855742164E-2</v>
      </c>
      <c r="T680" s="7">
        <f t="shared" si="197"/>
        <v>-5.6329661635807025</v>
      </c>
      <c r="U680" s="26">
        <f t="shared" si="190"/>
        <v>144.38399999999677</v>
      </c>
      <c r="V680" s="26">
        <f t="shared" si="191"/>
        <v>72.191999999998387</v>
      </c>
      <c r="W680" s="26">
        <f>IF(E680&gt;t0,0,IF(E680&lt;t0,P0))</f>
        <v>300</v>
      </c>
      <c r="X680" s="26">
        <f>IF(E680&gt;t0,0,IF(E680&lt;t0,P0*SIN(PI()*(E680)/t0)))</f>
        <v>205.80341989804117</v>
      </c>
    </row>
    <row r="681" spans="5:24" x14ac:dyDescent="0.35">
      <c r="E681" s="5">
        <f t="shared" si="192"/>
        <v>0.19012000000000134</v>
      </c>
      <c r="F681" s="6">
        <f t="shared" si="193"/>
        <v>205.03412077125995</v>
      </c>
      <c r="G681" s="6">
        <f t="shared" si="182"/>
        <v>1.2368410910004306</v>
      </c>
      <c r="H681" s="6">
        <f t="shared" si="183"/>
        <v>-0.89315067750357002</v>
      </c>
      <c r="I681" s="6">
        <f t="shared" si="184"/>
        <v>-0.4497575650002052</v>
      </c>
      <c r="J681" s="7">
        <f t="shared" si="185"/>
        <v>-114.05610131915579</v>
      </c>
      <c r="K681" s="7">
        <f t="shared" si="194"/>
        <v>-23.142092304988072</v>
      </c>
      <c r="L681" s="7">
        <f t="shared" si="186"/>
        <v>-1.3963555373142734E-2</v>
      </c>
      <c r="M681" s="7">
        <f t="shared" si="187"/>
        <v>-226.49821169005426</v>
      </c>
      <c r="N681" s="7">
        <f t="shared" si="195"/>
        <v>13.795874968769915</v>
      </c>
      <c r="O681" s="7">
        <f t="shared" si="188"/>
        <v>8.324202561660804E-3</v>
      </c>
      <c r="P681" s="7">
        <f t="shared" si="199"/>
        <v>1.6215432016582085E-2</v>
      </c>
      <c r="Q681" s="7">
        <f t="shared" si="189"/>
        <v>486.46296049746252</v>
      </c>
      <c r="R681" s="7">
        <f t="shared" si="198"/>
        <v>16.215432016582085</v>
      </c>
      <c r="S681" s="7">
        <f t="shared" si="196"/>
        <v>-4.3270401023749447E-2</v>
      </c>
      <c r="T681" s="7">
        <f t="shared" si="197"/>
        <v>-5.8053334861668162</v>
      </c>
      <c r="U681" s="26">
        <f t="shared" si="190"/>
        <v>143.71199999999678</v>
      </c>
      <c r="V681" s="26">
        <f t="shared" si="191"/>
        <v>71.855999999998375</v>
      </c>
      <c r="W681" s="26">
        <f>IF(E681&gt;t0,0,IF(E681&lt;t0,P0))</f>
        <v>300</v>
      </c>
      <c r="X681" s="26">
        <f>IF(E681&gt;t0,0,IF(E681&lt;t0,P0*SIN(PI()*(E681)/t0)))</f>
        <v>205.03412077125995</v>
      </c>
    </row>
    <row r="682" spans="5:24" x14ac:dyDescent="0.35">
      <c r="E682" s="5">
        <f t="shared" si="192"/>
        <v>0.19040000000000135</v>
      </c>
      <c r="F682" s="6">
        <f t="shared" si="193"/>
        <v>204.26228323615675</v>
      </c>
      <c r="G682" s="6">
        <f t="shared" si="182"/>
        <v>1.2372283441179266</v>
      </c>
      <c r="H682" s="6">
        <f t="shared" si="183"/>
        <v>-0.89594560289921266</v>
      </c>
      <c r="I682" s="6">
        <f t="shared" si="184"/>
        <v>-0.44416379483875812</v>
      </c>
      <c r="J682" s="7">
        <f t="shared" si="185"/>
        <v>-112.24866846760044</v>
      </c>
      <c r="K682" s="7">
        <f t="shared" si="194"/>
        <v>-23.173774972758217</v>
      </c>
      <c r="L682" s="7">
        <f t="shared" si="186"/>
        <v>-1.3978295586672228E-2</v>
      </c>
      <c r="M682" s="7">
        <f t="shared" si="187"/>
        <v>-226.4225542771826</v>
      </c>
      <c r="N682" s="7">
        <f t="shared" si="195"/>
        <v>13.732466061534502</v>
      </c>
      <c r="O682" s="7">
        <f t="shared" si="188"/>
        <v>8.2833491724040257E-3</v>
      </c>
      <c r="P682" s="7">
        <f t="shared" si="199"/>
        <v>1.6202956269293911E-2</v>
      </c>
      <c r="Q682" s="7">
        <f t="shared" si="189"/>
        <v>486.08868807881731</v>
      </c>
      <c r="R682" s="7">
        <f t="shared" si="198"/>
        <v>16.20295626929391</v>
      </c>
      <c r="S682" s="7">
        <f t="shared" si="196"/>
        <v>-4.4556240314906036E-2</v>
      </c>
      <c r="T682" s="7">
        <f t="shared" si="197"/>
        <v>-5.9778469299567929</v>
      </c>
      <c r="U682" s="26">
        <f t="shared" si="190"/>
        <v>143.03999999999678</v>
      </c>
      <c r="V682" s="26">
        <f t="shared" si="191"/>
        <v>71.51999999999839</v>
      </c>
      <c r="W682" s="26">
        <f>IF(E682&gt;t0,0,IF(E682&lt;t0,P0))</f>
        <v>300</v>
      </c>
      <c r="X682" s="26">
        <f>IF(E682&gt;t0,0,IF(E682&lt;t0,P0*SIN(PI()*(E682)/t0)))</f>
        <v>204.26228323615675</v>
      </c>
    </row>
    <row r="683" spans="5:24" x14ac:dyDescent="0.35">
      <c r="E683" s="5">
        <f t="shared" si="192"/>
        <v>0.19068000000000135</v>
      </c>
      <c r="F683" s="6">
        <f t="shared" si="193"/>
        <v>203.48791684840373</v>
      </c>
      <c r="G683" s="6">
        <f t="shared" si="182"/>
        <v>1.2376157184838013</v>
      </c>
      <c r="H683" s="6">
        <f t="shared" si="183"/>
        <v>-0.89870549514404641</v>
      </c>
      <c r="I683" s="6">
        <f t="shared" si="184"/>
        <v>-0.43855265704119784</v>
      </c>
      <c r="J683" s="7">
        <f t="shared" si="185"/>
        <v>-110.44503291621089</v>
      </c>
      <c r="K683" s="7">
        <f t="shared" si="194"/>
        <v>-23.204952090951952</v>
      </c>
      <c r="L683" s="7">
        <f t="shared" si="186"/>
        <v>-1.3992720355493277E-2</v>
      </c>
      <c r="M683" s="7">
        <f t="shared" si="187"/>
        <v>-226.3298520702829</v>
      </c>
      <c r="N683" s="7">
        <f t="shared" si="195"/>
        <v>13.669080724645857</v>
      </c>
      <c r="O683" s="7">
        <f t="shared" si="188"/>
        <v>8.2425347549505059E-3</v>
      </c>
      <c r="P683" s="7">
        <f t="shared" si="199"/>
        <v>1.6190120193033723E-2</v>
      </c>
      <c r="Q683" s="7">
        <f t="shared" si="189"/>
        <v>485.70360579101168</v>
      </c>
      <c r="R683" s="7">
        <f t="shared" si="198"/>
        <v>16.190120193033724</v>
      </c>
      <c r="S683" s="7">
        <f t="shared" si="196"/>
        <v>-4.5843129500670883E-2</v>
      </c>
      <c r="T683" s="7">
        <f t="shared" si="197"/>
        <v>-6.1505012318895664</v>
      </c>
      <c r="U683" s="26">
        <f t="shared" si="190"/>
        <v>142.36799999999675</v>
      </c>
      <c r="V683" s="26">
        <f t="shared" si="191"/>
        <v>71.183999999998377</v>
      </c>
      <c r="W683" s="26">
        <f>IF(E683&gt;t0,0,IF(E683&lt;t0,P0))</f>
        <v>300</v>
      </c>
      <c r="X683" s="26">
        <f>IF(E683&gt;t0,0,IF(E683&lt;t0,P0*SIN(PI()*(E683)/t0)))</f>
        <v>203.48791684840373</v>
      </c>
    </row>
    <row r="684" spans="5:24" x14ac:dyDescent="0.35">
      <c r="E684" s="5">
        <f t="shared" si="192"/>
        <v>0.19096000000000135</v>
      </c>
      <c r="F684" s="6">
        <f t="shared" si="193"/>
        <v>202.71103119498113</v>
      </c>
      <c r="G684" s="6">
        <f t="shared" si="182"/>
        <v>1.2380032141360173</v>
      </c>
      <c r="H684" s="6">
        <f t="shared" si="183"/>
        <v>-0.90143024632111601</v>
      </c>
      <c r="I684" s="6">
        <f t="shared" si="184"/>
        <v>-0.43292437101352027</v>
      </c>
      <c r="J684" s="7">
        <f t="shared" si="185"/>
        <v>-108.64536161675804</v>
      </c>
      <c r="K684" s="7">
        <f t="shared" si="194"/>
        <v>-23.235624746186566</v>
      </c>
      <c r="L684" s="7">
        <f t="shared" si="186"/>
        <v>-1.4006830626079931E-2</v>
      </c>
      <c r="M684" s="7">
        <f t="shared" si="187"/>
        <v>-226.22014753884659</v>
      </c>
      <c r="N684" s="7">
        <f t="shared" si="195"/>
        <v>13.60572372470058</v>
      </c>
      <c r="O684" s="7">
        <f t="shared" si="188"/>
        <v>8.2017621578432173E-3</v>
      </c>
      <c r="P684" s="7">
        <f t="shared" si="199"/>
        <v>1.6176923504832151E-2</v>
      </c>
      <c r="Q684" s="7">
        <f t="shared" si="189"/>
        <v>485.30770514496453</v>
      </c>
      <c r="R684" s="7">
        <f t="shared" si="198"/>
        <v>16.17692350483215</v>
      </c>
      <c r="S684" s="7">
        <f t="shared" si="196"/>
        <v>-4.7131029291329146E-2</v>
      </c>
      <c r="T684" s="7">
        <f t="shared" si="197"/>
        <v>-6.3232911206967435</v>
      </c>
      <c r="U684" s="26">
        <f t="shared" si="190"/>
        <v>141.69599999999676</v>
      </c>
      <c r="V684" s="26">
        <f t="shared" si="191"/>
        <v>70.847999999998365</v>
      </c>
      <c r="W684" s="26">
        <f>IF(E684&gt;t0,0,IF(E684&lt;t0,P0))</f>
        <v>300</v>
      </c>
      <c r="X684" s="26">
        <f>IF(E684&gt;t0,0,IF(E684&lt;t0,P0*SIN(PI()*(E684)/t0)))</f>
        <v>202.71103119498113</v>
      </c>
    </row>
    <row r="685" spans="5:24" x14ac:dyDescent="0.35">
      <c r="E685" s="5">
        <f t="shared" si="192"/>
        <v>0.19124000000000135</v>
      </c>
      <c r="F685" s="6">
        <f t="shared" si="193"/>
        <v>201.93163589405893</v>
      </c>
      <c r="G685" s="6">
        <f t="shared" si="182"/>
        <v>1.2383908311125493</v>
      </c>
      <c r="H685" s="6">
        <f t="shared" si="183"/>
        <v>-0.90411974988754895</v>
      </c>
      <c r="I685" s="6">
        <f t="shared" si="184"/>
        <v>-0.4272791568322471</v>
      </c>
      <c r="J685" s="7">
        <f t="shared" si="185"/>
        <v>-106.84982112296998</v>
      </c>
      <c r="K685" s="7">
        <f t="shared" si="194"/>
        <v>-23.265794071770127</v>
      </c>
      <c r="L685" s="7">
        <f t="shared" si="186"/>
        <v>-1.4020627372041915E-2</v>
      </c>
      <c r="M685" s="7">
        <f t="shared" si="187"/>
        <v>-226.09348479677141</v>
      </c>
      <c r="N685" s="7">
        <f t="shared" si="195"/>
        <v>13.542399816173594</v>
      </c>
      <c r="O685" s="7">
        <f t="shared" si="188"/>
        <v>8.161034218735902E-3</v>
      </c>
      <c r="P685" s="7">
        <f t="shared" si="199"/>
        <v>1.6163365932737653E-2</v>
      </c>
      <c r="Q685" s="7">
        <f t="shared" si="189"/>
        <v>484.90097798212963</v>
      </c>
      <c r="R685" s="7">
        <f t="shared" si="198"/>
        <v>16.163365932737655</v>
      </c>
      <c r="S685" s="7">
        <f t="shared" si="196"/>
        <v>-4.8419900337491509E-2</v>
      </c>
      <c r="T685" s="7">
        <f t="shared" si="197"/>
        <v>-6.4962113171037625</v>
      </c>
      <c r="U685" s="26">
        <f t="shared" si="190"/>
        <v>141.02399999999676</v>
      </c>
      <c r="V685" s="26">
        <f t="shared" si="191"/>
        <v>70.51199999999838</v>
      </c>
      <c r="W685" s="26">
        <f>IF(E685&gt;t0,0,IF(E685&lt;t0,P0))</f>
        <v>300</v>
      </c>
      <c r="X685" s="26">
        <f>IF(E685&gt;t0,0,IF(E685&lt;t0,P0*SIN(PI()*(E685)/t0)))</f>
        <v>201.93163589405893</v>
      </c>
    </row>
    <row r="686" spans="5:24" x14ac:dyDescent="0.35">
      <c r="E686" s="5">
        <f t="shared" si="192"/>
        <v>0.19152000000000136</v>
      </c>
      <c r="F686" s="6">
        <f t="shared" si="193"/>
        <v>201.14974059487741</v>
      </c>
      <c r="G686" s="6">
        <f t="shared" si="182"/>
        <v>1.238778569451384</v>
      </c>
      <c r="H686" s="6">
        <f t="shared" si="183"/>
        <v>-0.90677390067871899</v>
      </c>
      <c r="I686" s="6">
        <f t="shared" si="184"/>
        <v>-0.42161723523582462</v>
      </c>
      <c r="J686" s="7">
        <f t="shared" si="185"/>
        <v>-105.05857757434212</v>
      </c>
      <c r="K686" s="7">
        <f t="shared" si="194"/>
        <v>-23.295461247587752</v>
      </c>
      <c r="L686" s="7">
        <f t="shared" si="186"/>
        <v>-1.4034111594012823E-2</v>
      </c>
      <c r="M686" s="7">
        <f t="shared" si="187"/>
        <v>-225.94990959883185</v>
      </c>
      <c r="N686" s="7">
        <f t="shared" si="195"/>
        <v>13.47911374095821</v>
      </c>
      <c r="O686" s="7">
        <f t="shared" si="188"/>
        <v>8.1203537641302333E-3</v>
      </c>
      <c r="P686" s="7">
        <f t="shared" si="199"/>
        <v>1.6149447215832852E-2</v>
      </c>
      <c r="Q686" s="7">
        <f t="shared" si="189"/>
        <v>484.48341647498557</v>
      </c>
      <c r="R686" s="7">
        <f t="shared" si="198"/>
        <v>16.149447215832854</v>
      </c>
      <c r="S686" s="7">
        <f t="shared" si="196"/>
        <v>-4.9709703231432381E-2</v>
      </c>
      <c r="T686" s="7">
        <f t="shared" si="197"/>
        <v>-6.6692565340094268</v>
      </c>
      <c r="U686" s="26">
        <f t="shared" si="190"/>
        <v>140.35199999999674</v>
      </c>
      <c r="V686" s="26">
        <f t="shared" si="191"/>
        <v>70.175999999998368</v>
      </c>
      <c r="W686" s="26">
        <f>IF(E686&gt;t0,0,IF(E686&lt;t0,P0))</f>
        <v>300</v>
      </c>
      <c r="X686" s="26">
        <f>IF(E686&gt;t0,0,IF(E686&lt;t0,P0*SIN(PI()*(E686)/t0)))</f>
        <v>201.14974059487741</v>
      </c>
    </row>
    <row r="687" spans="5:24" x14ac:dyDescent="0.35">
      <c r="E687" s="5">
        <f t="shared" si="192"/>
        <v>0.19180000000000136</v>
      </c>
      <c r="F687" s="6">
        <f t="shared" si="193"/>
        <v>200.36535497762807</v>
      </c>
      <c r="G687" s="6">
        <f t="shared" si="182"/>
        <v>1.2391664291905193</v>
      </c>
      <c r="H687" s="6">
        <f t="shared" si="183"/>
        <v>-0.9093925949123598</v>
      </c>
      <c r="I687" s="6">
        <f t="shared" si="184"/>
        <v>-0.4159388276159906</v>
      </c>
      <c r="J687" s="7">
        <f t="shared" si="185"/>
        <v>-103.27179667997619</v>
      </c>
      <c r="K687" s="7">
        <f t="shared" si="194"/>
        <v>-23.324627499983357</v>
      </c>
      <c r="L687" s="7">
        <f t="shared" si="186"/>
        <v>-1.4047284319535757E-2</v>
      </c>
      <c r="M687" s="7">
        <f t="shared" si="187"/>
        <v>-225.78946933699217</v>
      </c>
      <c r="N687" s="7">
        <f t="shared" si="195"/>
        <v>13.415870227907195</v>
      </c>
      <c r="O687" s="7">
        <f t="shared" si="188"/>
        <v>8.079723609114093E-3</v>
      </c>
      <c r="P687" s="7">
        <f t="shared" si="199"/>
        <v>1.6135167104250482E-2</v>
      </c>
      <c r="Q687" s="7">
        <f t="shared" si="189"/>
        <v>484.05501312751448</v>
      </c>
      <c r="R687" s="7">
        <f t="shared" si="198"/>
        <v>16.135167104250481</v>
      </c>
      <c r="S687" s="7">
        <f t="shared" si="196"/>
        <v>-5.1000398508465272E-2</v>
      </c>
      <c r="T687" s="7">
        <f t="shared" si="197"/>
        <v>-6.8424214766704354</v>
      </c>
      <c r="U687" s="26">
        <f t="shared" si="190"/>
        <v>139.67999999999674</v>
      </c>
      <c r="V687" s="26">
        <f t="shared" si="191"/>
        <v>69.839999999998383</v>
      </c>
      <c r="W687" s="26">
        <f>IF(E687&gt;t0,0,IF(E687&lt;t0,P0))</f>
        <v>300</v>
      </c>
      <c r="X687" s="26">
        <f>IF(E687&gt;t0,0,IF(E687&lt;t0,P0*SIN(PI()*(E687)/t0)))</f>
        <v>200.36535497762807</v>
      </c>
    </row>
    <row r="688" spans="5:24" x14ac:dyDescent="0.35">
      <c r="E688" s="5">
        <f t="shared" si="192"/>
        <v>0.19208000000000136</v>
      </c>
      <c r="F688" s="6">
        <f t="shared" si="193"/>
        <v>199.57848875333346</v>
      </c>
      <c r="G688" s="6">
        <f t="shared" si="182"/>
        <v>1.2395544103679657</v>
      </c>
      <c r="H688" s="6">
        <f t="shared" si="183"/>
        <v>-0.91197573019262368</v>
      </c>
      <c r="I688" s="6">
        <f t="shared" si="184"/>
        <v>-0.41024415600911462</v>
      </c>
      <c r="J688" s="7">
        <f t="shared" si="185"/>
        <v>-101.48964370245096</v>
      </c>
      <c r="K688" s="7">
        <f t="shared" si="194"/>
        <v>-23.353294101636898</v>
      </c>
      <c r="L688" s="7">
        <f t="shared" si="186"/>
        <v>-1.4060146602946402E-2</v>
      </c>
      <c r="M688" s="7">
        <f t="shared" si="187"/>
        <v>-225.61221303655952</v>
      </c>
      <c r="N688" s="7">
        <f t="shared" si="195"/>
        <v>13.352673992374898</v>
      </c>
      <c r="O688" s="7">
        <f t="shared" si="188"/>
        <v>8.0391465571009717E-3</v>
      </c>
      <c r="P688" s="7">
        <f t="shared" si="199"/>
        <v>1.6120525359188849E-2</v>
      </c>
      <c r="Q688" s="7">
        <f t="shared" si="189"/>
        <v>483.61576077566548</v>
      </c>
      <c r="R688" s="7">
        <f t="shared" si="198"/>
        <v>16.12052535918885</v>
      </c>
      <c r="S688" s="7">
        <f t="shared" si="196"/>
        <v>-5.2291946648689941E-2</v>
      </c>
      <c r="T688" s="7">
        <f t="shared" si="197"/>
        <v>-7.0157008429357823</v>
      </c>
      <c r="U688" s="26">
        <f t="shared" si="190"/>
        <v>139.00799999999674</v>
      </c>
      <c r="V688" s="26">
        <f t="shared" si="191"/>
        <v>69.503999999998371</v>
      </c>
      <c r="W688" s="26">
        <f>IF(E688&gt;t0,0,IF(E688&lt;t0,P0))</f>
        <v>300</v>
      </c>
      <c r="X688" s="26">
        <f>IF(E688&gt;t0,0,IF(E688&lt;t0,P0*SIN(PI()*(E688)/t0)))</f>
        <v>199.57848875333346</v>
      </c>
    </row>
    <row r="689" spans="5:24" x14ac:dyDescent="0.35">
      <c r="E689" s="5">
        <f t="shared" si="192"/>
        <v>0.19236000000000136</v>
      </c>
      <c r="F689" s="6">
        <f t="shared" si="193"/>
        <v>198.78915166372724</v>
      </c>
      <c r="G689" s="6">
        <f t="shared" si="182"/>
        <v>1.2399425130217452</v>
      </c>
      <c r="H689" s="6">
        <f t="shared" si="183"/>
        <v>-0.91452320551408384</v>
      </c>
      <c r="I689" s="6">
        <f t="shared" si="184"/>
        <v>-0.40453344308752115</v>
      </c>
      <c r="J689" s="7">
        <f t="shared" si="185"/>
        <v>-99.712283441728545</v>
      </c>
      <c r="K689" s="7">
        <f t="shared" si="194"/>
        <v>-23.381462371437085</v>
      </c>
      <c r="L689" s="7">
        <f t="shared" si="186"/>
        <v>-1.407269952525359E-2</v>
      </c>
      <c r="M689" s="7">
        <f t="shared" si="187"/>
        <v>-225.41819135217858</v>
      </c>
      <c r="N689" s="7">
        <f t="shared" si="195"/>
        <v>13.289529735760475</v>
      </c>
      <c r="O689" s="7">
        <f t="shared" si="188"/>
        <v>7.9986253995705577E-3</v>
      </c>
      <c r="P689" s="7">
        <f t="shared" si="199"/>
        <v>1.6105521752927017E-2</v>
      </c>
      <c r="Q689" s="7">
        <f t="shared" si="189"/>
        <v>483.16565258781048</v>
      </c>
      <c r="R689" s="7">
        <f t="shared" si="198"/>
        <v>16.105521752927018</v>
      </c>
      <c r="S689" s="7">
        <f t="shared" si="196"/>
        <v>-5.3584308077971245E-2</v>
      </c>
      <c r="T689" s="7">
        <f t="shared" si="197"/>
        <v>-7.1890893233780897</v>
      </c>
      <c r="U689" s="26">
        <f t="shared" si="190"/>
        <v>138.33599999999672</v>
      </c>
      <c r="V689" s="26">
        <f t="shared" si="191"/>
        <v>69.167999999998358</v>
      </c>
      <c r="W689" s="26">
        <f>IF(E689&gt;t0,0,IF(E689&lt;t0,P0))</f>
        <v>300</v>
      </c>
      <c r="X689" s="26">
        <f>IF(E689&gt;t0,0,IF(E689&lt;t0,P0*SIN(PI()*(E689)/t0)))</f>
        <v>198.78915166372724</v>
      </c>
    </row>
    <row r="690" spans="5:24" x14ac:dyDescent="0.35">
      <c r="E690" s="5">
        <f t="shared" si="192"/>
        <v>0.19264000000000137</v>
      </c>
      <c r="F690" s="6">
        <f t="shared" si="193"/>
        <v>197.99735348113308</v>
      </c>
      <c r="G690" s="6">
        <f t="shared" si="182"/>
        <v>1.240330737189892</v>
      </c>
      <c r="H690" s="6">
        <f t="shared" si="183"/>
        <v>-0.91703492126568442</v>
      </c>
      <c r="I690" s="6">
        <f t="shared" si="184"/>
        <v>-0.39880691215077996</v>
      </c>
      <c r="J690" s="7">
        <f t="shared" si="185"/>
        <v>-97.939880219093496</v>
      </c>
      <c r="K690" s="7">
        <f t="shared" si="194"/>
        <v>-23.409133674349601</v>
      </c>
      <c r="L690" s="7">
        <f t="shared" si="186"/>
        <v>-1.4084944194017323E-2</v>
      </c>
      <c r="M690" s="7">
        <f t="shared" si="187"/>
        <v>-225.20745656366705</v>
      </c>
      <c r="N690" s="7">
        <f t="shared" si="195"/>
        <v>13.226442145052257</v>
      </c>
      <c r="O690" s="7">
        <f t="shared" si="188"/>
        <v>7.9581629158105016E-3</v>
      </c>
      <c r="P690" s="7">
        <f t="shared" si="199"/>
        <v>1.6090156068839467E-2</v>
      </c>
      <c r="Q690" s="7">
        <f t="shared" si="189"/>
        <v>482.70468206518399</v>
      </c>
      <c r="R690" s="7">
        <f t="shared" si="198"/>
        <v>16.090156068839466</v>
      </c>
      <c r="S690" s="7">
        <f t="shared" si="196"/>
        <v>-5.4877443169822571E-2</v>
      </c>
      <c r="T690" s="7">
        <f t="shared" si="197"/>
        <v>-7.3625816015462897</v>
      </c>
      <c r="U690" s="26">
        <f t="shared" si="190"/>
        <v>137.66399999999672</v>
      </c>
      <c r="V690" s="26">
        <f t="shared" si="191"/>
        <v>68.831999999998374</v>
      </c>
      <c r="W690" s="26">
        <f>IF(E690&gt;t0,0,IF(E690&lt;t0,P0))</f>
        <v>300</v>
      </c>
      <c r="X690" s="26">
        <f>IF(E690&gt;t0,0,IF(E690&lt;t0,P0*SIN(PI()*(E690)/t0)))</f>
        <v>197.99735348113308</v>
      </c>
    </row>
    <row r="691" spans="5:24" x14ac:dyDescent="0.35">
      <c r="E691" s="5">
        <f t="shared" si="192"/>
        <v>0.19292000000000137</v>
      </c>
      <c r="F691" s="6">
        <f t="shared" si="193"/>
        <v>197.20310400834435</v>
      </c>
      <c r="G691" s="6">
        <f t="shared" si="182"/>
        <v>1.2407190829104522</v>
      </c>
      <c r="H691" s="6">
        <f t="shared" si="183"/>
        <v>-0.91951077923463687</v>
      </c>
      <c r="I691" s="6">
        <f t="shared" si="184"/>
        <v>-0.39306478711697246</v>
      </c>
      <c r="J691" s="7">
        <f t="shared" si="185"/>
        <v>-96.172597861129319</v>
      </c>
      <c r="K691" s="7">
        <f t="shared" si="194"/>
        <v>-23.436309421280832</v>
      </c>
      <c r="L691" s="7">
        <f t="shared" si="186"/>
        <v>-1.4096881743224283E-2</v>
      </c>
      <c r="M691" s="7">
        <f t="shared" si="187"/>
        <v>-224.9800625716949</v>
      </c>
      <c r="N691" s="7">
        <f t="shared" si="195"/>
        <v>13.163415892373306</v>
      </c>
      <c r="O691" s="7">
        <f t="shared" si="188"/>
        <v>7.9177618726594002E-3</v>
      </c>
      <c r="P691" s="7">
        <f t="shared" si="199"/>
        <v>1.6074428101410434E-2</v>
      </c>
      <c r="Q691" s="7">
        <f t="shared" si="189"/>
        <v>482.23284304231299</v>
      </c>
      <c r="R691" s="7">
        <f t="shared" si="198"/>
        <v>16.074428101410433</v>
      </c>
      <c r="S691" s="7">
        <f t="shared" si="196"/>
        <v>-5.6171312246545785E-2</v>
      </c>
      <c r="T691" s="7">
        <f t="shared" si="197"/>
        <v>-7.5361723541185697</v>
      </c>
      <c r="U691" s="26">
        <f t="shared" si="190"/>
        <v>136.99199999999672</v>
      </c>
      <c r="V691" s="26">
        <f t="shared" si="191"/>
        <v>68.495999999998361</v>
      </c>
      <c r="W691" s="26">
        <f>IF(E691&gt;t0,0,IF(E691&lt;t0,P0))</f>
        <v>300</v>
      </c>
      <c r="X691" s="26">
        <f>IF(E691&gt;t0,0,IF(E691&lt;t0,P0*SIN(PI()*(E691)/t0)))</f>
        <v>197.20310400834435</v>
      </c>
    </row>
    <row r="692" spans="5:24" x14ac:dyDescent="0.35">
      <c r="E692" s="5">
        <f t="shared" si="192"/>
        <v>0.19320000000000137</v>
      </c>
      <c r="F692" s="6">
        <f t="shared" si="193"/>
        <v>196.40641307850228</v>
      </c>
      <c r="G692" s="6">
        <f t="shared" si="182"/>
        <v>1.2411075502214832</v>
      </c>
      <c r="H692" s="6">
        <f t="shared" si="183"/>
        <v>-0.92195068261025792</v>
      </c>
      <c r="I692" s="6">
        <f t="shared" si="184"/>
        <v>-0.38730729251394103</v>
      </c>
      <c r="J692" s="7">
        <f t="shared" si="185"/>
        <v>-94.410599683734233</v>
      </c>
      <c r="K692" s="7">
        <f t="shared" si="194"/>
        <v>-23.462991068937114</v>
      </c>
      <c r="L692" s="7">
        <f t="shared" si="186"/>
        <v>-1.4108513333160863E-2</v>
      </c>
      <c r="M692" s="7">
        <f t="shared" si="187"/>
        <v>-224.73606489330308</v>
      </c>
      <c r="N692" s="7">
        <f t="shared" si="195"/>
        <v>13.100455634528206</v>
      </c>
      <c r="O692" s="7">
        <f t="shared" si="188"/>
        <v>7.8774250242510269E-3</v>
      </c>
      <c r="P692" s="7">
        <f t="shared" si="199"/>
        <v>1.6058337656247815E-2</v>
      </c>
      <c r="Q692" s="7">
        <f t="shared" si="189"/>
        <v>481.75012968743448</v>
      </c>
      <c r="R692" s="7">
        <f t="shared" si="198"/>
        <v>16.058337656247815</v>
      </c>
      <c r="S692" s="7">
        <f t="shared" si="196"/>
        <v>-5.7465875580780104E-2</v>
      </c>
      <c r="T692" s="7">
        <f t="shared" si="197"/>
        <v>-7.709856251110172</v>
      </c>
      <c r="U692" s="26">
        <f t="shared" si="190"/>
        <v>136.3199999999967</v>
      </c>
      <c r="V692" s="26">
        <f t="shared" si="191"/>
        <v>68.159999999998348</v>
      </c>
      <c r="W692" s="26">
        <f>IF(E692&gt;t0,0,IF(E692&lt;t0,P0))</f>
        <v>300</v>
      </c>
      <c r="X692" s="26">
        <f>IF(E692&gt;t0,0,IF(E692&lt;t0,P0*SIN(PI()*(E692)/t0)))</f>
        <v>196.40641307850228</v>
      </c>
    </row>
    <row r="693" spans="5:24" x14ac:dyDescent="0.35">
      <c r="E693" s="5">
        <f t="shared" si="192"/>
        <v>0.19348000000000137</v>
      </c>
      <c r="F693" s="6">
        <f t="shared" si="193"/>
        <v>195.60729055497444</v>
      </c>
      <c r="G693" s="6">
        <f t="shared" si="182"/>
        <v>1.2414961391610553</v>
      </c>
      <c r="H693" s="6">
        <f t="shared" si="183"/>
        <v>-0.9243545359877563</v>
      </c>
      <c r="I693" s="6">
        <f t="shared" si="184"/>
        <v>-0.38153465347050675</v>
      </c>
      <c r="J693" s="7">
        <f t="shared" si="185"/>
        <v>-92.654048476175305</v>
      </c>
      <c r="K693" s="7">
        <f t="shared" si="194"/>
        <v>-23.489180119679503</v>
      </c>
      <c r="L693" s="7">
        <f t="shared" si="186"/>
        <v>-1.4119840150283672E-2</v>
      </c>
      <c r="M693" s="7">
        <f t="shared" si="187"/>
        <v>-224.47552065726742</v>
      </c>
      <c r="N693" s="7">
        <f t="shared" si="195"/>
        <v>13.037566012551126</v>
      </c>
      <c r="O693" s="7">
        <f t="shared" si="188"/>
        <v>7.8371551117598134E-3</v>
      </c>
      <c r="P693" s="7">
        <f t="shared" si="199"/>
        <v>1.6041884550096645E-2</v>
      </c>
      <c r="Q693" s="7">
        <f t="shared" si="189"/>
        <v>481.25653650289934</v>
      </c>
      <c r="R693" s="7">
        <f t="shared" si="198"/>
        <v>16.041884550096643</v>
      </c>
      <c r="S693" s="7">
        <f t="shared" si="196"/>
        <v>-5.8761093397038555E-2</v>
      </c>
      <c r="T693" s="7">
        <f t="shared" si="197"/>
        <v>-7.8836279560795361</v>
      </c>
      <c r="U693" s="26">
        <f t="shared" si="190"/>
        <v>135.6479999999967</v>
      </c>
      <c r="V693" s="26">
        <f t="shared" si="191"/>
        <v>67.823999999998364</v>
      </c>
      <c r="W693" s="26">
        <f>IF(E693&gt;t0,0,IF(E693&lt;t0,P0))</f>
        <v>300</v>
      </c>
      <c r="X693" s="26">
        <f>IF(E693&gt;t0,0,IF(E693&lt;t0,P0*SIN(PI()*(E693)/t0)))</f>
        <v>195.60729055497444</v>
      </c>
    </row>
    <row r="694" spans="5:24" x14ac:dyDescent="0.35">
      <c r="E694" s="5">
        <f t="shared" si="192"/>
        <v>0.19376000000000138</v>
      </c>
      <c r="F694" s="6">
        <f t="shared" si="193"/>
        <v>194.80574633123246</v>
      </c>
      <c r="G694" s="6">
        <f t="shared" si="182"/>
        <v>1.2418848497672501</v>
      </c>
      <c r="H694" s="6">
        <f t="shared" si="183"/>
        <v>-0.92672224537196435</v>
      </c>
      <c r="I694" s="6">
        <f t="shared" si="184"/>
        <v>-0.37574709570766435</v>
      </c>
      <c r="J694" s="7">
        <f t="shared" si="185"/>
        <v>-90.903106485183685</v>
      </c>
      <c r="K694" s="7">
        <f t="shared" si="194"/>
        <v>-23.514878121374093</v>
      </c>
      <c r="L694" s="7">
        <f t="shared" si="186"/>
        <v>-1.4130863407087597E-2</v>
      </c>
      <c r="M694" s="7">
        <f t="shared" si="187"/>
        <v>-224.19848859930354</v>
      </c>
      <c r="N694" s="7">
        <f t="shared" si="195"/>
        <v>12.974751651255206</v>
      </c>
      <c r="O694" s="7">
        <f t="shared" si="188"/>
        <v>7.7969548631476307E-3</v>
      </c>
      <c r="P694" s="7">
        <f t="shared" si="199"/>
        <v>1.6025068610852216E-2</v>
      </c>
      <c r="Q694" s="7">
        <f t="shared" si="189"/>
        <v>480.75205832556645</v>
      </c>
      <c r="R694" s="7">
        <f t="shared" si="198"/>
        <v>16.025068610852216</v>
      </c>
      <c r="S694" s="7">
        <f t="shared" si="196"/>
        <v>-6.0056925872959452E-2</v>
      </c>
      <c r="T694" s="7">
        <f t="shared" si="197"/>
        <v>-8.0574821262961951</v>
      </c>
      <c r="U694" s="26">
        <f t="shared" si="190"/>
        <v>134.9759999999967</v>
      </c>
      <c r="V694" s="26">
        <f t="shared" si="191"/>
        <v>67.487999999998351</v>
      </c>
      <c r="W694" s="26">
        <f>IF(E694&gt;t0,0,IF(E694&lt;t0,P0))</f>
        <v>300</v>
      </c>
      <c r="X694" s="26">
        <f>IF(E694&gt;t0,0,IF(E694&lt;t0,P0*SIN(PI()*(E694)/t0)))</f>
        <v>194.80574633123246</v>
      </c>
    </row>
    <row r="695" spans="5:24" x14ac:dyDescent="0.35">
      <c r="E695" s="5">
        <f t="shared" si="192"/>
        <v>0.19404000000000138</v>
      </c>
      <c r="F695" s="6">
        <f t="shared" si="193"/>
        <v>194.00179033072965</v>
      </c>
      <c r="G695" s="6">
        <f t="shared" si="182"/>
        <v>1.242273682078161</v>
      </c>
      <c r="H695" s="6">
        <f t="shared" si="183"/>
        <v>-0.9290537181810109</v>
      </c>
      <c r="I695" s="6">
        <f t="shared" si="184"/>
        <v>-0.36994484552976098</v>
      </c>
      <c r="J695" s="7">
        <f t="shared" si="185"/>
        <v>-89.157935399094612</v>
      </c>
      <c r="K695" s="7">
        <f t="shared" si="194"/>
        <v>-23.54008666723789</v>
      </c>
      <c r="L695" s="7">
        <f t="shared" si="186"/>
        <v>-1.4141584341971391E-2</v>
      </c>
      <c r="M695" s="7">
        <f t="shared" si="187"/>
        <v>-223.90502905711548</v>
      </c>
      <c r="N695" s="7">
        <f t="shared" si="195"/>
        <v>12.912017158783307</v>
      </c>
      <c r="O695" s="7">
        <f t="shared" si="188"/>
        <v>7.7568269929118808E-3</v>
      </c>
      <c r="P695" s="7">
        <f t="shared" si="199"/>
        <v>1.6007889677572752E-2</v>
      </c>
      <c r="Q695" s="7">
        <f t="shared" si="189"/>
        <v>480.23669032718254</v>
      </c>
      <c r="R695" s="7">
        <f t="shared" si="198"/>
        <v>16.007889677572752</v>
      </c>
      <c r="S695" s="7">
        <f t="shared" si="196"/>
        <v>-6.1353333140942025E-2</v>
      </c>
      <c r="T695" s="7">
        <f t="shared" si="197"/>
        <v>-8.2314134129602241</v>
      </c>
      <c r="U695" s="26">
        <f t="shared" si="190"/>
        <v>134.30399999999671</v>
      </c>
      <c r="V695" s="26">
        <f t="shared" si="191"/>
        <v>67.151999999998338</v>
      </c>
      <c r="W695" s="26">
        <f>IF(E695&gt;t0,0,IF(E695&lt;t0,P0))</f>
        <v>300</v>
      </c>
      <c r="X695" s="26">
        <f>IF(E695&gt;t0,0,IF(E695&lt;t0,P0*SIN(PI()*(E695)/t0)))</f>
        <v>194.00179033072965</v>
      </c>
    </row>
    <row r="696" spans="5:24" x14ac:dyDescent="0.35">
      <c r="E696" s="5">
        <f t="shared" si="192"/>
        <v>0.19432000000000138</v>
      </c>
      <c r="F696" s="6">
        <f t="shared" si="193"/>
        <v>193.19543250677816</v>
      </c>
      <c r="G696" s="6">
        <f t="shared" si="182"/>
        <v>1.242662636131894</v>
      </c>
      <c r="H696" s="6">
        <f t="shared" si="183"/>
        <v>-0.93134886324994304</v>
      </c>
      <c r="I696" s="6">
        <f t="shared" si="184"/>
        <v>-0.36412812981564452</v>
      </c>
      <c r="J696" s="7">
        <f t="shared" si="185"/>
        <v>-87.418696332029953</v>
      </c>
      <c r="K696" s="7">
        <f t="shared" si="194"/>
        <v>-23.564807395680248</v>
      </c>
      <c r="L696" s="7">
        <f t="shared" si="186"/>
        <v>-1.415200421910081E-2</v>
      </c>
      <c r="M696" s="7">
        <f t="shared" si="187"/>
        <v>-223.59520396528842</v>
      </c>
      <c r="N696" s="7">
        <f t="shared" si="195"/>
        <v>12.849367126160171</v>
      </c>
      <c r="O696" s="7">
        <f t="shared" si="188"/>
        <v>7.716774201834916E-3</v>
      </c>
      <c r="P696" s="7">
        <f t="shared" si="199"/>
        <v>1.59903476004917E-2</v>
      </c>
      <c r="Q696" s="7">
        <f t="shared" si="189"/>
        <v>479.71042801475102</v>
      </c>
      <c r="R696" s="7">
        <f t="shared" si="198"/>
        <v>15.990347600491701</v>
      </c>
      <c r="S696" s="7">
        <f t="shared" si="196"/>
        <v>-6.2650275289472188E-2</v>
      </c>
      <c r="T696" s="7">
        <f t="shared" si="197"/>
        <v>-8.4054164613801081</v>
      </c>
      <c r="U696" s="26">
        <f t="shared" si="190"/>
        <v>133.63199999999668</v>
      </c>
      <c r="V696" s="26">
        <f t="shared" si="191"/>
        <v>66.815999999998354</v>
      </c>
      <c r="W696" s="26">
        <f>IF(E696&gt;t0,0,IF(E696&lt;t0,P0))</f>
        <v>300</v>
      </c>
      <c r="X696" s="26">
        <f>IF(E696&gt;t0,0,IF(E696&lt;t0,P0*SIN(PI()*(E696)/t0)))</f>
        <v>193.19543250677816</v>
      </c>
    </row>
    <row r="697" spans="5:24" x14ac:dyDescent="0.35">
      <c r="E697" s="5">
        <f t="shared" si="192"/>
        <v>0.19460000000000138</v>
      </c>
      <c r="F697" s="6">
        <f t="shared" si="193"/>
        <v>192.3866828424257</v>
      </c>
      <c r="G697" s="6">
        <f t="shared" si="182"/>
        <v>1.2430517119665661</v>
      </c>
      <c r="H697" s="6">
        <f t="shared" si="183"/>
        <v>-0.93360759083429135</v>
      </c>
      <c r="I697" s="6">
        <f t="shared" si="184"/>
        <v>-0.35829717600979011</v>
      </c>
      <c r="J697" s="7">
        <f t="shared" si="185"/>
        <v>-85.685549808126609</v>
      </c>
      <c r="K697" s="7">
        <f t="shared" si="194"/>
        <v>-23.589041990139869</v>
      </c>
      <c r="L697" s="7">
        <f t="shared" si="186"/>
        <v>-1.4162124328269316E-2</v>
      </c>
      <c r="M697" s="7">
        <f t="shared" si="187"/>
        <v>-223.26907685002499</v>
      </c>
      <c r="N697" s="7">
        <f t="shared" si="195"/>
        <v>12.786806126846027</v>
      </c>
      <c r="O697" s="7">
        <f t="shared" si="188"/>
        <v>7.6767991767348375E-3</v>
      </c>
      <c r="P697" s="7">
        <f t="shared" si="199"/>
        <v>1.5972442241029595E-2</v>
      </c>
      <c r="Q697" s="7">
        <f t="shared" si="189"/>
        <v>479.17326723088786</v>
      </c>
      <c r="R697" s="7">
        <f t="shared" si="198"/>
        <v>15.972442241029595</v>
      </c>
      <c r="S697" s="7">
        <f t="shared" si="196"/>
        <v>-6.3947712364659043E-2</v>
      </c>
      <c r="T697" s="7">
        <f t="shared" si="197"/>
        <v>-8.579485911178887</v>
      </c>
      <c r="U697" s="26">
        <f t="shared" si="190"/>
        <v>132.95999999999668</v>
      </c>
      <c r="V697" s="26">
        <f t="shared" si="191"/>
        <v>66.479999999998341</v>
      </c>
      <c r="W697" s="26">
        <f>IF(E697&gt;t0,0,IF(E697&lt;t0,P0))</f>
        <v>300</v>
      </c>
      <c r="X697" s="26">
        <f>IF(E697&gt;t0,0,IF(E697&lt;t0,P0*SIN(PI()*(E697)/t0)))</f>
        <v>192.3866828424257</v>
      </c>
    </row>
    <row r="698" spans="5:24" x14ac:dyDescent="0.35">
      <c r="E698" s="5">
        <f t="shared" si="192"/>
        <v>0.19488000000000139</v>
      </c>
      <c r="F698" s="6">
        <f t="shared" si="193"/>
        <v>191.57555135033201</v>
      </c>
      <c r="G698" s="6">
        <f t="shared" si="182"/>
        <v>1.2434409096203072</v>
      </c>
      <c r="H698" s="6">
        <f t="shared" si="183"/>
        <v>-0.93582981261357712</v>
      </c>
      <c r="I698" s="6">
        <f t="shared" si="184"/>
        <v>-0.35245221211341138</v>
      </c>
      <c r="J698" s="7">
        <f t="shared" si="185"/>
        <v>-83.958655745814426</v>
      </c>
      <c r="K698" s="7">
        <f t="shared" si="194"/>
        <v>-23.61279217891742</v>
      </c>
      <c r="L698" s="7">
        <f t="shared" si="186"/>
        <v>-1.4171945984756346E-2</v>
      </c>
      <c r="M698" s="7">
        <f t="shared" si="187"/>
        <v>-222.92671282372578</v>
      </c>
      <c r="N698" s="7">
        <f t="shared" si="195"/>
        <v>12.724338716291703</v>
      </c>
      <c r="O698" s="7">
        <f t="shared" si="188"/>
        <v>7.6369045902176516E-3</v>
      </c>
      <c r="P698" s="7">
        <f t="shared" si="199"/>
        <v>1.5954173471805545E-2</v>
      </c>
      <c r="Q698" s="7">
        <f t="shared" si="189"/>
        <v>478.62520415416634</v>
      </c>
      <c r="R698" s="7">
        <f t="shared" si="198"/>
        <v>15.954173471805545</v>
      </c>
      <c r="S698" s="7">
        <f t="shared" si="196"/>
        <v>-6.5245604371610283E-2</v>
      </c>
      <c r="T698" s="7">
        <f t="shared" si="197"/>
        <v>-8.7536163964786837</v>
      </c>
      <c r="U698" s="26">
        <f t="shared" si="190"/>
        <v>132.28799999999669</v>
      </c>
      <c r="V698" s="26">
        <f t="shared" si="191"/>
        <v>66.143999999998329</v>
      </c>
      <c r="W698" s="26">
        <f>IF(E698&gt;t0,0,IF(E698&lt;t0,P0))</f>
        <v>300</v>
      </c>
      <c r="X698" s="26">
        <f>IF(E698&gt;t0,0,IF(E698&lt;t0,P0*SIN(PI()*(E698)/t0)))</f>
        <v>191.57555135033201</v>
      </c>
    </row>
    <row r="699" spans="5:24" x14ac:dyDescent="0.35">
      <c r="E699" s="5">
        <f t="shared" si="192"/>
        <v>0.19516000000000139</v>
      </c>
      <c r="F699" s="6">
        <f t="shared" si="193"/>
        <v>190.76204807264475</v>
      </c>
      <c r="G699" s="6">
        <f t="shared" si="182"/>
        <v>1.2438302291312582</v>
      </c>
      <c r="H699" s="6">
        <f t="shared" si="183"/>
        <v>-0.93801544169476736</v>
      </c>
      <c r="I699" s="6">
        <f t="shared" si="184"/>
        <v>-0.34659346667554258</v>
      </c>
      <c r="J699" s="7">
        <f t="shared" si="185"/>
        <v>-82.238173442140834</v>
      </c>
      <c r="K699" s="7">
        <f t="shared" si="194"/>
        <v>-23.636059735003734</v>
      </c>
      <c r="L699" s="7">
        <f t="shared" si="186"/>
        <v>-1.4181470529183194E-2</v>
      </c>
      <c r="M699" s="7">
        <f t="shared" si="187"/>
        <v>-222.56817857941482</v>
      </c>
      <c r="N699" s="7">
        <f t="shared" si="195"/>
        <v>12.661969431495264</v>
      </c>
      <c r="O699" s="7">
        <f t="shared" si="188"/>
        <v>7.5970931004308616E-3</v>
      </c>
      <c r="P699" s="7">
        <f t="shared" si="199"/>
        <v>1.5935541176648277E-2</v>
      </c>
      <c r="Q699" s="7">
        <f t="shared" si="189"/>
        <v>478.06623529944829</v>
      </c>
      <c r="R699" s="7">
        <f t="shared" si="198"/>
        <v>15.935541176648277</v>
      </c>
      <c r="S699" s="7">
        <f t="shared" si="196"/>
        <v>-6.6543911275956241E-2</v>
      </c>
      <c r="T699" s="7">
        <f t="shared" si="197"/>
        <v>-8.9278025461051769</v>
      </c>
      <c r="U699" s="26">
        <f t="shared" si="190"/>
        <v>131.61599999999666</v>
      </c>
      <c r="V699" s="26">
        <f t="shared" si="191"/>
        <v>65.807999999998344</v>
      </c>
      <c r="W699" s="26">
        <f>IF(E699&gt;t0,0,IF(E699&lt;t0,P0))</f>
        <v>300</v>
      </c>
      <c r="X699" s="26">
        <f>IF(E699&gt;t0,0,IF(E699&lt;t0,P0*SIN(PI()*(E699)/t0)))</f>
        <v>190.76204807264475</v>
      </c>
    </row>
    <row r="700" spans="5:24" x14ac:dyDescent="0.35">
      <c r="E700" s="5">
        <f t="shared" si="192"/>
        <v>0.19544000000000139</v>
      </c>
      <c r="F700" s="6">
        <f t="shared" si="193"/>
        <v>189.94618308087536</v>
      </c>
      <c r="G700" s="6">
        <f t="shared" si="182"/>
        <v>1.2442196705375728</v>
      </c>
      <c r="H700" s="6">
        <f t="shared" si="183"/>
        <v>-0.94016439261567275</v>
      </c>
      <c r="I700" s="6">
        <f t="shared" si="184"/>
        <v>-0.3407211687840998</v>
      </c>
      <c r="J700" s="7">
        <f t="shared" si="185"/>
        <v>-80.524261557146673</v>
      </c>
      <c r="K700" s="7">
        <f t="shared" si="194"/>
        <v>-23.658846475903633</v>
      </c>
      <c r="L700" s="7">
        <f t="shared" si="186"/>
        <v>-1.4190699327366468E-2</v>
      </c>
      <c r="M700" s="7">
        <f t="shared" si="187"/>
        <v>-222.193542385011</v>
      </c>
      <c r="N700" s="7">
        <f t="shared" si="195"/>
        <v>12.599702790560244</v>
      </c>
      <c r="O700" s="7">
        <f t="shared" si="188"/>
        <v>7.5573673508184669E-3</v>
      </c>
      <c r="P700" s="7">
        <f t="shared" si="199"/>
        <v>1.5916545250606796E-2</v>
      </c>
      <c r="Q700" s="7">
        <f t="shared" si="189"/>
        <v>477.49635751820387</v>
      </c>
      <c r="R700" s="7">
        <f t="shared" si="198"/>
        <v>15.916545250606797</v>
      </c>
      <c r="S700" s="7">
        <f t="shared" si="196"/>
        <v>-6.7842593005287249E-2</v>
      </c>
      <c r="T700" s="7">
        <f t="shared" si="197"/>
        <v>-9.1020389837804441</v>
      </c>
      <c r="U700" s="26">
        <f t="shared" si="190"/>
        <v>130.94399999999666</v>
      </c>
      <c r="V700" s="26">
        <f t="shared" si="191"/>
        <v>65.471999999998332</v>
      </c>
      <c r="W700" s="26">
        <f>IF(E700&gt;t0,0,IF(E700&lt;t0,P0))</f>
        <v>300</v>
      </c>
      <c r="X700" s="26">
        <f>IF(E700&gt;t0,0,IF(E700&lt;t0,P0*SIN(PI()*(E700)/t0)))</f>
        <v>189.94618308087536</v>
      </c>
    </row>
    <row r="701" spans="5:24" x14ac:dyDescent="0.35">
      <c r="E701" s="5">
        <f t="shared" si="192"/>
        <v>0.19572000000000139</v>
      </c>
      <c r="F701" s="6">
        <f t="shared" si="193"/>
        <v>189.12796647577434</v>
      </c>
      <c r="G701" s="6">
        <f t="shared" si="182"/>
        <v>1.244609233877416</v>
      </c>
      <c r="H701" s="6">
        <f t="shared" si="183"/>
        <v>-0.94227658134828796</v>
      </c>
      <c r="I701" s="6">
        <f t="shared" si="184"/>
        <v>-0.33483554805692778</v>
      </c>
      <c r="J701" s="7">
        <f t="shared" si="185"/>
        <v>-78.817078098295269</v>
      </c>
      <c r="K701" s="7">
        <f t="shared" si="194"/>
        <v>-23.681154263455394</v>
      </c>
      <c r="L701" s="7">
        <f t="shared" si="186"/>
        <v>-1.4199633770169192E-2</v>
      </c>
      <c r="M701" s="7">
        <f t="shared" si="187"/>
        <v>-221.80287407744396</v>
      </c>
      <c r="N701" s="7">
        <f t="shared" si="195"/>
        <v>12.537543292255499</v>
      </c>
      <c r="O701" s="7">
        <f t="shared" si="188"/>
        <v>7.5177299698774352E-3</v>
      </c>
      <c r="P701" s="7">
        <f t="shared" si="199"/>
        <v>1.5897185599960631E-2</v>
      </c>
      <c r="Q701" s="7">
        <f t="shared" si="189"/>
        <v>476.91556799881891</v>
      </c>
      <c r="R701" s="7">
        <f t="shared" si="198"/>
        <v>15.897185599960631</v>
      </c>
      <c r="S701" s="7">
        <f t="shared" si="196"/>
        <v>-6.9141609450590932E-2</v>
      </c>
      <c r="T701" s="7">
        <f t="shared" si="197"/>
        <v>-9.2763203283157942</v>
      </c>
      <c r="U701" s="26">
        <f t="shared" si="190"/>
        <v>130.27199999999667</v>
      </c>
      <c r="V701" s="26">
        <f t="shared" si="191"/>
        <v>65.135999999998319</v>
      </c>
      <c r="W701" s="26">
        <f>IF(E701&gt;t0,0,IF(E701&lt;t0,P0))</f>
        <v>300</v>
      </c>
      <c r="X701" s="26">
        <f>IF(E701&gt;t0,0,IF(E701&lt;t0,P0*SIN(PI()*(E701)/t0)))</f>
        <v>189.12796647577434</v>
      </c>
    </row>
    <row r="702" spans="5:24" x14ac:dyDescent="0.35">
      <c r="E702" s="5">
        <f t="shared" si="192"/>
        <v>0.1960000000000014</v>
      </c>
      <c r="F702" s="6">
        <f t="shared" si="193"/>
        <v>188.30740838720612</v>
      </c>
      <c r="G702" s="6">
        <f t="shared" si="182"/>
        <v>1.2449989191889652</v>
      </c>
      <c r="H702" s="6">
        <f t="shared" si="183"/>
        <v>-0.9443519253020779</v>
      </c>
      <c r="I702" s="6">
        <f t="shared" si="184"/>
        <v>-0.32893683463281914</v>
      </c>
      <c r="J702" s="7">
        <f t="shared" si="185"/>
        <v>-77.116780404953687</v>
      </c>
      <c r="K702" s="7">
        <f t="shared" si="194"/>
        <v>-23.70298500364585</v>
      </c>
      <c r="L702" s="7">
        <f t="shared" si="186"/>
        <v>-1.4208275273349528E-2</v>
      </c>
      <c r="M702" s="7">
        <f t="shared" si="187"/>
        <v>-221.39624505661712</v>
      </c>
      <c r="N702" s="7">
        <f t="shared" si="195"/>
        <v>12.475495415576731</v>
      </c>
      <c r="O702" s="7">
        <f t="shared" si="188"/>
        <v>7.4781835709156431E-3</v>
      </c>
      <c r="P702" s="7">
        <f t="shared" si="199"/>
        <v>1.5877462142229678E-2</v>
      </c>
      <c r="Q702" s="7">
        <f t="shared" si="189"/>
        <v>476.32386426689033</v>
      </c>
      <c r="R702" s="7">
        <f t="shared" si="198"/>
        <v>15.877462142229678</v>
      </c>
      <c r="S702" s="7">
        <f t="shared" si="196"/>
        <v>-7.0440920467689655E-2</v>
      </c>
      <c r="T702" s="7">
        <f t="shared" si="197"/>
        <v>-9.4506411938046231</v>
      </c>
      <c r="U702" s="26">
        <f t="shared" si="190"/>
        <v>129.59999999999664</v>
      </c>
      <c r="V702" s="26">
        <f t="shared" si="191"/>
        <v>64.799999999998334</v>
      </c>
      <c r="W702" s="26">
        <f>IF(E702&gt;t0,0,IF(E702&lt;t0,P0))</f>
        <v>300</v>
      </c>
      <c r="X702" s="26">
        <f>IF(E702&gt;t0,0,IF(E702&lt;t0,P0*SIN(PI()*(E702)/t0)))</f>
        <v>188.30740838720612</v>
      </c>
    </row>
    <row r="703" spans="5:24" x14ac:dyDescent="0.35">
      <c r="E703" s="5">
        <f t="shared" si="192"/>
        <v>0.1962800000000014</v>
      </c>
      <c r="F703" s="6">
        <f t="shared" si="193"/>
        <v>187.48451897402344</v>
      </c>
      <c r="G703" s="6">
        <f t="shared" si="182"/>
        <v>1.2453887265104093</v>
      </c>
      <c r="H703" s="6">
        <f t="shared" si="183"/>
        <v>-0.94639034332720839</v>
      </c>
      <c r="I703" s="6">
        <f t="shared" si="184"/>
        <v>-0.32302525916251285</v>
      </c>
      <c r="J703" s="7">
        <f t="shared" si="185"/>
        <v>-75.423525132928646</v>
      </c>
      <c r="K703" s="7">
        <f t="shared" si="194"/>
        <v>-23.724340646421155</v>
      </c>
      <c r="L703" s="7">
        <f t="shared" si="186"/>
        <v>-1.4216625277407149E-2</v>
      </c>
      <c r="M703" s="7">
        <f t="shared" si="187"/>
        <v>-220.97372827921669</v>
      </c>
      <c r="N703" s="7">
        <f t="shared" si="195"/>
        <v>12.413563619309715</v>
      </c>
      <c r="O703" s="7">
        <f t="shared" si="188"/>
        <v>7.4387307518113191E-3</v>
      </c>
      <c r="P703" s="7">
        <f t="shared" si="199"/>
        <v>1.5857374806183627E-2</v>
      </c>
      <c r="Q703" s="7">
        <f t="shared" si="189"/>
        <v>475.72124418550879</v>
      </c>
      <c r="R703" s="7">
        <f t="shared" si="198"/>
        <v>15.857374806183627</v>
      </c>
      <c r="S703" s="7">
        <f t="shared" si="196"/>
        <v>-7.1740485878752119E-2</v>
      </c>
      <c r="T703" s="7">
        <f t="shared" si="197"/>
        <v>-9.6249961898252092</v>
      </c>
      <c r="U703" s="26">
        <f t="shared" si="190"/>
        <v>128.92799999999664</v>
      </c>
      <c r="V703" s="26">
        <f t="shared" si="191"/>
        <v>64.463999999998322</v>
      </c>
      <c r="W703" s="26">
        <f>IF(E703&gt;t0,0,IF(E703&lt;t0,P0))</f>
        <v>300</v>
      </c>
      <c r="X703" s="26">
        <f>IF(E703&gt;t0,0,IF(E703&lt;t0,P0*SIN(PI()*(E703)/t0)))</f>
        <v>187.48451897402344</v>
      </c>
    </row>
    <row r="704" spans="5:24" x14ac:dyDescent="0.35">
      <c r="E704" s="5">
        <f t="shared" si="192"/>
        <v>0.1965600000000014</v>
      </c>
      <c r="F704" s="6">
        <f t="shared" si="193"/>
        <v>186.65930842394218</v>
      </c>
      <c r="G704" s="6">
        <f t="shared" si="182"/>
        <v>1.2457786558799497</v>
      </c>
      <c r="H704" s="6">
        <f t="shared" si="183"/>
        <v>-0.94839175571771694</v>
      </c>
      <c r="I704" s="6">
        <f t="shared" si="184"/>
        <v>-0.31710105279968148</v>
      </c>
      <c r="J704" s="7">
        <f t="shared" si="185"/>
        <v>-73.737468239061812</v>
      </c>
      <c r="K704" s="7">
        <f t="shared" si="194"/>
        <v>-23.745223185493234</v>
      </c>
      <c r="L704" s="7">
        <f t="shared" si="186"/>
        <v>-1.4224685247427258E-2</v>
      </c>
      <c r="M704" s="7">
        <f t="shared" si="187"/>
        <v>-220.53539825236894</v>
      </c>
      <c r="N704" s="7">
        <f t="shared" si="195"/>
        <v>12.351752341595292</v>
      </c>
      <c r="O704" s="7">
        <f t="shared" si="188"/>
        <v>7.3993740947740014E-3</v>
      </c>
      <c r="P704" s="7">
        <f t="shared" si="199"/>
        <v>1.5836923531850969E-2</v>
      </c>
      <c r="Q704" s="7">
        <f t="shared" si="189"/>
        <v>475.10770595552907</v>
      </c>
      <c r="R704" s="7">
        <f t="shared" si="198"/>
        <v>15.836923531850969</v>
      </c>
      <c r="S704" s="7">
        <f t="shared" si="196"/>
        <v>-7.3040265473780272E-2</v>
      </c>
      <c r="T704" s="7">
        <f t="shared" si="197"/>
        <v>-9.7993799216402167</v>
      </c>
      <c r="U704" s="26">
        <f t="shared" si="190"/>
        <v>128.25599999999665</v>
      </c>
      <c r="V704" s="26">
        <f t="shared" si="191"/>
        <v>64.127999999998309</v>
      </c>
      <c r="W704" s="26">
        <f>IF(E704&gt;t0,0,IF(E704&lt;t0,P0))</f>
        <v>300</v>
      </c>
      <c r="X704" s="26">
        <f>IF(E704&gt;t0,0,IF(E704&lt;t0,P0*SIN(PI()*(E704)/t0)))</f>
        <v>186.65930842394218</v>
      </c>
    </row>
    <row r="705" spans="5:24" x14ac:dyDescent="0.35">
      <c r="E705" s="5">
        <f t="shared" si="192"/>
        <v>0.1968400000000014</v>
      </c>
      <c r="F705" s="6">
        <f t="shared" si="193"/>
        <v>185.83178695341462</v>
      </c>
      <c r="G705" s="6">
        <f t="shared" si="182"/>
        <v>1.2461687073357994</v>
      </c>
      <c r="H705" s="6">
        <f t="shared" si="183"/>
        <v>-0.95035608421463169</v>
      </c>
      <c r="I705" s="6">
        <f t="shared" si="184"/>
        <v>-0.31116444719188574</v>
      </c>
      <c r="J705" s="7">
        <f t="shared" si="185"/>
        <v>-72.058764965879362</v>
      </c>
      <c r="K705" s="7">
        <f t="shared" si="194"/>
        <v>-23.765634658141927</v>
      </c>
      <c r="L705" s="7">
        <f t="shared" si="186"/>
        <v>-1.4232456672922314E-2</v>
      </c>
      <c r="M705" s="7">
        <f t="shared" si="187"/>
        <v>-220.08133102714376</v>
      </c>
      <c r="N705" s="7">
        <f t="shared" si="195"/>
        <v>12.290065999496161</v>
      </c>
      <c r="O705" s="7">
        <f t="shared" si="188"/>
        <v>7.3601161661070664E-3</v>
      </c>
      <c r="P705" s="7">
        <f t="shared" si="199"/>
        <v>1.5816108270527623E-2</v>
      </c>
      <c r="Q705" s="7">
        <f t="shared" si="189"/>
        <v>474.4832481158287</v>
      </c>
      <c r="R705" s="7">
        <f t="shared" si="198"/>
        <v>15.816108270527623</v>
      </c>
      <c r="S705" s="7">
        <f t="shared" si="196"/>
        <v>-7.4340219011947595E-2</v>
      </c>
      <c r="T705" s="7">
        <f t="shared" si="197"/>
        <v>-9.973786990376226</v>
      </c>
      <c r="U705" s="26">
        <f t="shared" si="190"/>
        <v>127.58399999999662</v>
      </c>
      <c r="V705" s="26">
        <f t="shared" si="191"/>
        <v>63.791999999998325</v>
      </c>
      <c r="W705" s="26">
        <f>IF(E705&gt;t0,0,IF(E705&lt;t0,P0))</f>
        <v>300</v>
      </c>
      <c r="X705" s="26">
        <f>IF(E705&gt;t0,0,IF(E705&lt;t0,P0*SIN(PI()*(E705)/t0)))</f>
        <v>185.83178695341462</v>
      </c>
    </row>
    <row r="706" spans="5:24" x14ac:dyDescent="0.35">
      <c r="E706" s="5">
        <f t="shared" si="192"/>
        <v>0.19712000000000141</v>
      </c>
      <c r="F706" s="6">
        <f t="shared" si="193"/>
        <v>185.0019648075033</v>
      </c>
      <c r="G706" s="6">
        <f t="shared" ref="G706:G769" si="200">EXP(E706*w*qsi)</f>
        <v>1.2465588809161836</v>
      </c>
      <c r="H706" s="6">
        <f t="shared" ref="H706:H769" si="201">SIN(wd*E706)</f>
        <v>-0.95228325200902997</v>
      </c>
      <c r="I706" s="6">
        <f t="shared" ref="I706:I769" si="202">COS(wd*E706)</f>
        <v>-0.30521567447152248</v>
      </c>
      <c r="J706" s="7">
        <f t="shared" ref="J706:J769" si="203">F706*G706*I706</f>
        <v>-70.387569826304656</v>
      </c>
      <c r="K706" s="7">
        <f t="shared" si="194"/>
        <v>-23.785577145012834</v>
      </c>
      <c r="L706" s="7">
        <f t="shared" ref="L706:L769" si="204">1/(m*wd*G706)*K706</f>
        <v>-1.4239941067671432E-2</v>
      </c>
      <c r="M706" s="7">
        <f t="shared" ref="M706:M769" si="205">F706*G706*H706</f>
        <v>-219.61160419190745</v>
      </c>
      <c r="N706" s="7">
        <f t="shared" si="195"/>
        <v>12.228508988565494</v>
      </c>
      <c r="O706" s="7">
        <f t="shared" ref="O706:O769" si="206">1/(m*wd*G706)*N706</f>
        <v>7.3209595159717976E-3</v>
      </c>
      <c r="P706" s="7">
        <f t="shared" si="199"/>
        <v>1.5794928984785132E-2</v>
      </c>
      <c r="Q706" s="7">
        <f t="shared" ref="Q706:Q769" si="207">k*P706</f>
        <v>473.84786954355394</v>
      </c>
      <c r="R706" s="7">
        <f t="shared" si="198"/>
        <v>15.794928984785132</v>
      </c>
      <c r="S706" s="7">
        <f t="shared" si="196"/>
        <v>-7.5640306223185044E-2</v>
      </c>
      <c r="T706" s="7">
        <f t="shared" si="197"/>
        <v>-10.148211993236529</v>
      </c>
      <c r="U706" s="26">
        <f t="shared" ref="U706:U769" si="208">IF(E706&gt;$B$16,0,IF(E706&lt;$B$14,P0*E706/$B$14,IF(E706&lt;$B$16,P0-(E706-B$14)*P0/$B$14)))</f>
        <v>126.91199999999662</v>
      </c>
      <c r="V706" s="26">
        <f t="shared" ref="V706:V769" si="209">IF(E706&gt;t0,0,IF(E706&lt;t0,P0-(E706)*P0/t0))</f>
        <v>63.455999999998312</v>
      </c>
      <c r="W706" s="26">
        <f>IF(E706&gt;t0,0,IF(E706&lt;t0,P0))</f>
        <v>300</v>
      </c>
      <c r="X706" s="26">
        <f>IF(E706&gt;t0,0,IF(E706&lt;t0,P0*SIN(PI()*(E706)/t0)))</f>
        <v>185.0019648075033</v>
      </c>
    </row>
    <row r="707" spans="5:24" x14ac:dyDescent="0.35">
      <c r="E707" s="5">
        <f t="shared" ref="E707:E770" si="210">E706+dt</f>
        <v>0.19740000000000141</v>
      </c>
      <c r="F707" s="6">
        <f t="shared" ref="F707:F770" si="211">X707</f>
        <v>184.16985225975412</v>
      </c>
      <c r="G707" s="6">
        <f t="shared" si="200"/>
        <v>1.2469491766593388</v>
      </c>
      <c r="H707" s="6">
        <f t="shared" si="201"/>
        <v>-0.95417318374504179</v>
      </c>
      <c r="I707" s="6">
        <f t="shared" si="202"/>
        <v>-0.29925496724674561</v>
      </c>
      <c r="J707" s="7">
        <f t="shared" si="203"/>
        <v>-68.724036588429897</v>
      </c>
      <c r="K707" s="7">
        <f t="shared" ref="K707:K770" si="212">0.5*dt*(J706+J707)+K706</f>
        <v>-23.805052769910898</v>
      </c>
      <c r="L707" s="7">
        <f t="shared" si="204"/>
        <v>-1.4247139969557487E-2</v>
      </c>
      <c r="M707" s="7">
        <f t="shared" si="205"/>
        <v>-219.1262968655235</v>
      </c>
      <c r="N707" s="7">
        <f t="shared" ref="N707:N770" si="213">0.5*dt*(M707+M706)+N706</f>
        <v>12.167085682417454</v>
      </c>
      <c r="O707" s="7">
        <f t="shared" si="206"/>
        <v>7.2819066781530679E-3</v>
      </c>
      <c r="P707" s="7">
        <f t="shared" si="199"/>
        <v>1.5773385648478459E-2</v>
      </c>
      <c r="Q707" s="7">
        <f t="shared" si="207"/>
        <v>473.20156945435377</v>
      </c>
      <c r="R707" s="7">
        <f t="shared" si="198"/>
        <v>15.77338564847846</v>
      </c>
      <c r="S707" s="7">
        <f t="shared" ref="S707:S770" si="214">(P707-P706)/dt</f>
        <v>-7.6940486809544115E-2</v>
      </c>
      <c r="T707" s="7">
        <f t="shared" ref="T707:T770" si="215">2*qsi*m*w*S707</f>
        <v>-10.322649523683994</v>
      </c>
      <c r="U707" s="26">
        <f t="shared" si="208"/>
        <v>126.23999999999663</v>
      </c>
      <c r="V707" s="26">
        <f t="shared" si="209"/>
        <v>63.119999999998299</v>
      </c>
      <c r="W707" s="26">
        <f>IF(E707&gt;t0,0,IF(E707&lt;t0,P0))</f>
        <v>300</v>
      </c>
      <c r="X707" s="26">
        <f>IF(E707&gt;t0,0,IF(E707&lt;t0,P0*SIN(PI()*(E707)/t0)))</f>
        <v>184.16985225975412</v>
      </c>
    </row>
    <row r="708" spans="5:24" x14ac:dyDescent="0.35">
      <c r="E708" s="5">
        <f t="shared" si="210"/>
        <v>0.19768000000000141</v>
      </c>
      <c r="F708" s="6">
        <f t="shared" si="211"/>
        <v>183.33545961206906</v>
      </c>
      <c r="G708" s="6">
        <f t="shared" si="200"/>
        <v>1.2473395946035146</v>
      </c>
      <c r="H708" s="6">
        <f t="shared" si="201"/>
        <v>-0.95602580552279781</v>
      </c>
      <c r="I708" s="6">
        <f t="shared" si="202"/>
        <v>-0.29328255859236774</v>
      </c>
      <c r="J708" s="7">
        <f t="shared" si="203"/>
        <v>-67.068318260350495</v>
      </c>
      <c r="K708" s="7">
        <f t="shared" si="212"/>
        <v>-23.824063699589725</v>
      </c>
      <c r="L708" s="7">
        <f t="shared" si="204"/>
        <v>-1.4254054940401946E-2</v>
      </c>
      <c r="M708" s="7">
        <f t="shared" si="205"/>
        <v>-218.62548969040384</v>
      </c>
      <c r="N708" s="7">
        <f t="shared" si="213"/>
        <v>12.105800432299624</v>
      </c>
      <c r="O708" s="7">
        <f t="shared" si="206"/>
        <v>7.2429601698266143E-3</v>
      </c>
      <c r="P708" s="7">
        <f t="shared" si="199"/>
        <v>1.5751478246753346E-2</v>
      </c>
      <c r="Q708" s="7">
        <f t="shared" si="207"/>
        <v>472.54434740260041</v>
      </c>
      <c r="R708" s="7">
        <f t="shared" ref="R708:R771" si="216">P708*1000</f>
        <v>15.751478246753345</v>
      </c>
      <c r="S708" s="7">
        <f t="shared" si="214"/>
        <v>-7.8240720446832418E-2</v>
      </c>
      <c r="T708" s="7">
        <f t="shared" si="215"/>
        <v>-10.497094171660502</v>
      </c>
      <c r="U708" s="26">
        <f t="shared" si="208"/>
        <v>125.56799999999663</v>
      </c>
      <c r="V708" s="26">
        <f t="shared" si="209"/>
        <v>62.783999999998315</v>
      </c>
      <c r="W708" s="26">
        <f>IF(E708&gt;t0,0,IF(E708&lt;t0,P0))</f>
        <v>300</v>
      </c>
      <c r="X708" s="26">
        <f>IF(E708&gt;t0,0,IF(E708&lt;t0,P0*SIN(PI()*(E708)/t0)))</f>
        <v>183.33545961206906</v>
      </c>
    </row>
    <row r="709" spans="5:24" x14ac:dyDescent="0.35">
      <c r="E709" s="5">
        <f t="shared" si="210"/>
        <v>0.19796000000000141</v>
      </c>
      <c r="F709" s="6">
        <f t="shared" si="211"/>
        <v>182.49879719457869</v>
      </c>
      <c r="G709" s="6">
        <f t="shared" si="200"/>
        <v>1.2477301347869714</v>
      </c>
      <c r="H709" s="6">
        <f t="shared" si="201"/>
        <v>-0.95784104490131705</v>
      </c>
      <c r="I709" s="6">
        <f t="shared" si="202"/>
        <v>-0.28729868204075198</v>
      </c>
      <c r="J709" s="7">
        <f t="shared" si="203"/>
        <v>-65.420567075065151</v>
      </c>
      <c r="K709" s="7">
        <f t="shared" si="212"/>
        <v>-23.842612143536684</v>
      </c>
      <c r="L709" s="7">
        <f t="shared" si="204"/>
        <v>-1.4260687565797472E-2</v>
      </c>
      <c r="M709" s="7">
        <f t="shared" si="205"/>
        <v>-218.1092648254081</v>
      </c>
      <c r="N709" s="7">
        <f t="shared" si="213"/>
        <v>12.044657566667411</v>
      </c>
      <c r="O709" s="7">
        <f t="shared" si="206"/>
        <v>7.2041224913279855E-3</v>
      </c>
      <c r="P709" s="7">
        <f t="shared" si="199"/>
        <v>1.5729206776053339E-2</v>
      </c>
      <c r="Q709" s="7">
        <f t="shared" si="207"/>
        <v>471.87620328160017</v>
      </c>
      <c r="R709" s="7">
        <f t="shared" si="216"/>
        <v>15.729206776053339</v>
      </c>
      <c r="S709" s="7">
        <f t="shared" si="214"/>
        <v>-7.9540966785741227E-2</v>
      </c>
      <c r="T709" s="7">
        <f t="shared" si="215"/>
        <v>-10.671540523738221</v>
      </c>
      <c r="U709" s="26">
        <f t="shared" si="208"/>
        <v>124.8959999999966</v>
      </c>
      <c r="V709" s="26">
        <f t="shared" si="209"/>
        <v>62.447999999998302</v>
      </c>
      <c r="W709" s="26">
        <f>IF(E709&gt;t0,0,IF(E709&lt;t0,P0))</f>
        <v>300</v>
      </c>
      <c r="X709" s="26">
        <f>IF(E709&gt;t0,0,IF(E709&lt;t0,P0*SIN(PI()*(E709)/t0)))</f>
        <v>182.49879719457869</v>
      </c>
    </row>
    <row r="710" spans="5:24" x14ac:dyDescent="0.35">
      <c r="E710" s="5">
        <f t="shared" si="210"/>
        <v>0.19824000000000142</v>
      </c>
      <c r="F710" s="6">
        <f t="shared" si="211"/>
        <v>181.65987536551424</v>
      </c>
      <c r="G710" s="6">
        <f t="shared" si="200"/>
        <v>1.2481207972479826</v>
      </c>
      <c r="H710" s="6">
        <f t="shared" si="201"/>
        <v>-0.95961883090134037</v>
      </c>
      <c r="I710" s="6">
        <f t="shared" si="202"/>
        <v>-0.28130357157267771</v>
      </c>
      <c r="J710" s="7">
        <f t="shared" si="203"/>
        <v>-63.780934475439977</v>
      </c>
      <c r="K710" s="7">
        <f t="shared" si="212"/>
        <v>-23.860700353753753</v>
      </c>
      <c r="L710" s="7">
        <f t="shared" si="204"/>
        <v>-1.4267039454938193E-2</v>
      </c>
      <c r="M710" s="7">
        <f t="shared" si="205"/>
        <v>-217.57770593859544</v>
      </c>
      <c r="N710" s="7">
        <f t="shared" si="213"/>
        <v>11.983661390760449</v>
      </c>
      <c r="O710" s="7">
        <f t="shared" si="206"/>
        <v>7.1653961259230898E-3</v>
      </c>
      <c r="P710" s="7">
        <f t="shared" si="199"/>
        <v>1.5706571244126281E-2</v>
      </c>
      <c r="Q710" s="7">
        <f t="shared" si="207"/>
        <v>471.19713732378841</v>
      </c>
      <c r="R710" s="7">
        <f t="shared" si="216"/>
        <v>15.70657124412628</v>
      </c>
      <c r="S710" s="7">
        <f t="shared" si="214"/>
        <v>-8.0841185453778483E-2</v>
      </c>
      <c r="T710" s="7">
        <f t="shared" si="215"/>
        <v>-10.845983163378953</v>
      </c>
      <c r="U710" s="26">
        <f t="shared" si="208"/>
        <v>124.22399999999661</v>
      </c>
      <c r="V710" s="26">
        <f t="shared" si="209"/>
        <v>62.111999999998289</v>
      </c>
      <c r="W710" s="26">
        <f>IF(E710&gt;t0,0,IF(E710&lt;t0,P0))</f>
        <v>300</v>
      </c>
      <c r="X710" s="26">
        <f>IF(E710&gt;t0,0,IF(E710&lt;t0,P0*SIN(PI()*(E710)/t0)))</f>
        <v>181.65987536551424</v>
      </c>
    </row>
    <row r="711" spans="5:24" x14ac:dyDescent="0.35">
      <c r="E711" s="5">
        <f t="shared" si="210"/>
        <v>0.19852000000000142</v>
      </c>
      <c r="F711" s="6">
        <f t="shared" si="211"/>
        <v>180.81870451107955</v>
      </c>
      <c r="G711" s="6">
        <f t="shared" si="200"/>
        <v>1.2485115820248329</v>
      </c>
      <c r="H711" s="6">
        <f t="shared" si="201"/>
        <v>-0.96135909400810671</v>
      </c>
      <c r="I711" s="6">
        <f t="shared" si="202"/>
        <v>-0.27529746160818891</v>
      </c>
      <c r="J711" s="7">
        <f t="shared" si="203"/>
        <v>-62.149571099239566</v>
      </c>
      <c r="K711" s="7">
        <f t="shared" si="212"/>
        <v>-23.878330624534208</v>
      </c>
      <c r="L711" s="7">
        <f t="shared" si="204"/>
        <v>-1.4273112240447873E-2</v>
      </c>
      <c r="M711" s="7">
        <f t="shared" si="205"/>
        <v>-217.03089819982603</v>
      </c>
      <c r="N711" s="7">
        <f t="shared" si="213"/>
        <v>11.92281618618107</v>
      </c>
      <c r="O711" s="7">
        <f t="shared" si="206"/>
        <v>7.1267835395804873E-3</v>
      </c>
      <c r="P711" s="7">
        <f t="shared" ref="P711:P774" si="217">L711*H711-O711*I711</f>
        <v>1.5683571670030517E-2</v>
      </c>
      <c r="Q711" s="7">
        <f t="shared" si="207"/>
        <v>470.50715010091551</v>
      </c>
      <c r="R711" s="7">
        <f t="shared" si="216"/>
        <v>15.683571670030517</v>
      </c>
      <c r="S711" s="7">
        <f t="shared" si="214"/>
        <v>-8.214133605629724E-2</v>
      </c>
      <c r="T711" s="7">
        <f t="shared" si="215"/>
        <v>-11.020416671072109</v>
      </c>
      <c r="U711" s="26">
        <f t="shared" si="208"/>
        <v>123.55199999999661</v>
      </c>
      <c r="V711" s="26">
        <f t="shared" si="209"/>
        <v>61.775999999998305</v>
      </c>
      <c r="W711" s="26">
        <f>IF(E711&gt;t0,0,IF(E711&lt;t0,P0))</f>
        <v>300</v>
      </c>
      <c r="X711" s="26">
        <f>IF(E711&gt;t0,0,IF(E711&lt;t0,P0*SIN(PI()*(E711)/t0)))</f>
        <v>180.81870451107955</v>
      </c>
    </row>
    <row r="712" spans="5:24" x14ac:dyDescent="0.35">
      <c r="E712" s="5">
        <f t="shared" si="210"/>
        <v>0.19880000000000142</v>
      </c>
      <c r="F712" s="6">
        <f t="shared" si="211"/>
        <v>179.9752950453221</v>
      </c>
      <c r="G712" s="6">
        <f t="shared" si="200"/>
        <v>1.2489024891558191</v>
      </c>
      <c r="H712" s="6">
        <f t="shared" si="201"/>
        <v>-0.96306176617406936</v>
      </c>
      <c r="I712" s="6">
        <f t="shared" si="202"/>
        <v>-0.26928058699743301</v>
      </c>
      <c r="J712" s="7">
        <f t="shared" si="203"/>
        <v>-60.52662676422829</v>
      </c>
      <c r="K712" s="7">
        <f t="shared" si="212"/>
        <v>-23.895505292235093</v>
      </c>
      <c r="L712" s="7">
        <f t="shared" si="204"/>
        <v>-1.4278907578205748E-2</v>
      </c>
      <c r="M712" s="7">
        <f t="shared" si="205"/>
        <v>-216.4689282732144</v>
      </c>
      <c r="N712" s="7">
        <f t="shared" si="213"/>
        <v>11.862126210474845</v>
      </c>
      <c r="O712" s="7">
        <f t="shared" si="206"/>
        <v>7.0882871807453332E-3</v>
      </c>
      <c r="P712" s="7">
        <f t="shared" si="217"/>
        <v>1.5660208084140613E-2</v>
      </c>
      <c r="Q712" s="7">
        <f t="shared" si="207"/>
        <v>469.80624252421836</v>
      </c>
      <c r="R712" s="7">
        <f t="shared" si="216"/>
        <v>15.660208084140613</v>
      </c>
      <c r="S712" s="7">
        <f t="shared" si="214"/>
        <v>-8.3441378178230372E-2</v>
      </c>
      <c r="T712" s="7">
        <f t="shared" si="215"/>
        <v>-11.194835624567443</v>
      </c>
      <c r="U712" s="26">
        <f t="shared" si="208"/>
        <v>122.87999999999658</v>
      </c>
      <c r="V712" s="26">
        <f t="shared" si="209"/>
        <v>61.439999999998292</v>
      </c>
      <c r="W712" s="26">
        <f>IF(E712&gt;t0,0,IF(E712&lt;t0,P0))</f>
        <v>300</v>
      </c>
      <c r="X712" s="26">
        <f>IF(E712&gt;t0,0,IF(E712&lt;t0,P0*SIN(PI()*(E712)/t0)))</f>
        <v>179.9752950453221</v>
      </c>
    </row>
    <row r="713" spans="5:24" x14ac:dyDescent="0.35">
      <c r="E713" s="5">
        <f t="shared" si="210"/>
        <v>0.19908000000000142</v>
      </c>
      <c r="F713" s="6">
        <f t="shared" si="211"/>
        <v>179.1296574100046</v>
      </c>
      <c r="G713" s="6">
        <f t="shared" si="200"/>
        <v>1.2492935186792504</v>
      </c>
      <c r="H713" s="6">
        <f t="shared" si="201"/>
        <v>-0.96472678082155816</v>
      </c>
      <c r="I713" s="6">
        <f t="shared" si="202"/>
        <v>-0.26325318301147516</v>
      </c>
      <c r="J713" s="7">
        <f t="shared" si="203"/>
        <v>-58.912250453340057</v>
      </c>
      <c r="K713" s="7">
        <f t="shared" si="212"/>
        <v>-23.912226735045554</v>
      </c>
      <c r="L713" s="7">
        <f t="shared" si="204"/>
        <v>-1.4284427147170242E-2</v>
      </c>
      <c r="M713" s="7">
        <f t="shared" si="205"/>
        <v>-215.89188430943585</v>
      </c>
      <c r="N713" s="7">
        <f t="shared" si="213"/>
        <v>11.801595696713274</v>
      </c>
      <c r="O713" s="7">
        <f t="shared" si="206"/>
        <v>7.0499094801150667E-3</v>
      </c>
      <c r="P713" s="7">
        <f t="shared" si="217"/>
        <v>1.5636480528152686E-2</v>
      </c>
      <c r="Q713" s="7">
        <f t="shared" si="207"/>
        <v>469.09441584458057</v>
      </c>
      <c r="R713" s="7">
        <f t="shared" si="216"/>
        <v>15.636480528152687</v>
      </c>
      <c r="S713" s="7">
        <f t="shared" si="214"/>
        <v>-8.4741271385453579E-2</v>
      </c>
      <c r="T713" s="7">
        <f t="shared" si="215"/>
        <v>-11.36923459905792</v>
      </c>
      <c r="U713" s="26">
        <f t="shared" si="208"/>
        <v>122.20799999999659</v>
      </c>
      <c r="V713" s="26">
        <f t="shared" si="209"/>
        <v>61.10399999999828</v>
      </c>
      <c r="W713" s="26">
        <f>IF(E713&gt;t0,0,IF(E713&lt;t0,P0))</f>
        <v>300</v>
      </c>
      <c r="X713" s="26">
        <f>IF(E713&gt;t0,0,IF(E713&lt;t0,P0*SIN(PI()*(E713)/t0)))</f>
        <v>179.1296574100046</v>
      </c>
    </row>
    <row r="714" spans="5:24" x14ac:dyDescent="0.35">
      <c r="E714" s="5">
        <f t="shared" si="210"/>
        <v>0.19936000000000142</v>
      </c>
      <c r="F714" s="6">
        <f t="shared" si="211"/>
        <v>178.28180207447519</v>
      </c>
      <c r="G714" s="6">
        <f t="shared" si="200"/>
        <v>1.2496846706334475</v>
      </c>
      <c r="H714" s="6">
        <f t="shared" si="201"/>
        <v>-0.96635407284538288</v>
      </c>
      <c r="I714" s="6">
        <f t="shared" si="202"/>
        <v>-0.25721548533309641</v>
      </c>
      <c r="J714" s="7">
        <f t="shared" si="203"/>
        <v>-57.306590299919385</v>
      </c>
      <c r="K714" s="7">
        <f t="shared" si="212"/>
        <v>-23.928497372751011</v>
      </c>
      <c r="L714" s="7">
        <f t="shared" si="204"/>
        <v>-1.4289672649200494E-2</v>
      </c>
      <c r="M714" s="7">
        <f t="shared" si="205"/>
        <v>-215.29985593788493</v>
      </c>
      <c r="N714" s="7">
        <f t="shared" si="213"/>
        <v>11.741228853078649</v>
      </c>
      <c r="O714" s="7">
        <f t="shared" si="206"/>
        <v>7.0116528504168465E-3</v>
      </c>
      <c r="P714" s="7">
        <f t="shared" si="217"/>
        <v>1.5612389055089328E-2</v>
      </c>
      <c r="Q714" s="7">
        <f t="shared" si="207"/>
        <v>468.37167165267982</v>
      </c>
      <c r="R714" s="7">
        <f t="shared" si="216"/>
        <v>15.612389055089327</v>
      </c>
      <c r="S714" s="7">
        <f t="shared" si="214"/>
        <v>-8.6040975226278488E-2</v>
      </c>
      <c r="T714" s="7">
        <f t="shared" si="215"/>
        <v>-11.543608167380045</v>
      </c>
      <c r="U714" s="26">
        <f t="shared" si="208"/>
        <v>121.53599999999659</v>
      </c>
      <c r="V714" s="26">
        <f t="shared" si="209"/>
        <v>60.767999999998295</v>
      </c>
      <c r="W714" s="26">
        <f>IF(E714&gt;t0,0,IF(E714&lt;t0,P0))</f>
        <v>300</v>
      </c>
      <c r="X714" s="26">
        <f>IF(E714&gt;t0,0,IF(E714&lt;t0,P0*SIN(PI()*(E714)/t0)))</f>
        <v>178.28180207447519</v>
      </c>
    </row>
    <row r="715" spans="5:24" x14ac:dyDescent="0.35">
      <c r="E715" s="5">
        <f t="shared" si="210"/>
        <v>0.19964000000000143</v>
      </c>
      <c r="F715" s="6">
        <f t="shared" si="211"/>
        <v>177.4317395355383</v>
      </c>
      <c r="G715" s="6">
        <f t="shared" si="200"/>
        <v>1.2500759450567434</v>
      </c>
      <c r="H715" s="6">
        <f t="shared" si="201"/>
        <v>-0.96794357861537805</v>
      </c>
      <c r="I715" s="6">
        <f t="shared" si="202"/>
        <v>-0.25116773004758297</v>
      </c>
      <c r="J715" s="7">
        <f t="shared" si="203"/>
        <v>-55.709793573037274</v>
      </c>
      <c r="K715" s="7">
        <f t="shared" si="212"/>
        <v>-23.944319666493225</v>
      </c>
      <c r="L715" s="7">
        <f t="shared" si="204"/>
        <v>-1.429464580887569E-2</v>
      </c>
      <c r="M715" s="7">
        <f t="shared" si="205"/>
        <v>-214.69293425868824</v>
      </c>
      <c r="N715" s="7">
        <f t="shared" si="213"/>
        <v>11.681029862451128</v>
      </c>
      <c r="O715" s="7">
        <f t="shared" si="206"/>
        <v>6.9735196861867394E-3</v>
      </c>
      <c r="P715" s="7">
        <f t="shared" si="217"/>
        <v>1.5587933729304107E-2</v>
      </c>
      <c r="Q715" s="7">
        <f t="shared" si="207"/>
        <v>467.63801187912321</v>
      </c>
      <c r="R715" s="7">
        <f t="shared" si="216"/>
        <v>15.587933729304106</v>
      </c>
      <c r="S715" s="7">
        <f t="shared" si="214"/>
        <v>-8.734044923293334E-2</v>
      </c>
      <c r="T715" s="7">
        <f t="shared" si="215"/>
        <v>-11.7179509002125</v>
      </c>
      <c r="U715" s="26">
        <f t="shared" si="208"/>
        <v>120.86399999999657</v>
      </c>
      <c r="V715" s="26">
        <f t="shared" si="209"/>
        <v>60.431999999998283</v>
      </c>
      <c r="W715" s="26">
        <f>IF(E715&gt;t0,0,IF(E715&lt;t0,P0))</f>
        <v>300</v>
      </c>
      <c r="X715" s="26">
        <f>IF(E715&gt;t0,0,IF(E715&lt;t0,P0*SIN(PI()*(E715)/t0)))</f>
        <v>177.4317395355383</v>
      </c>
    </row>
    <row r="716" spans="5:24" x14ac:dyDescent="0.35">
      <c r="E716" s="5">
        <f t="shared" si="210"/>
        <v>0.19992000000000143</v>
      </c>
      <c r="F716" s="6">
        <f t="shared" si="211"/>
        <v>176.57948031732411</v>
      </c>
      <c r="G716" s="6">
        <f t="shared" si="200"/>
        <v>1.2504673419874828</v>
      </c>
      <c r="H716" s="6">
        <f t="shared" si="201"/>
        <v>-0.96949523597889109</v>
      </c>
      <c r="I716" s="6">
        <f t="shared" si="202"/>
        <v>-0.24511015363349228</v>
      </c>
      <c r="J716" s="7">
        <f t="shared" si="203"/>
        <v>-54.12200666287945</v>
      </c>
      <c r="K716" s="7">
        <f t="shared" si="212"/>
        <v>-23.959696118526253</v>
      </c>
      <c r="L716" s="7">
        <f t="shared" si="204"/>
        <v>-1.4299348373312305E-2</v>
      </c>
      <c r="M716" s="7">
        <f t="shared" si="205"/>
        <v>-214.07121183457042</v>
      </c>
      <c r="N716" s="7">
        <f t="shared" si="213"/>
        <v>11.621002881998072</v>
      </c>
      <c r="O716" s="7">
        <f t="shared" si="206"/>
        <v>6.9355123635507073E-3</v>
      </c>
      <c r="P716" s="7">
        <f t="shared" si="217"/>
        <v>1.5563114626485684E-2</v>
      </c>
      <c r="Q716" s="7">
        <f t="shared" si="207"/>
        <v>466.8934387945705</v>
      </c>
      <c r="R716" s="7">
        <f t="shared" si="216"/>
        <v>15.563114626485683</v>
      </c>
      <c r="S716" s="7">
        <f t="shared" si="214"/>
        <v>-8.8639652922938419E-2</v>
      </c>
      <c r="T716" s="7">
        <f t="shared" si="215"/>
        <v>-11.892257366260695</v>
      </c>
      <c r="U716" s="26">
        <f t="shared" si="208"/>
        <v>120.19199999999657</v>
      </c>
      <c r="V716" s="26">
        <f t="shared" si="209"/>
        <v>60.095999999998298</v>
      </c>
      <c r="W716" s="26">
        <f>IF(E716&gt;t0,0,IF(E716&lt;t0,P0))</f>
        <v>300</v>
      </c>
      <c r="X716" s="26">
        <f>IF(E716&gt;t0,0,IF(E716&lt;t0,P0*SIN(PI()*(E716)/t0)))</f>
        <v>176.57948031732411</v>
      </c>
    </row>
    <row r="717" spans="5:24" x14ac:dyDescent="0.35">
      <c r="E717" s="5">
        <f t="shared" si="210"/>
        <v>0.20020000000000143</v>
      </c>
      <c r="F717" s="6">
        <f t="shared" si="211"/>
        <v>175.72503497115898</v>
      </c>
      <c r="G717" s="6">
        <f t="shared" si="200"/>
        <v>1.2508588614640226</v>
      </c>
      <c r="H717" s="6">
        <f t="shared" si="201"/>
        <v>-0.97100898426321425</v>
      </c>
      <c r="I717" s="6">
        <f t="shared" si="202"/>
        <v>-0.23904299295340373</v>
      </c>
      <c r="J717" s="7">
        <f t="shared" si="203"/>
        <v>-52.54337506621092</v>
      </c>
      <c r="K717" s="7">
        <f t="shared" si="212"/>
        <v>-23.974629271968325</v>
      </c>
      <c r="L717" s="7">
        <f t="shared" si="204"/>
        <v>-1.4303782111979167E-2</v>
      </c>
      <c r="M717" s="7">
        <f t="shared" si="205"/>
        <v>-213.43478268257724</v>
      </c>
      <c r="N717" s="7">
        <f t="shared" si="213"/>
        <v>11.561152042765672</v>
      </c>
      <c r="O717" s="7">
        <f t="shared" si="206"/>
        <v>6.8976332400073953E-3</v>
      </c>
      <c r="P717" s="7">
        <f t="shared" si="217"/>
        <v>1.5537931833661476E-2</v>
      </c>
      <c r="Q717" s="7">
        <f t="shared" si="207"/>
        <v>466.13795500984429</v>
      </c>
      <c r="R717" s="7">
        <f t="shared" si="216"/>
        <v>15.537931833661476</v>
      </c>
      <c r="S717" s="7">
        <f t="shared" si="214"/>
        <v>-8.9938545800741634E-2</v>
      </c>
      <c r="T717" s="7">
        <f t="shared" si="215"/>
        <v>-12.066522132476194</v>
      </c>
      <c r="U717" s="26">
        <f t="shared" si="208"/>
        <v>119.51999999999657</v>
      </c>
      <c r="V717" s="26">
        <f t="shared" si="209"/>
        <v>59.759999999998286</v>
      </c>
      <c r="W717" s="26">
        <f>IF(E717&gt;t0,0,IF(E717&lt;t0,P0))</f>
        <v>300</v>
      </c>
      <c r="X717" s="26">
        <f>IF(E717&gt;t0,0,IF(E717&lt;t0,P0*SIN(PI()*(E717)/t0)))</f>
        <v>175.72503497115898</v>
      </c>
    </row>
    <row r="718" spans="5:24" x14ac:dyDescent="0.35">
      <c r="E718" s="5">
        <f t="shared" si="210"/>
        <v>0.20048000000000143</v>
      </c>
      <c r="F718" s="6">
        <f t="shared" si="211"/>
        <v>174.86841407543423</v>
      </c>
      <c r="G718" s="6">
        <f t="shared" si="200"/>
        <v>1.2512505035247321</v>
      </c>
      <c r="H718" s="6">
        <f t="shared" si="201"/>
        <v>-0.97248476427795449</v>
      </c>
      <c r="I718" s="6">
        <f t="shared" si="202"/>
        <v>-0.23296648524466207</v>
      </c>
      <c r="J718" s="7">
        <f t="shared" si="203"/>
        <v>-50.974043371919095</v>
      </c>
      <c r="K718" s="7">
        <f t="shared" si="212"/>
        <v>-23.989121710549664</v>
      </c>
      <c r="L718" s="7">
        <f t="shared" si="204"/>
        <v>-1.4307948816510442E-2</v>
      </c>
      <c r="M718" s="7">
        <f t="shared" si="205"/>
        <v>-212.78374226565188</v>
      </c>
      <c r="N718" s="7">
        <f t="shared" si="213"/>
        <v>11.501481449272919</v>
      </c>
      <c r="O718" s="7">
        <f t="shared" si="206"/>
        <v>6.8598846542127379E-3</v>
      </c>
      <c r="P718" s="7">
        <f t="shared" si="217"/>
        <v>1.551238544920093E-2</v>
      </c>
      <c r="Q718" s="7">
        <f t="shared" si="207"/>
        <v>465.37156347602792</v>
      </c>
      <c r="R718" s="7">
        <f t="shared" si="216"/>
        <v>15.512385449200931</v>
      </c>
      <c r="S718" s="7">
        <f t="shared" si="214"/>
        <v>-9.1237087359093888E-2</v>
      </c>
      <c r="T718" s="7">
        <f t="shared" si="215"/>
        <v>-12.240739764241244</v>
      </c>
      <c r="U718" s="26">
        <f t="shared" si="208"/>
        <v>118.84799999999655</v>
      </c>
      <c r="V718" s="26">
        <f t="shared" si="209"/>
        <v>59.423999999998273</v>
      </c>
      <c r="W718" s="26">
        <f>IF(E718&gt;t0,0,IF(E718&lt;t0,P0))</f>
        <v>300</v>
      </c>
      <c r="X718" s="26">
        <f>IF(E718&gt;t0,0,IF(E718&lt;t0,P0*SIN(PI()*(E718)/t0)))</f>
        <v>174.86841407543423</v>
      </c>
    </row>
    <row r="719" spans="5:24" x14ac:dyDescent="0.35">
      <c r="E719" s="5">
        <f t="shared" si="210"/>
        <v>0.20076000000000144</v>
      </c>
      <c r="F719" s="6">
        <f t="shared" si="211"/>
        <v>174.00962823547547</v>
      </c>
      <c r="G719" s="6">
        <f t="shared" si="200"/>
        <v>1.2516422682079917</v>
      </c>
      <c r="H719" s="6">
        <f t="shared" si="201"/>
        <v>-0.97392251831734955</v>
      </c>
      <c r="I719" s="6">
        <f t="shared" si="202"/>
        <v>-0.22688086811009836</v>
      </c>
      <c r="J719" s="7">
        <f t="shared" si="203"/>
        <v>-49.414155246633975</v>
      </c>
      <c r="K719" s="7">
        <f t="shared" si="212"/>
        <v>-24.00317605835626</v>
      </c>
      <c r="L719" s="7">
        <f t="shared" si="204"/>
        <v>-1.4311850300516545E-2</v>
      </c>
      <c r="M719" s="7">
        <f t="shared" si="205"/>
        <v>-212.11818748406924</v>
      </c>
      <c r="N719" s="7">
        <f t="shared" si="213"/>
        <v>11.441995179107959</v>
      </c>
      <c r="O719" s="7">
        <f t="shared" si="206"/>
        <v>6.8222689257664481E-3</v>
      </c>
      <c r="P719" s="7">
        <f t="shared" si="217"/>
        <v>1.548647558281843E-2</v>
      </c>
      <c r="Q719" s="7">
        <f t="shared" si="207"/>
        <v>464.59426748455292</v>
      </c>
      <c r="R719" s="7">
        <f t="shared" si="216"/>
        <v>15.48647558281843</v>
      </c>
      <c r="S719" s="7">
        <f t="shared" si="214"/>
        <v>-9.2535237080356339E-2</v>
      </c>
      <c r="T719" s="7">
        <f t="shared" si="215"/>
        <v>-12.414904825544159</v>
      </c>
      <c r="U719" s="26">
        <f t="shared" si="208"/>
        <v>118.17599999999655</v>
      </c>
      <c r="V719" s="26">
        <f t="shared" si="209"/>
        <v>59.087999999998289</v>
      </c>
      <c r="W719" s="26">
        <f>IF(E719&gt;t0,0,IF(E719&lt;t0,P0))</f>
        <v>300</v>
      </c>
      <c r="X719" s="26">
        <f>IF(E719&gt;t0,0,IF(E719&lt;t0,P0*SIN(PI()*(E719)/t0)))</f>
        <v>174.00962823547547</v>
      </c>
    </row>
    <row r="720" spans="5:24" x14ac:dyDescent="0.35">
      <c r="E720" s="5">
        <f t="shared" si="210"/>
        <v>0.20104000000000144</v>
      </c>
      <c r="F720" s="6">
        <f t="shared" si="211"/>
        <v>173.14868808341132</v>
      </c>
      <c r="G720" s="6">
        <f t="shared" si="200"/>
        <v>1.2520341555521945</v>
      </c>
      <c r="H720" s="6">
        <f t="shared" si="201"/>
        <v>-0.97532219016252475</v>
      </c>
      <c r="I720" s="6">
        <f t="shared" si="202"/>
        <v>-0.22078637950873667</v>
      </c>
      <c r="J720" s="7">
        <f t="shared" si="203"/>
        <v>-47.863853420428669</v>
      </c>
      <c r="K720" s="7">
        <f t="shared" si="212"/>
        <v>-24.016794979569649</v>
      </c>
      <c r="L720" s="7">
        <f t="shared" si="204"/>
        <v>-1.431548839939293E-2</v>
      </c>
      <c r="M720" s="7">
        <f t="shared" si="205"/>
        <v>-211.43821666672727</v>
      </c>
      <c r="N720" s="7">
        <f t="shared" si="213"/>
        <v>11.382697282526848</v>
      </c>
      <c r="O720" s="7">
        <f t="shared" si="206"/>
        <v>6.7847883550003285E-3</v>
      </c>
      <c r="P720" s="7">
        <f t="shared" si="217"/>
        <v>1.5460202355575688E-2</v>
      </c>
      <c r="Q720" s="7">
        <f t="shared" si="207"/>
        <v>463.80607066727066</v>
      </c>
      <c r="R720" s="7">
        <f t="shared" si="216"/>
        <v>15.460202355575689</v>
      </c>
      <c r="S720" s="7">
        <f t="shared" si="214"/>
        <v>-9.3832954438365201E-2</v>
      </c>
      <c r="T720" s="7">
        <f t="shared" si="215"/>
        <v>-12.589011879229513</v>
      </c>
      <c r="U720" s="26">
        <f t="shared" si="208"/>
        <v>117.50399999999655</v>
      </c>
      <c r="V720" s="26">
        <f t="shared" si="209"/>
        <v>58.751999999998276</v>
      </c>
      <c r="W720" s="26">
        <f>IF(E720&gt;t0,0,IF(E720&lt;t0,P0))</f>
        <v>300</v>
      </c>
      <c r="X720" s="26">
        <f>IF(E720&gt;t0,0,IF(E720&lt;t0,P0*SIN(PI()*(E720)/t0)))</f>
        <v>173.14868808341132</v>
      </c>
    </row>
    <row r="721" spans="5:24" x14ac:dyDescent="0.35">
      <c r="E721" s="5">
        <f t="shared" si="210"/>
        <v>0.20132000000000144</v>
      </c>
      <c r="F721" s="6">
        <f t="shared" si="211"/>
        <v>172.28560427804146</v>
      </c>
      <c r="G721" s="6">
        <f t="shared" si="200"/>
        <v>1.2524261655957458</v>
      </c>
      <c r="H721" s="6">
        <f t="shared" si="201"/>
        <v>-0.97668372508368961</v>
      </c>
      <c r="I721" s="6">
        <f t="shared" si="202"/>
        <v>-0.21468325774649463</v>
      </c>
      <c r="J721" s="7">
        <f t="shared" si="203"/>
        <v>-46.323279672602865</v>
      </c>
      <c r="K721" s="7">
        <f t="shared" si="212"/>
        <v>-24.029981178202675</v>
      </c>
      <c r="L721" s="7">
        <f t="shared" si="204"/>
        <v>-1.4318864970126863E-2</v>
      </c>
      <c r="M721" s="7">
        <f t="shared" si="205"/>
        <v>-210.74392956229516</v>
      </c>
      <c r="N721" s="7">
        <f t="shared" si="213"/>
        <v>11.323591782054786</v>
      </c>
      <c r="O721" s="7">
        <f t="shared" si="206"/>
        <v>6.7474452227685036E-3</v>
      </c>
      <c r="P721" s="7">
        <f t="shared" si="217"/>
        <v>1.5433565899883823E-2</v>
      </c>
      <c r="Q721" s="7">
        <f t="shared" si="207"/>
        <v>463.00697699651471</v>
      </c>
      <c r="R721" s="7">
        <f t="shared" si="216"/>
        <v>15.433565899883824</v>
      </c>
      <c r="S721" s="7">
        <f t="shared" si="214"/>
        <v>-9.5130198899515975E-2</v>
      </c>
      <c r="T721" s="7">
        <f t="shared" si="215"/>
        <v>-12.763055487143607</v>
      </c>
      <c r="U721" s="26">
        <f t="shared" si="208"/>
        <v>116.83199999999653</v>
      </c>
      <c r="V721" s="26">
        <f t="shared" si="209"/>
        <v>58.415999999998263</v>
      </c>
      <c r="W721" s="26">
        <f>IF(E721&gt;t0,0,IF(E721&lt;t0,P0))</f>
        <v>300</v>
      </c>
      <c r="X721" s="26">
        <f>IF(E721&gt;t0,0,IF(E721&lt;t0,P0*SIN(PI()*(E721)/t0)))</f>
        <v>172.28560427804146</v>
      </c>
    </row>
    <row r="722" spans="5:24" x14ac:dyDescent="0.35">
      <c r="E722" s="5">
        <f t="shared" si="210"/>
        <v>0.20160000000000144</v>
      </c>
      <c r="F722" s="6">
        <f t="shared" si="211"/>
        <v>171.42038750470508</v>
      </c>
      <c r="G722" s="6">
        <f t="shared" si="200"/>
        <v>1.2528182983770624</v>
      </c>
      <c r="H722" s="6">
        <f t="shared" si="201"/>
        <v>-0.97800706984227892</v>
      </c>
      <c r="I722" s="6">
        <f t="shared" si="202"/>
        <v>-0.20857174146686266</v>
      </c>
      <c r="J722" s="7">
        <f t="shared" si="203"/>
        <v>-44.792574817547752</v>
      </c>
      <c r="K722" s="7">
        <f t="shared" si="212"/>
        <v>-24.042737397831296</v>
      </c>
      <c r="L722" s="7">
        <f t="shared" si="204"/>
        <v>-1.4321981891102169E-2</v>
      </c>
      <c r="M722" s="7">
        <f t="shared" si="205"/>
        <v>-210.03542733022127</v>
      </c>
      <c r="N722" s="7">
        <f t="shared" si="213"/>
        <v>11.264682672089833</v>
      </c>
      <c r="O722" s="7">
        <f t="shared" si="206"/>
        <v>6.7102417902395557E-3</v>
      </c>
      <c r="P722" s="7">
        <f t="shared" si="217"/>
        <v>1.5406566359504995E-2</v>
      </c>
      <c r="Q722" s="7">
        <f t="shared" si="207"/>
        <v>462.19699078514986</v>
      </c>
      <c r="R722" s="7">
        <f t="shared" si="216"/>
        <v>15.406566359504994</v>
      </c>
      <c r="S722" s="7">
        <f t="shared" si="214"/>
        <v>-9.6426929924386659E-2</v>
      </c>
      <c r="T722" s="7">
        <f t="shared" si="215"/>
        <v>-12.937030210352235</v>
      </c>
      <c r="U722" s="26">
        <f t="shared" si="208"/>
        <v>116.15999999999653</v>
      </c>
      <c r="V722" s="26">
        <f t="shared" si="209"/>
        <v>58.079999999998279</v>
      </c>
      <c r="W722" s="26">
        <f>IF(E722&gt;t0,0,IF(E722&lt;t0,P0))</f>
        <v>300</v>
      </c>
      <c r="X722" s="26">
        <f>IF(E722&gt;t0,0,IF(E722&lt;t0,P0*SIN(PI()*(E722)/t0)))</f>
        <v>171.42038750470508</v>
      </c>
    </row>
    <row r="723" spans="5:24" x14ac:dyDescent="0.35">
      <c r="E723" s="5">
        <f t="shared" si="210"/>
        <v>0.20188000000000145</v>
      </c>
      <c r="F723" s="6">
        <f t="shared" si="211"/>
        <v>170.55304847514833</v>
      </c>
      <c r="G723" s="6">
        <f t="shared" si="200"/>
        <v>1.253210553934573</v>
      </c>
      <c r="H723" s="6">
        <f t="shared" si="201"/>
        <v>-0.97929217269303492</v>
      </c>
      <c r="I723" s="6">
        <f t="shared" si="202"/>
        <v>-0.20245206964156989</v>
      </c>
      <c r="J723" s="7">
        <f t="shared" si="203"/>
        <v>-43.271878690695218</v>
      </c>
      <c r="K723" s="7">
        <f t="shared" si="212"/>
        <v>-24.055066421322451</v>
      </c>
      <c r="L723" s="7">
        <f t="shared" si="204"/>
        <v>-1.4324841061901933E-2</v>
      </c>
      <c r="M723" s="7">
        <f t="shared" si="205"/>
        <v>-209.31281253160006</v>
      </c>
      <c r="N723" s="7">
        <f t="shared" si="213"/>
        <v>11.205973918509178</v>
      </c>
      <c r="O723" s="7">
        <f t="shared" si="206"/>
        <v>6.6731802986905835E-3</v>
      </c>
      <c r="P723" s="7">
        <f t="shared" si="217"/>
        <v>1.5379203889553604E-2</v>
      </c>
      <c r="Q723" s="7">
        <f t="shared" si="207"/>
        <v>461.3761166866081</v>
      </c>
      <c r="R723" s="7">
        <f t="shared" si="216"/>
        <v>15.379203889553605</v>
      </c>
      <c r="S723" s="7">
        <f t="shared" si="214"/>
        <v>-9.7723106969255596E-2</v>
      </c>
      <c r="T723" s="7">
        <f t="shared" si="215"/>
        <v>-13.11093060934434</v>
      </c>
      <c r="U723" s="26">
        <f t="shared" si="208"/>
        <v>115.48799999999653</v>
      </c>
      <c r="V723" s="26">
        <f t="shared" si="209"/>
        <v>57.743999999998266</v>
      </c>
      <c r="W723" s="26">
        <f>IF(E723&gt;t0,0,IF(E723&lt;t0,P0))</f>
        <v>300</v>
      </c>
      <c r="X723" s="26">
        <f>IF(E723&gt;t0,0,IF(E723&lt;t0,P0*SIN(PI()*(E723)/t0)))</f>
        <v>170.55304847514833</v>
      </c>
    </row>
    <row r="724" spans="5:24" x14ac:dyDescent="0.35">
      <c r="E724" s="5">
        <f t="shared" si="210"/>
        <v>0.20216000000000145</v>
      </c>
      <c r="F724" s="6">
        <f t="shared" si="211"/>
        <v>169.68359792739179</v>
      </c>
      <c r="G724" s="6">
        <f t="shared" si="200"/>
        <v>1.253602932306719</v>
      </c>
      <c r="H724" s="6">
        <f t="shared" si="201"/>
        <v>-0.98053898338602952</v>
      </c>
      <c r="I724" s="6">
        <f t="shared" si="202"/>
        <v>-0.19632448156124513</v>
      </c>
      <c r="J724" s="7">
        <f t="shared" si="203"/>
        <v>-41.761330134554505</v>
      </c>
      <c r="K724" s="7">
        <f t="shared" si="212"/>
        <v>-24.066971070557987</v>
      </c>
      <c r="L724" s="7">
        <f t="shared" si="204"/>
        <v>-1.4327444403109214E-2</v>
      </c>
      <c r="M724" s="7">
        <f t="shared" si="205"/>
        <v>-208.57618911989925</v>
      </c>
      <c r="N724" s="7">
        <f t="shared" si="213"/>
        <v>11.147469458277968</v>
      </c>
      <c r="O724" s="7">
        <f t="shared" si="206"/>
        <v>6.6362629693032084E-3</v>
      </c>
      <c r="P724" s="7">
        <f t="shared" si="217"/>
        <v>1.535147865649711E-2</v>
      </c>
      <c r="Q724" s="7">
        <f t="shared" si="207"/>
        <v>460.54435969491328</v>
      </c>
      <c r="R724" s="7">
        <f t="shared" si="216"/>
        <v>15.351478656497109</v>
      </c>
      <c r="S724" s="7">
        <f t="shared" si="214"/>
        <v>-9.9018689487476871E-2</v>
      </c>
      <c r="T724" s="7">
        <f t="shared" si="215"/>
        <v>-13.284751244216528</v>
      </c>
      <c r="U724" s="26">
        <f t="shared" si="208"/>
        <v>114.81599999999651</v>
      </c>
      <c r="V724" s="26">
        <f t="shared" si="209"/>
        <v>57.407999999998253</v>
      </c>
      <c r="W724" s="26">
        <f>IF(E724&gt;t0,0,IF(E724&lt;t0,P0))</f>
        <v>300</v>
      </c>
      <c r="X724" s="26">
        <f>IF(E724&gt;t0,0,IF(E724&lt;t0,P0*SIN(PI()*(E724)/t0)))</f>
        <v>169.68359792739179</v>
      </c>
    </row>
    <row r="725" spans="5:24" x14ac:dyDescent="0.35">
      <c r="E725" s="5">
        <f t="shared" si="210"/>
        <v>0.20244000000000145</v>
      </c>
      <c r="F725" s="6">
        <f t="shared" si="211"/>
        <v>168.81204662559759</v>
      </c>
      <c r="G725" s="6">
        <f t="shared" si="200"/>
        <v>1.2539954335319534</v>
      </c>
      <c r="H725" s="6">
        <f t="shared" si="201"/>
        <v>-0.98174745316862977</v>
      </c>
      <c r="I725" s="6">
        <f t="shared" si="202"/>
        <v>-0.19018921682605769</v>
      </c>
      <c r="J725" s="7">
        <f t="shared" si="203"/>
        <v>-40.261066984834358</v>
      </c>
      <c r="K725" s="7">
        <f t="shared" si="212"/>
        <v>-24.078454206154703</v>
      </c>
      <c r="L725" s="7">
        <f t="shared" si="204"/>
        <v>-1.4329793856105798E-2</v>
      </c>
      <c r="M725" s="7">
        <f t="shared" si="205"/>
        <v>-207.8256624315479</v>
      </c>
      <c r="N725" s="7">
        <f t="shared" si="213"/>
        <v>11.089173199060765</v>
      </c>
      <c r="O725" s="7">
        <f t="shared" si="206"/>
        <v>6.5994920029615566E-3</v>
      </c>
      <c r="P725" s="7">
        <f t="shared" si="217"/>
        <v>1.5323390838156434E-2</v>
      </c>
      <c r="Q725" s="7">
        <f t="shared" si="207"/>
        <v>459.701725144693</v>
      </c>
      <c r="R725" s="7">
        <f t="shared" si="216"/>
        <v>15.323390838156435</v>
      </c>
      <c r="S725" s="7">
        <f t="shared" si="214"/>
        <v>-0.10031363693098583</v>
      </c>
      <c r="T725" s="7">
        <f t="shared" si="215"/>
        <v>-13.458486674875063</v>
      </c>
      <c r="U725" s="26">
        <f t="shared" si="208"/>
        <v>114.14399999999651</v>
      </c>
      <c r="V725" s="26">
        <f t="shared" si="209"/>
        <v>57.071999999998269</v>
      </c>
      <c r="W725" s="26">
        <f>IF(E725&gt;t0,0,IF(E725&lt;t0,P0))</f>
        <v>300</v>
      </c>
      <c r="X725" s="26">
        <f>IF(E725&gt;t0,0,IF(E725&lt;t0,P0*SIN(PI()*(E725)/t0)))</f>
        <v>168.81204662559759</v>
      </c>
    </row>
    <row r="726" spans="5:24" x14ac:dyDescent="0.35">
      <c r="E726" s="5">
        <f t="shared" si="210"/>
        <v>0.20272000000000145</v>
      </c>
      <c r="F726" s="6">
        <f t="shared" si="211"/>
        <v>167.93840535993593</v>
      </c>
      <c r="G726" s="6">
        <f t="shared" si="200"/>
        <v>1.2543880576487412</v>
      </c>
      <c r="H726" s="6">
        <f t="shared" si="201"/>
        <v>-0.9829175347874044</v>
      </c>
      <c r="I726" s="6">
        <f t="shared" si="202"/>
        <v>-0.18404651533634575</v>
      </c>
      <c r="J726" s="7">
        <f t="shared" si="203"/>
        <v>-38.771226056653525</v>
      </c>
      <c r="K726" s="7">
        <f t="shared" si="212"/>
        <v>-24.089518727180511</v>
      </c>
      <c r="L726" s="7">
        <f t="shared" si="204"/>
        <v>-1.4331891382868965E-2</v>
      </c>
      <c r="M726" s="7">
        <f t="shared" si="205"/>
        <v>-207.06133917638627</v>
      </c>
      <c r="N726" s="7">
        <f t="shared" si="213"/>
        <v>11.031089018835655</v>
      </c>
      <c r="O726" s="7">
        <f t="shared" si="206"/>
        <v>6.562869580052217E-3</v>
      </c>
      <c r="P726" s="7">
        <f t="shared" si="217"/>
        <v>1.5294940623705924E-2</v>
      </c>
      <c r="Q726" s="7">
        <f t="shared" si="207"/>
        <v>458.84821871117771</v>
      </c>
      <c r="R726" s="7">
        <f t="shared" si="216"/>
        <v>15.294940623705923</v>
      </c>
      <c r="S726" s="7">
        <f t="shared" si="214"/>
        <v>-0.10160790875182314</v>
      </c>
      <c r="T726" s="7">
        <f t="shared" si="215"/>
        <v>-13.632131461240343</v>
      </c>
      <c r="U726" s="26">
        <f t="shared" si="208"/>
        <v>113.47199999999651</v>
      </c>
      <c r="V726" s="26">
        <f t="shared" si="209"/>
        <v>56.735999999998256</v>
      </c>
      <c r="W726" s="26">
        <f>IF(E726&gt;t0,0,IF(E726&lt;t0,P0))</f>
        <v>300</v>
      </c>
      <c r="X726" s="26">
        <f>IF(E726&gt;t0,0,IF(E726&lt;t0,P0*SIN(PI()*(E726)/t0)))</f>
        <v>167.93840535993593</v>
      </c>
    </row>
    <row r="727" spans="5:24" x14ac:dyDescent="0.35">
      <c r="E727" s="5">
        <f t="shared" si="210"/>
        <v>0.20300000000000146</v>
      </c>
      <c r="F727" s="6">
        <f t="shared" si="211"/>
        <v>167.06268494645181</v>
      </c>
      <c r="G727" s="6">
        <f t="shared" si="200"/>
        <v>1.2547808046955597</v>
      </c>
      <c r="H727" s="6">
        <f t="shared" si="201"/>
        <v>-0.98404918248997086</v>
      </c>
      <c r="I727" s="6">
        <f t="shared" si="202"/>
        <v>-0.17789661728324116</v>
      </c>
      <c r="J727" s="7">
        <f t="shared" si="203"/>
        <v>-37.291943130843144</v>
      </c>
      <c r="K727" s="7">
        <f t="shared" si="212"/>
        <v>-24.100167570866763</v>
      </c>
      <c r="L727" s="7">
        <f t="shared" si="204"/>
        <v>-1.4333738965766346E-2</v>
      </c>
      <c r="M727" s="7">
        <f t="shared" si="205"/>
        <v>-206.28332742797886</v>
      </c>
      <c r="N727" s="7">
        <f t="shared" si="213"/>
        <v>10.973220765511043</v>
      </c>
      <c r="O727" s="7">
        <f t="shared" si="206"/>
        <v>6.5263978602662139E-3</v>
      </c>
      <c r="P727" s="7">
        <f t="shared" si="217"/>
        <v>1.5266128213672955E-2</v>
      </c>
      <c r="Q727" s="7">
        <f t="shared" si="207"/>
        <v>457.98384641018862</v>
      </c>
      <c r="R727" s="7">
        <f t="shared" si="216"/>
        <v>15.266128213672955</v>
      </c>
      <c r="S727" s="7">
        <f t="shared" si="214"/>
        <v>-0.10290146440346062</v>
      </c>
      <c r="T727" s="7">
        <f t="shared" si="215"/>
        <v>-13.805680163424769</v>
      </c>
      <c r="U727" s="26">
        <f t="shared" si="208"/>
        <v>112.79999999999652</v>
      </c>
      <c r="V727" s="26">
        <f t="shared" si="209"/>
        <v>56.399999999998244</v>
      </c>
      <c r="W727" s="26">
        <f>IF(E727&gt;t0,0,IF(E727&lt;t0,P0))</f>
        <v>300</v>
      </c>
      <c r="X727" s="26">
        <f>IF(E727&gt;t0,0,IF(E727&lt;t0,P0*SIN(PI()*(E727)/t0)))</f>
        <v>167.06268494645181</v>
      </c>
    </row>
    <row r="728" spans="5:24" x14ac:dyDescent="0.35">
      <c r="E728" s="5">
        <f t="shared" si="210"/>
        <v>0.20328000000000146</v>
      </c>
      <c r="F728" s="6">
        <f t="shared" si="211"/>
        <v>166.1848962269309</v>
      </c>
      <c r="G728" s="6">
        <f t="shared" si="200"/>
        <v>1.2551736747108981</v>
      </c>
      <c r="H728" s="6">
        <f t="shared" si="201"/>
        <v>-0.98514235202678491</v>
      </c>
      <c r="I728" s="6">
        <f t="shared" si="202"/>
        <v>-0.17173976313927491</v>
      </c>
      <c r="J728" s="7">
        <f t="shared" si="203"/>
        <v>-35.823352940338367</v>
      </c>
      <c r="K728" s="7">
        <f t="shared" si="212"/>
        <v>-24.110403712316728</v>
      </c>
      <c r="L728" s="7">
        <f t="shared" si="204"/>
        <v>-1.4335338607348844E-2</v>
      </c>
      <c r="M728" s="7">
        <f t="shared" si="205"/>
        <v>-205.4917366137901</v>
      </c>
      <c r="N728" s="7">
        <f t="shared" si="213"/>
        <v>10.915572256545195</v>
      </c>
      <c r="O728" s="7">
        <f t="shared" si="206"/>
        <v>6.4900789824030086E-3</v>
      </c>
      <c r="P728" s="7">
        <f t="shared" si="217"/>
        <v>1.5236953819937095E-2</v>
      </c>
      <c r="Q728" s="7">
        <f t="shared" si="207"/>
        <v>457.10861459811287</v>
      </c>
      <c r="R728" s="7">
        <f t="shared" si="216"/>
        <v>15.236953819937096</v>
      </c>
      <c r="S728" s="7">
        <f t="shared" si="214"/>
        <v>-0.10419426334235628</v>
      </c>
      <c r="T728" s="7">
        <f t="shared" si="215"/>
        <v>-13.979127341941387</v>
      </c>
      <c r="U728" s="26">
        <f t="shared" si="208"/>
        <v>112.12799999999649</v>
      </c>
      <c r="V728" s="26">
        <f t="shared" si="209"/>
        <v>56.063999999998259</v>
      </c>
      <c r="W728" s="26">
        <f>IF(E728&gt;t0,0,IF(E728&lt;t0,P0))</f>
        <v>300</v>
      </c>
      <c r="X728" s="26">
        <f>IF(E728&gt;t0,0,IF(E728&lt;t0,P0*SIN(PI()*(E728)/t0)))</f>
        <v>166.1848962269309</v>
      </c>
    </row>
    <row r="729" spans="5:24" x14ac:dyDescent="0.35">
      <c r="E729" s="5">
        <f t="shared" si="210"/>
        <v>0.20356000000000146</v>
      </c>
      <c r="F729" s="6">
        <f t="shared" si="211"/>
        <v>165.30505006876518</v>
      </c>
      <c r="G729" s="6">
        <f t="shared" si="200"/>
        <v>1.2555666677332578</v>
      </c>
      <c r="H729" s="6">
        <f t="shared" si="201"/>
        <v>-0.98619700065287075</v>
      </c>
      <c r="I729" s="6">
        <f t="shared" si="202"/>
        <v>-0.16557619364897153</v>
      </c>
      <c r="J729" s="7">
        <f t="shared" si="203"/>
        <v>-34.365589156662836</v>
      </c>
      <c r="K729" s="7">
        <f t="shared" si="212"/>
        <v>-24.120230164210309</v>
      </c>
      <c r="L729" s="7">
        <f t="shared" si="204"/>
        <v>-1.4336692330141646E-2</v>
      </c>
      <c r="M729" s="7">
        <f t="shared" si="205"/>
        <v>-204.68667750522494</v>
      </c>
      <c r="N729" s="7">
        <f t="shared" si="213"/>
        <v>10.858147278568532</v>
      </c>
      <c r="O729" s="7">
        <f t="shared" si="206"/>
        <v>6.4539150641765228E-3</v>
      </c>
      <c r="P729" s="7">
        <f t="shared" si="217"/>
        <v>1.5207417665728815E-2</v>
      </c>
      <c r="Q729" s="7">
        <f t="shared" si="207"/>
        <v>456.22252997186445</v>
      </c>
      <c r="R729" s="7">
        <f t="shared" si="216"/>
        <v>15.207417665728816</v>
      </c>
      <c r="S729" s="7">
        <f t="shared" si="214"/>
        <v>-0.10548626502957134</v>
      </c>
      <c r="T729" s="7">
        <f t="shared" si="215"/>
        <v>-14.152467557920826</v>
      </c>
      <c r="U729" s="26">
        <f t="shared" si="208"/>
        <v>111.45599999999649</v>
      </c>
      <c r="V729" s="26">
        <f t="shared" si="209"/>
        <v>55.727999999998246</v>
      </c>
      <c r="W729" s="26">
        <f>IF(E729&gt;t0,0,IF(E729&lt;t0,P0))</f>
        <v>300</v>
      </c>
      <c r="X729" s="26">
        <f>IF(E729&gt;t0,0,IF(E729&lt;t0,P0*SIN(PI()*(E729)/t0)))</f>
        <v>165.30505006876518</v>
      </c>
    </row>
    <row r="730" spans="5:24" x14ac:dyDescent="0.35">
      <c r="E730" s="5">
        <f t="shared" si="210"/>
        <v>0.20384000000000146</v>
      </c>
      <c r="F730" s="6">
        <f t="shared" si="211"/>
        <v>164.42315736481879</v>
      </c>
      <c r="G730" s="6">
        <f t="shared" si="200"/>
        <v>1.2559597838011516</v>
      </c>
      <c r="H730" s="6">
        <f t="shared" si="201"/>
        <v>-0.98721308712949207</v>
      </c>
      <c r="I730" s="6">
        <f t="shared" si="202"/>
        <v>-0.15940614981944076</v>
      </c>
      <c r="J730" s="7">
        <f t="shared" si="203"/>
        <v>-32.918784376508739</v>
      </c>
      <c r="K730" s="7">
        <f t="shared" si="212"/>
        <v>-24.129649976504954</v>
      </c>
      <c r="L730" s="7">
        <f t="shared" si="204"/>
        <v>-1.4337802176433387E-2</v>
      </c>
      <c r="M730" s="7">
        <f t="shared" si="205"/>
        <v>-203.86826220753454</v>
      </c>
      <c r="N730" s="7">
        <f t="shared" si="213"/>
        <v>10.800949587008747</v>
      </c>
      <c r="O730" s="7">
        <f t="shared" si="206"/>
        <v>6.4179082020232514E-3</v>
      </c>
      <c r="P730" s="7">
        <f t="shared" si="217"/>
        <v>1.517751998562789E-2</v>
      </c>
      <c r="Q730" s="7">
        <f t="shared" si="207"/>
        <v>455.32559956883671</v>
      </c>
      <c r="R730" s="7">
        <f t="shared" si="216"/>
        <v>15.177519985627891</v>
      </c>
      <c r="S730" s="7">
        <f t="shared" si="214"/>
        <v>-0.10677742893187303</v>
      </c>
      <c r="T730" s="7">
        <f t="shared" si="215"/>
        <v>-14.325695373259254</v>
      </c>
      <c r="U730" s="26">
        <f t="shared" si="208"/>
        <v>110.7839999999965</v>
      </c>
      <c r="V730" s="26">
        <f t="shared" si="209"/>
        <v>55.391999999998234</v>
      </c>
      <c r="W730" s="26">
        <f>IF(E730&gt;t0,0,IF(E730&lt;t0,P0))</f>
        <v>300</v>
      </c>
      <c r="X730" s="26">
        <f>IF(E730&gt;t0,0,IF(E730&lt;t0,P0*SIN(PI()*(E730)/t0)))</f>
        <v>164.42315736481879</v>
      </c>
    </row>
    <row r="731" spans="5:24" x14ac:dyDescent="0.35">
      <c r="E731" s="5">
        <f t="shared" si="210"/>
        <v>0.20412000000000147</v>
      </c>
      <c r="F731" s="6">
        <f t="shared" si="211"/>
        <v>163.53922903329294</v>
      </c>
      <c r="G731" s="6">
        <f t="shared" si="200"/>
        <v>1.2563530229531052</v>
      </c>
      <c r="H731" s="6">
        <f t="shared" si="201"/>
        <v>-0.98819057172576474</v>
      </c>
      <c r="I731" s="6">
        <f t="shared" si="202"/>
        <v>-0.15322987291095114</v>
      </c>
      <c r="J731" s="7">
        <f t="shared" si="203"/>
        <v>-31.483070108410516</v>
      </c>
      <c r="K731" s="7">
        <f t="shared" si="212"/>
        <v>-24.138666236132842</v>
      </c>
      <c r="L731" s="7">
        <f t="shared" si="204"/>
        <v>-1.4338670208063427E-2</v>
      </c>
      <c r="M731" s="7">
        <f t="shared" si="205"/>
        <v>-203.03660414958838</v>
      </c>
      <c r="N731" s="7">
        <f t="shared" si="213"/>
        <v>10.743982905718749</v>
      </c>
      <c r="O731" s="7">
        <f t="shared" si="206"/>
        <v>6.3820604709124385E-3</v>
      </c>
      <c r="P731" s="7">
        <f t="shared" si="217"/>
        <v>1.5147261025561305E-2</v>
      </c>
      <c r="Q731" s="7">
        <f t="shared" si="207"/>
        <v>454.41783076683913</v>
      </c>
      <c r="R731" s="7">
        <f t="shared" si="216"/>
        <v>15.147261025561304</v>
      </c>
      <c r="S731" s="7">
        <f t="shared" si="214"/>
        <v>-0.10806771452351886</v>
      </c>
      <c r="T731" s="7">
        <f t="shared" si="215"/>
        <v>-14.49880535085777</v>
      </c>
      <c r="U731" s="26">
        <f t="shared" si="208"/>
        <v>110.11199999999647</v>
      </c>
      <c r="V731" s="26">
        <f t="shared" si="209"/>
        <v>55.055999999998249</v>
      </c>
      <c r="W731" s="26">
        <f>IF(E731&gt;t0,0,IF(E731&lt;t0,P0))</f>
        <v>300</v>
      </c>
      <c r="X731" s="26">
        <f>IF(E731&gt;t0,0,IF(E731&lt;t0,P0*SIN(PI()*(E731)/t0)))</f>
        <v>163.53922903329294</v>
      </c>
    </row>
    <row r="732" spans="5:24" x14ac:dyDescent="0.35">
      <c r="E732" s="5">
        <f t="shared" si="210"/>
        <v>0.20440000000000147</v>
      </c>
      <c r="F732" s="6">
        <f t="shared" si="211"/>
        <v>162.65327601759071</v>
      </c>
      <c r="G732" s="6">
        <f t="shared" si="200"/>
        <v>1.2567463852276564</v>
      </c>
      <c r="H732" s="6">
        <f t="shared" si="201"/>
        <v>-0.989129416220211</v>
      </c>
      <c r="I732" s="6">
        <f t="shared" si="202"/>
        <v>-0.14704760442749365</v>
      </c>
      <c r="J732" s="7">
        <f t="shared" si="203"/>
        <v>-30.058576759515187</v>
      </c>
      <c r="K732" s="7">
        <f t="shared" si="212"/>
        <v>-24.147282066694352</v>
      </c>
      <c r="L732" s="7">
        <f t="shared" si="204"/>
        <v>-1.4339298506207285E-2</v>
      </c>
      <c r="M732" s="7">
        <f t="shared" si="205"/>
        <v>-202.19181807351271</v>
      </c>
      <c r="N732" s="7">
        <f t="shared" si="213"/>
        <v>10.687250926607515</v>
      </c>
      <c r="O732" s="7">
        <f t="shared" si="206"/>
        <v>6.3463739241583486E-3</v>
      </c>
      <c r="P732" s="7">
        <f t="shared" si="217"/>
        <v>1.5116641042800753E-2</v>
      </c>
      <c r="Q732" s="7">
        <f t="shared" si="207"/>
        <v>453.49923128402258</v>
      </c>
      <c r="R732" s="7">
        <f t="shared" si="216"/>
        <v>15.116641042800753</v>
      </c>
      <c r="S732" s="7">
        <f t="shared" si="214"/>
        <v>-0.10935708128768781</v>
      </c>
      <c r="T732" s="7">
        <f t="shared" si="215"/>
        <v>-14.671792054814413</v>
      </c>
      <c r="U732" s="26">
        <f t="shared" si="208"/>
        <v>109.43999999999647</v>
      </c>
      <c r="V732" s="26">
        <f t="shared" si="209"/>
        <v>54.719999999998237</v>
      </c>
      <c r="W732" s="26">
        <f>IF(E732&gt;t0,0,IF(E732&lt;t0,P0))</f>
        <v>300</v>
      </c>
      <c r="X732" s="26">
        <f>IF(E732&gt;t0,0,IF(E732&lt;t0,P0*SIN(PI()*(E732)/t0)))</f>
        <v>162.65327601759071</v>
      </c>
    </row>
    <row r="733" spans="5:24" x14ac:dyDescent="0.35">
      <c r="E733" s="5">
        <f t="shared" si="210"/>
        <v>0.20468000000000147</v>
      </c>
      <c r="F733" s="6">
        <f t="shared" si="211"/>
        <v>161.76530928618163</v>
      </c>
      <c r="G733" s="6">
        <f t="shared" si="200"/>
        <v>1.2571398706633541</v>
      </c>
      <c r="H733" s="6">
        <f t="shared" si="201"/>
        <v>-0.99002958390225282</v>
      </c>
      <c r="I733" s="6">
        <f t="shared" si="202"/>
        <v>-0.14085958610734375</v>
      </c>
      <c r="J733" s="7">
        <f t="shared" si="203"/>
        <v>-28.64543362245233</v>
      </c>
      <c r="K733" s="7">
        <f t="shared" si="212"/>
        <v>-24.155500628147827</v>
      </c>
      <c r="L733" s="7">
        <f t="shared" si="204"/>
        <v>-1.4339689171160302E-2</v>
      </c>
      <c r="M733" s="7">
        <f t="shared" si="205"/>
        <v>-201.33402002419726</v>
      </c>
      <c r="N733" s="7">
        <f t="shared" si="213"/>
        <v>10.630757309273836</v>
      </c>
      <c r="O733" s="7">
        <f t="shared" si="206"/>
        <v>6.3108505932346739E-3</v>
      </c>
      <c r="P733" s="7">
        <f t="shared" si="217"/>
        <v>1.5085660305959795E-2</v>
      </c>
      <c r="Q733" s="7">
        <f t="shared" si="207"/>
        <v>452.56980917879383</v>
      </c>
      <c r="R733" s="7">
        <f t="shared" si="216"/>
        <v>15.085660305959795</v>
      </c>
      <c r="S733" s="7">
        <f t="shared" si="214"/>
        <v>-0.11064548871770692</v>
      </c>
      <c r="T733" s="7">
        <f t="shared" si="215"/>
        <v>-14.844650050588726</v>
      </c>
      <c r="U733" s="26">
        <f t="shared" si="208"/>
        <v>108.76799999999648</v>
      </c>
      <c r="V733" s="26">
        <f t="shared" si="209"/>
        <v>54.383999999998224</v>
      </c>
      <c r="W733" s="26">
        <f>IF(E733&gt;t0,0,IF(E733&lt;t0,P0))</f>
        <v>300</v>
      </c>
      <c r="X733" s="26">
        <f>IF(E733&gt;t0,0,IF(E733&lt;t0,P0*SIN(PI()*(E733)/t0)))</f>
        <v>161.76530928618163</v>
      </c>
    </row>
    <row r="734" spans="5:24" x14ac:dyDescent="0.35">
      <c r="E734" s="5">
        <f t="shared" si="210"/>
        <v>0.20496000000000147</v>
      </c>
      <c r="F734" s="6">
        <f t="shared" si="211"/>
        <v>160.8753398324659</v>
      </c>
      <c r="G734" s="6">
        <f t="shared" si="200"/>
        <v>1.2575334792987602</v>
      </c>
      <c r="H734" s="6">
        <f t="shared" si="201"/>
        <v>-0.9908910395736481</v>
      </c>
      <c r="I734" s="6">
        <f t="shared" si="202"/>
        <v>-0.13466605991360617</v>
      </c>
      <c r="J734" s="7">
        <f t="shared" si="203"/>
        <v>-27.243768862301685</v>
      </c>
      <c r="K734" s="7">
        <f t="shared" si="212"/>
        <v>-24.163325116495692</v>
      </c>
      <c r="L734" s="7">
        <f t="shared" si="204"/>
        <v>-1.433984432211945E-2</v>
      </c>
      <c r="M734" s="7">
        <f t="shared" si="205"/>
        <v>-200.46332733867089</v>
      </c>
      <c r="N734" s="7">
        <f t="shared" si="213"/>
        <v>10.574505680643034</v>
      </c>
      <c r="O734" s="7">
        <f t="shared" si="206"/>
        <v>6.2754924875910514E-3</v>
      </c>
      <c r="P734" s="7">
        <f t="shared" si="217"/>
        <v>1.5054319094990538E-2</v>
      </c>
      <c r="Q734" s="7">
        <f t="shared" si="207"/>
        <v>451.62957284971617</v>
      </c>
      <c r="R734" s="7">
        <f t="shared" si="216"/>
        <v>15.054319094990538</v>
      </c>
      <c r="S734" s="7">
        <f t="shared" si="214"/>
        <v>-0.11193289631877378</v>
      </c>
      <c r="T734" s="7">
        <f t="shared" si="215"/>
        <v>-15.01737390523285</v>
      </c>
      <c r="U734" s="26">
        <f t="shared" si="208"/>
        <v>108.09599999999645</v>
      </c>
      <c r="V734" s="26">
        <f t="shared" si="209"/>
        <v>54.04799999999824</v>
      </c>
      <c r="W734" s="26">
        <f>IF(E734&gt;t0,0,IF(E734&lt;t0,P0))</f>
        <v>300</v>
      </c>
      <c r="X734" s="26">
        <f>IF(E734&gt;t0,0,IF(E734&lt;t0,P0*SIN(PI()*(E734)/t0)))</f>
        <v>160.8753398324659</v>
      </c>
    </row>
    <row r="735" spans="5:24" x14ac:dyDescent="0.35">
      <c r="E735" s="5">
        <f t="shared" si="210"/>
        <v>0.20524000000000148</v>
      </c>
      <c r="F735" s="6">
        <f t="shared" si="211"/>
        <v>159.98337867463826</v>
      </c>
      <c r="G735" s="6">
        <f t="shared" si="200"/>
        <v>1.2579272111724482</v>
      </c>
      <c r="H735" s="6">
        <f t="shared" si="201"/>
        <v>-0.99171374954986724</v>
      </c>
      <c r="I735" s="6">
        <f t="shared" si="202"/>
        <v>-0.12846726802475128</v>
      </c>
      <c r="J735" s="7">
        <f t="shared" si="203"/>
        <v>-25.85370950366142</v>
      </c>
      <c r="K735" s="7">
        <f t="shared" si="212"/>
        <v>-24.170758763466928</v>
      </c>
      <c r="L735" s="7">
        <f t="shared" si="204"/>
        <v>-1.4339766096963398E-2</v>
      </c>
      <c r="M735" s="7">
        <f t="shared" si="205"/>
        <v>-199.57985863534708</v>
      </c>
      <c r="N735" s="7">
        <f t="shared" si="213"/>
        <v>10.518499634606671</v>
      </c>
      <c r="O735" s="7">
        <f t="shared" si="206"/>
        <v>6.2403015944717472E-3</v>
      </c>
      <c r="P735" s="7">
        <f t="shared" si="217"/>
        <v>1.502261770117992E-2</v>
      </c>
      <c r="Q735" s="7">
        <f t="shared" si="207"/>
        <v>450.67853103539761</v>
      </c>
      <c r="R735" s="7">
        <f t="shared" si="216"/>
        <v>15.02261770117992</v>
      </c>
      <c r="S735" s="7">
        <f t="shared" si="214"/>
        <v>-0.11321926360935035</v>
      </c>
      <c r="T735" s="7">
        <f t="shared" si="215"/>
        <v>-15.189958187578537</v>
      </c>
      <c r="U735" s="26">
        <f t="shared" si="208"/>
        <v>107.42399999999645</v>
      </c>
      <c r="V735" s="26">
        <f t="shared" si="209"/>
        <v>53.711999999998227</v>
      </c>
      <c r="W735" s="26">
        <f>IF(E735&gt;t0,0,IF(E735&lt;t0,P0))</f>
        <v>300</v>
      </c>
      <c r="X735" s="26">
        <f>IF(E735&gt;t0,0,IF(E735&lt;t0,P0*SIN(PI()*(E735)/t0)))</f>
        <v>159.98337867463826</v>
      </c>
    </row>
    <row r="736" spans="5:24" x14ac:dyDescent="0.35">
      <c r="E736" s="5">
        <f t="shared" si="210"/>
        <v>0.20552000000000148</v>
      </c>
      <c r="F736" s="6">
        <f t="shared" si="211"/>
        <v>159.08943685555153</v>
      </c>
      <c r="G736" s="6">
        <f t="shared" si="200"/>
        <v>1.2583210663230042</v>
      </c>
      <c r="H736" s="6">
        <f t="shared" si="201"/>
        <v>-0.99249768166140928</v>
      </c>
      <c r="I736" s="6">
        <f t="shared" si="202"/>
        <v>-0.1222634528251506</v>
      </c>
      <c r="J736" s="7">
        <f t="shared" si="203"/>
        <v>-24.475381417819854</v>
      </c>
      <c r="K736" s="7">
        <f t="shared" si="212"/>
        <v>-24.177804836195936</v>
      </c>
      <c r="L736" s="7">
        <f t="shared" si="204"/>
        <v>-1.4339456652030801E-2</v>
      </c>
      <c r="M736" s="7">
        <f t="shared" si="205"/>
        <v>-198.68373380313963</v>
      </c>
      <c r="N736" s="7">
        <f t="shared" si="213"/>
        <v>10.462742731665283</v>
      </c>
      <c r="O736" s="7">
        <f t="shared" si="206"/>
        <v>6.2052798787364995E-3</v>
      </c>
      <c r="P736" s="7">
        <f t="shared" si="217"/>
        <v>1.4990556427145601E-2</v>
      </c>
      <c r="Q736" s="7">
        <f t="shared" si="207"/>
        <v>449.716692814368</v>
      </c>
      <c r="R736" s="7">
        <f t="shared" si="216"/>
        <v>14.9905564271456</v>
      </c>
      <c r="S736" s="7">
        <f t="shared" si="214"/>
        <v>-0.11450455012256942</v>
      </c>
      <c r="T736" s="7">
        <f t="shared" si="215"/>
        <v>-15.362397468425829</v>
      </c>
      <c r="U736" s="26">
        <f t="shared" si="208"/>
        <v>106.75199999999646</v>
      </c>
      <c r="V736" s="26">
        <f t="shared" si="209"/>
        <v>53.375999999998214</v>
      </c>
      <c r="W736" s="26">
        <f>IF(E736&gt;t0,0,IF(E736&lt;t0,P0))</f>
        <v>300</v>
      </c>
      <c r="X736" s="26">
        <f>IF(E736&gt;t0,0,IF(E736&lt;t0,P0*SIN(PI()*(E736)/t0)))</f>
        <v>159.08943685555153</v>
      </c>
    </row>
    <row r="737" spans="5:24" x14ac:dyDescent="0.35">
      <c r="E737" s="5">
        <f t="shared" si="210"/>
        <v>0.20580000000000148</v>
      </c>
      <c r="F737" s="6">
        <f t="shared" si="211"/>
        <v>158.19352544257995</v>
      </c>
      <c r="G737" s="6">
        <f t="shared" si="200"/>
        <v>1.2587150447890254</v>
      </c>
      <c r="H737" s="6">
        <f t="shared" si="201"/>
        <v>-0.99324280525506081</v>
      </c>
      <c r="I737" s="6">
        <f t="shared" si="202"/>
        <v>-0.11605485689559644</v>
      </c>
      <c r="J737" s="7">
        <f t="shared" si="203"/>
        <v>-23.108909310028722</v>
      </c>
      <c r="K737" s="7">
        <f t="shared" si="212"/>
        <v>-24.184466636897834</v>
      </c>
      <c r="L737" s="7">
        <f t="shared" si="204"/>
        <v>-1.4338918161896896E-2</v>
      </c>
      <c r="M737" s="7">
        <f t="shared" si="205"/>
        <v>-197.77507399045038</v>
      </c>
      <c r="N737" s="7">
        <f t="shared" si="213"/>
        <v>10.407238498574181</v>
      </c>
      <c r="O737" s="7">
        <f t="shared" si="206"/>
        <v>6.170429282683557E-3</v>
      </c>
      <c r="P737" s="7">
        <f t="shared" si="217"/>
        <v>1.4958135586831451E-2</v>
      </c>
      <c r="Q737" s="7">
        <f t="shared" si="207"/>
        <v>448.7440676049435</v>
      </c>
      <c r="R737" s="7">
        <f t="shared" si="216"/>
        <v>14.958135586831451</v>
      </c>
      <c r="S737" s="7">
        <f t="shared" si="214"/>
        <v>-0.11578871540767816</v>
      </c>
      <c r="T737" s="7">
        <f t="shared" si="215"/>
        <v>-15.534686320736741</v>
      </c>
      <c r="U737" s="26">
        <f t="shared" si="208"/>
        <v>106.07999999999643</v>
      </c>
      <c r="V737" s="26">
        <f t="shared" si="209"/>
        <v>53.03999999999823</v>
      </c>
      <c r="W737" s="26">
        <f>IF(E737&gt;t0,0,IF(E737&lt;t0,P0))</f>
        <v>300</v>
      </c>
      <c r="X737" s="26">
        <f>IF(E737&gt;t0,0,IF(E737&lt;t0,P0*SIN(PI()*(E737)/t0)))</f>
        <v>158.19352544257995</v>
      </c>
    </row>
    <row r="738" spans="5:24" x14ac:dyDescent="0.35">
      <c r="E738" s="5">
        <f t="shared" si="210"/>
        <v>0.20608000000000148</v>
      </c>
      <c r="F738" s="6">
        <f t="shared" si="211"/>
        <v>157.2956555274823</v>
      </c>
      <c r="G738" s="6">
        <f t="shared" si="200"/>
        <v>1.259109146609122</v>
      </c>
      <c r="H738" s="6">
        <f t="shared" si="201"/>
        <v>-0.993949091195094</v>
      </c>
      <c r="I738" s="6">
        <f t="shared" si="202"/>
        <v>-0.10984172300381406</v>
      </c>
      <c r="J738" s="7">
        <f t="shared" si="203"/>
        <v>-21.754416706881091</v>
      </c>
      <c r="K738" s="7">
        <f t="shared" si="212"/>
        <v>-24.190747502540201</v>
      </c>
      <c r="L738" s="7">
        <f t="shared" si="204"/>
        <v>-1.4338152819148332E-2</v>
      </c>
      <c r="M738" s="7">
        <f t="shared" si="205"/>
        <v>-196.85400159403014</v>
      </c>
      <c r="N738" s="7">
        <f t="shared" si="213"/>
        <v>10.351990427992353</v>
      </c>
      <c r="O738" s="7">
        <f t="shared" si="206"/>
        <v>6.1357517258749054E-3</v>
      </c>
      <c r="P738" s="7">
        <f t="shared" si="217"/>
        <v>1.4925355505502585E-2</v>
      </c>
      <c r="Q738" s="7">
        <f t="shared" si="207"/>
        <v>447.76066516507757</v>
      </c>
      <c r="R738" s="7">
        <f t="shared" si="216"/>
        <v>14.925355505502585</v>
      </c>
      <c r="S738" s="7">
        <f t="shared" si="214"/>
        <v>-0.11707171903166119</v>
      </c>
      <c r="T738" s="7">
        <f t="shared" si="215"/>
        <v>-15.70681931985302</v>
      </c>
      <c r="U738" s="26">
        <f t="shared" si="208"/>
        <v>105.40799999999643</v>
      </c>
      <c r="V738" s="26">
        <f t="shared" si="209"/>
        <v>52.703999999998217</v>
      </c>
      <c r="W738" s="26">
        <f>IF(E738&gt;t0,0,IF(E738&lt;t0,P0))</f>
        <v>300</v>
      </c>
      <c r="X738" s="26">
        <f>IF(E738&gt;t0,0,IF(E738&lt;t0,P0*SIN(PI()*(E738)/t0)))</f>
        <v>157.2956555274823</v>
      </c>
    </row>
    <row r="739" spans="5:24" x14ac:dyDescent="0.35">
      <c r="E739" s="5">
        <f t="shared" si="210"/>
        <v>0.20636000000000149</v>
      </c>
      <c r="F739" s="6">
        <f t="shared" si="211"/>
        <v>156.39583822626423</v>
      </c>
      <c r="G739" s="6">
        <f t="shared" si="200"/>
        <v>1.2595033718219162</v>
      </c>
      <c r="H739" s="6">
        <f t="shared" si="201"/>
        <v>-0.99461651186440614</v>
      </c>
      <c r="I739" s="6">
        <f t="shared" si="202"/>
        <v>-0.10362429409497412</v>
      </c>
      <c r="J739" s="7">
        <f t="shared" si="203"/>
        <v>-20.412025943796401</v>
      </c>
      <c r="K739" s="7">
        <f t="shared" si="212"/>
        <v>-24.196650804511297</v>
      </c>
      <c r="L739" s="7">
        <f t="shared" si="204"/>
        <v>-1.4337162834156345E-2</v>
      </c>
      <c r="M739" s="7">
        <f t="shared" si="205"/>
        <v>-195.92064024771207</v>
      </c>
      <c r="N739" s="7">
        <f t="shared" si="213"/>
        <v>10.29700197813451</v>
      </c>
      <c r="O739" s="7">
        <f t="shared" si="206"/>
        <v>6.10124910496373E-3</v>
      </c>
      <c r="P739" s="7">
        <f t="shared" si="217"/>
        <v>1.4892216519740046E-2</v>
      </c>
      <c r="Q739" s="7">
        <f t="shared" si="207"/>
        <v>446.76649559220135</v>
      </c>
      <c r="R739" s="7">
        <f t="shared" si="216"/>
        <v>14.892216519740046</v>
      </c>
      <c r="S739" s="7">
        <f t="shared" si="214"/>
        <v>-0.11835352058049847</v>
      </c>
      <c r="T739" s="7">
        <f t="shared" si="215"/>
        <v>-15.878791043664899</v>
      </c>
      <c r="U739" s="26">
        <f t="shared" si="208"/>
        <v>104.73599999999644</v>
      </c>
      <c r="V739" s="26">
        <f t="shared" si="209"/>
        <v>52.367999999998204</v>
      </c>
      <c r="W739" s="26">
        <f>IF(E739&gt;t0,0,IF(E739&lt;t0,P0))</f>
        <v>300</v>
      </c>
      <c r="X739" s="26">
        <f>IF(E739&gt;t0,0,IF(E739&lt;t0,P0*SIN(PI()*(E739)/t0)))</f>
        <v>156.39583822626423</v>
      </c>
    </row>
    <row r="740" spans="5:24" x14ac:dyDescent="0.35">
      <c r="E740" s="5">
        <f t="shared" si="210"/>
        <v>0.20664000000000149</v>
      </c>
      <c r="F740" s="6">
        <f t="shared" si="211"/>
        <v>155.49408467904098</v>
      </c>
      <c r="G740" s="6">
        <f t="shared" si="200"/>
        <v>1.2598977204660415</v>
      </c>
      <c r="H740" s="6">
        <f t="shared" si="201"/>
        <v>-0.99524504116559898</v>
      </c>
      <c r="I740" s="6">
        <f t="shared" si="202"/>
        <v>-9.7402813282190512E-2</v>
      </c>
      <c r="J740" s="7">
        <f t="shared" si="203"/>
        <v>-19.081858152611019</v>
      </c>
      <c r="K740" s="7">
        <f t="shared" si="212"/>
        <v>-24.202179948284794</v>
      </c>
      <c r="L740" s="7">
        <f t="shared" si="204"/>
        <v>-1.4335950434848265E-2</v>
      </c>
      <c r="M740" s="7">
        <f t="shared" si="205"/>
        <v>-194.97511481102038</v>
      </c>
      <c r="N740" s="7">
        <f t="shared" si="213"/>
        <v>10.242276572426288</v>
      </c>
      <c r="O740" s="7">
        <f t="shared" si="206"/>
        <v>6.0669232935240975E-3</v>
      </c>
      <c r="P740" s="7">
        <f t="shared" si="217"/>
        <v>1.4858718977435048E-2</v>
      </c>
      <c r="Q740" s="7">
        <f t="shared" si="207"/>
        <v>445.76156932305145</v>
      </c>
      <c r="R740" s="7">
        <f t="shared" si="216"/>
        <v>14.858718977435048</v>
      </c>
      <c r="S740" s="7">
        <f t="shared" si="214"/>
        <v>-0.11963407966070776</v>
      </c>
      <c r="T740" s="7">
        <f t="shared" si="215"/>
        <v>-16.050596072818053</v>
      </c>
      <c r="U740" s="26">
        <f t="shared" si="208"/>
        <v>104.06399999999644</v>
      </c>
      <c r="V740" s="26">
        <f t="shared" si="209"/>
        <v>52.03199999999822</v>
      </c>
      <c r="W740" s="26">
        <f>IF(E740&gt;t0,0,IF(E740&lt;t0,P0))</f>
        <v>300</v>
      </c>
      <c r="X740" s="26">
        <f>IF(E740&gt;t0,0,IF(E740&lt;t0,P0*SIN(PI()*(E740)/t0)))</f>
        <v>155.49408467904098</v>
      </c>
    </row>
    <row r="741" spans="5:24" x14ac:dyDescent="0.35">
      <c r="E741" s="5">
        <f t="shared" si="210"/>
        <v>0.20692000000000149</v>
      </c>
      <c r="F741" s="6">
        <f t="shared" si="211"/>
        <v>154.59040604989937</v>
      </c>
      <c r="G741" s="6">
        <f t="shared" si="200"/>
        <v>1.2602921925801447</v>
      </c>
      <c r="H741" s="6">
        <f t="shared" si="201"/>
        <v>-0.99583465452200004</v>
      </c>
      <c r="I741" s="6">
        <f t="shared" si="202"/>
        <v>-9.1177523837011526E-2</v>
      </c>
      <c r="J741" s="7">
        <f t="shared" si="203"/>
        <v>-17.764033249277148</v>
      </c>
      <c r="K741" s="7">
        <f t="shared" si="212"/>
        <v>-24.207338373081058</v>
      </c>
      <c r="L741" s="7">
        <f t="shared" si="204"/>
        <v>-1.433451786647735E-2</v>
      </c>
      <c r="M741" s="7">
        <f t="shared" si="205"/>
        <v>-194.01755135765535</v>
      </c>
      <c r="N741" s="7">
        <f t="shared" si="213"/>
        <v>10.187817599162674</v>
      </c>
      <c r="O741" s="7">
        <f t="shared" si="206"/>
        <v>6.0327761418828962E-3</v>
      </c>
      <c r="P741" s="7">
        <f t="shared" si="217"/>
        <v>1.4824863237782791E-2</v>
      </c>
      <c r="Q741" s="7">
        <f t="shared" si="207"/>
        <v>444.74589713348371</v>
      </c>
      <c r="R741" s="7">
        <f t="shared" si="216"/>
        <v>14.824863237782791</v>
      </c>
      <c r="S741" s="7">
        <f t="shared" si="214"/>
        <v>-0.1209133559009184</v>
      </c>
      <c r="T741" s="7">
        <f t="shared" si="215"/>
        <v>-16.222228990924734</v>
      </c>
      <c r="U741" s="26">
        <f t="shared" si="208"/>
        <v>103.39199999999641</v>
      </c>
      <c r="V741" s="26">
        <f t="shared" si="209"/>
        <v>51.695999999998207</v>
      </c>
      <c r="W741" s="26">
        <f>IF(E741&gt;t0,0,IF(E741&lt;t0,P0))</f>
        <v>300</v>
      </c>
      <c r="X741" s="26">
        <f>IF(E741&gt;t0,0,IF(E741&lt;t0,P0*SIN(PI()*(E741)/t0)))</f>
        <v>154.59040604989937</v>
      </c>
    </row>
    <row r="742" spans="5:24" x14ac:dyDescent="0.35">
      <c r="E742" s="5">
        <f t="shared" si="210"/>
        <v>0.20720000000000149</v>
      </c>
      <c r="F742" s="6">
        <f t="shared" si="211"/>
        <v>153.68481352675926</v>
      </c>
      <c r="G742" s="6">
        <f t="shared" si="200"/>
        <v>1.2606867882028838</v>
      </c>
      <c r="H742" s="6">
        <f t="shared" si="201"/>
        <v>-0.99638532887862297</v>
      </c>
      <c r="I742" s="6">
        <f t="shared" si="202"/>
        <v>-8.4948669179913602E-2</v>
      </c>
      <c r="J742" s="7">
        <f t="shared" si="203"/>
        <v>-16.458669921672747</v>
      </c>
      <c r="K742" s="7">
        <f t="shared" si="212"/>
        <v>-24.212129551524992</v>
      </c>
      <c r="L742" s="7">
        <f t="shared" si="204"/>
        <v>-1.4332867391391021E-2</v>
      </c>
      <c r="M742" s="7">
        <f t="shared" si="205"/>
        <v>-193.04807716385324</v>
      </c>
      <c r="N742" s="7">
        <f t="shared" si="213"/>
        <v>10.133628411169664</v>
      </c>
      <c r="O742" s="7">
        <f t="shared" si="206"/>
        <v>5.9988094769540473E-3</v>
      </c>
      <c r="P742" s="7">
        <f t="shared" si="217"/>
        <v>1.4790649671275934E-2</v>
      </c>
      <c r="Q742" s="7">
        <f t="shared" si="207"/>
        <v>443.71949013827799</v>
      </c>
      <c r="R742" s="7">
        <f t="shared" si="216"/>
        <v>14.790649671275933</v>
      </c>
      <c r="S742" s="7">
        <f t="shared" si="214"/>
        <v>-0.12219130895306073</v>
      </c>
      <c r="T742" s="7">
        <f t="shared" si="215"/>
        <v>-16.39368438472335</v>
      </c>
      <c r="U742" s="26">
        <f t="shared" si="208"/>
        <v>102.71999999999642</v>
      </c>
      <c r="V742" s="26">
        <f t="shared" si="209"/>
        <v>51.359999999998195</v>
      </c>
      <c r="W742" s="26">
        <f>IF(E742&gt;t0,0,IF(E742&lt;t0,P0))</f>
        <v>300</v>
      </c>
      <c r="X742" s="26">
        <f>IF(E742&gt;t0,0,IF(E742&lt;t0,P0*SIN(PI()*(E742)/t0)))</f>
        <v>153.68481352675926</v>
      </c>
    </row>
    <row r="743" spans="5:24" x14ac:dyDescent="0.35">
      <c r="E743" s="5">
        <f t="shared" si="210"/>
        <v>0.2074800000000015</v>
      </c>
      <c r="F743" s="6">
        <f t="shared" si="211"/>
        <v>152.77731832123561</v>
      </c>
      <c r="G743" s="6">
        <f t="shared" si="200"/>
        <v>1.2610815073729291</v>
      </c>
      <c r="H743" s="6">
        <f t="shared" si="201"/>
        <v>-0.99689704270306922</v>
      </c>
      <c r="I743" s="6">
        <f t="shared" si="202"/>
        <v>-7.8716492870776145E-2</v>
      </c>
      <c r="J743" s="7">
        <f t="shared" si="203"/>
        <v>-15.165885617519901</v>
      </c>
      <c r="K743" s="7">
        <f t="shared" si="212"/>
        <v>-24.216556989300479</v>
      </c>
      <c r="L743" s="7">
        <f t="shared" si="204"/>
        <v>-1.4331001288797494E-2</v>
      </c>
      <c r="M743" s="7">
        <f t="shared" si="205"/>
        <v>-192.066820696626</v>
      </c>
      <c r="N743" s="7">
        <f t="shared" si="213"/>
        <v>10.079712325469197</v>
      </c>
      <c r="O743" s="7">
        <f t="shared" si="206"/>
        <v>5.9650251020749966E-3</v>
      </c>
      <c r="P743" s="7">
        <f t="shared" si="217"/>
        <v>1.4756078659697582E-2</v>
      </c>
      <c r="Q743" s="7">
        <f t="shared" si="207"/>
        <v>442.68235979092748</v>
      </c>
      <c r="R743" s="7">
        <f t="shared" si="216"/>
        <v>14.756078659697582</v>
      </c>
      <c r="S743" s="7">
        <f t="shared" si="214"/>
        <v>-0.12346789849411331</v>
      </c>
      <c r="T743" s="7">
        <f t="shared" si="215"/>
        <v>-16.564956844312878</v>
      </c>
      <c r="U743" s="26">
        <f t="shared" si="208"/>
        <v>102.04799999999642</v>
      </c>
      <c r="V743" s="26">
        <f t="shared" si="209"/>
        <v>51.02399999999821</v>
      </c>
      <c r="W743" s="26">
        <f>IF(E743&gt;t0,0,IF(E743&lt;t0,P0))</f>
        <v>300</v>
      </c>
      <c r="X743" s="26">
        <f>IF(E743&gt;t0,0,IF(E743&lt;t0,P0*SIN(PI()*(E743)/t0)))</f>
        <v>152.77731832123561</v>
      </c>
    </row>
    <row r="744" spans="5:24" x14ac:dyDescent="0.35">
      <c r="E744" s="5">
        <f t="shared" si="210"/>
        <v>0.2077600000000015</v>
      </c>
      <c r="F744" s="6">
        <f t="shared" si="211"/>
        <v>151.86793166849932</v>
      </c>
      <c r="G744" s="6">
        <f t="shared" si="200"/>
        <v>1.261476350128963</v>
      </c>
      <c r="H744" s="6">
        <f t="shared" si="201"/>
        <v>-0.99736977598637011</v>
      </c>
      <c r="I744" s="6">
        <f t="shared" si="202"/>
        <v>-7.248123859936402E-2</v>
      </c>
      <c r="J744" s="7">
        <f t="shared" si="203"/>
        <v>-13.885796532417478</v>
      </c>
      <c r="K744" s="7">
        <f t="shared" si="212"/>
        <v>-24.220624224801469</v>
      </c>
      <c r="L744" s="7">
        <f t="shared" si="204"/>
        <v>-1.4328921854530803E-2</v>
      </c>
      <c r="M744" s="7">
        <f t="shared" si="205"/>
        <v>-191.07391160187836</v>
      </c>
      <c r="N744" s="7">
        <f t="shared" si="213"/>
        <v>10.026072622947407</v>
      </c>
      <c r="O744" s="7">
        <f t="shared" si="206"/>
        <v>5.9314247968454926E-3</v>
      </c>
      <c r="P744" s="7">
        <f t="shared" si="217"/>
        <v>1.4721150596113933E-2</v>
      </c>
      <c r="Q744" s="7">
        <f t="shared" si="207"/>
        <v>441.63451788341797</v>
      </c>
      <c r="R744" s="7">
        <f t="shared" si="216"/>
        <v>14.721150596113933</v>
      </c>
      <c r="S744" s="7">
        <f t="shared" si="214"/>
        <v>-0.12474308422731717</v>
      </c>
      <c r="T744" s="7">
        <f t="shared" si="215"/>
        <v>-16.736040963315784</v>
      </c>
      <c r="U744" s="26">
        <f t="shared" si="208"/>
        <v>101.3759999999964</v>
      </c>
      <c r="V744" s="26">
        <f t="shared" si="209"/>
        <v>50.687999999998198</v>
      </c>
      <c r="W744" s="26">
        <f>IF(E744&gt;t0,0,IF(E744&lt;t0,P0))</f>
        <v>300</v>
      </c>
      <c r="X744" s="26">
        <f>IF(E744&gt;t0,0,IF(E744&lt;t0,P0*SIN(PI()*(E744)/t0)))</f>
        <v>151.86793166849932</v>
      </c>
    </row>
    <row r="745" spans="5:24" x14ac:dyDescent="0.35">
      <c r="E745" s="5">
        <f t="shared" si="210"/>
        <v>0.2080400000000015</v>
      </c>
      <c r="F745" s="6">
        <f t="shared" si="211"/>
        <v>150.95666482713818</v>
      </c>
      <c r="G745" s="6">
        <f t="shared" si="200"/>
        <v>1.2618713165096802</v>
      </c>
      <c r="H745" s="6">
        <f t="shared" si="201"/>
        <v>-0.9978035102437689</v>
      </c>
      <c r="I745" s="6">
        <f t="shared" si="202"/>
        <v>-6.624315017579617E-2</v>
      </c>
      <c r="J745" s="7">
        <f t="shared" si="203"/>
        <v>-12.618517597985385</v>
      </c>
      <c r="K745" s="7">
        <f t="shared" si="212"/>
        <v>-24.224334828779725</v>
      </c>
      <c r="L745" s="7">
        <f t="shared" si="204"/>
        <v>-1.4326631400814301E-2</v>
      </c>
      <c r="M745" s="7">
        <f t="shared" si="205"/>
        <v>-190.06948069240519</v>
      </c>
      <c r="N745" s="7">
        <f t="shared" si="213"/>
        <v>9.9727125480262071</v>
      </c>
      <c r="O745" s="7">
        <f t="shared" si="206"/>
        <v>5.8980103169687017E-3</v>
      </c>
      <c r="P745" s="7">
        <f t="shared" si="217"/>
        <v>1.4685865884866468E-2</v>
      </c>
      <c r="Q745" s="7">
        <f t="shared" si="207"/>
        <v>440.57597654599402</v>
      </c>
      <c r="R745" s="7">
        <f t="shared" si="216"/>
        <v>14.685865884866468</v>
      </c>
      <c r="S745" s="7">
        <f t="shared" si="214"/>
        <v>-0.12601682588380517</v>
      </c>
      <c r="T745" s="7">
        <f t="shared" si="215"/>
        <v>-16.906931339096605</v>
      </c>
      <c r="U745" s="26">
        <f t="shared" si="208"/>
        <v>100.7039999999964</v>
      </c>
      <c r="V745" s="26">
        <f t="shared" si="209"/>
        <v>50.351999999998185</v>
      </c>
      <c r="W745" s="26">
        <f>IF(E745&gt;t0,0,IF(E745&lt;t0,P0))</f>
        <v>300</v>
      </c>
      <c r="X745" s="26">
        <f>IF(E745&gt;t0,0,IF(E745&lt;t0,P0*SIN(PI()*(E745)/t0)))</f>
        <v>150.95666482713818</v>
      </c>
    </row>
    <row r="746" spans="5:24" x14ac:dyDescent="0.35">
      <c r="E746" s="5">
        <f t="shared" si="210"/>
        <v>0.2083200000000015</v>
      </c>
      <c r="F746" s="6">
        <f t="shared" si="211"/>
        <v>150.04352907901747</v>
      </c>
      <c r="G746" s="6">
        <f t="shared" si="200"/>
        <v>1.2622664065537876</v>
      </c>
      <c r="H746" s="6">
        <f t="shared" si="201"/>
        <v>-0.99819822851544393</v>
      </c>
      <c r="I746" s="6">
        <f t="shared" si="202"/>
        <v>-6.000247152100955E-2</v>
      </c>
      <c r="J746" s="7">
        <f t="shared" si="203"/>
        <v>-11.364162470123173</v>
      </c>
      <c r="K746" s="7">
        <f t="shared" si="212"/>
        <v>-24.227692403989259</v>
      </c>
      <c r="L746" s="7">
        <f t="shared" si="204"/>
        <v>-1.4324132256022607E-2</v>
      </c>
      <c r="M746" s="7">
        <f t="shared" si="205"/>
        <v>-189.05365993576964</v>
      </c>
      <c r="N746" s="7">
        <f t="shared" si="213"/>
        <v>9.9196353083382629</v>
      </c>
      <c r="O746" s="7">
        <f t="shared" si="206"/>
        <v>5.8647833940946329E-3</v>
      </c>
      <c r="P746" s="7">
        <f t="shared" si="217"/>
        <v>1.4650224941563749E-2</v>
      </c>
      <c r="Q746" s="7">
        <f t="shared" si="207"/>
        <v>439.50674824691248</v>
      </c>
      <c r="R746" s="7">
        <f t="shared" si="216"/>
        <v>14.650224941563749</v>
      </c>
      <c r="S746" s="7">
        <f t="shared" si="214"/>
        <v>-0.12728908322399607</v>
      </c>
      <c r="T746" s="7">
        <f t="shared" si="215"/>
        <v>-17.077622572949</v>
      </c>
      <c r="U746" s="26">
        <f t="shared" si="208"/>
        <v>100.0319999999964</v>
      </c>
      <c r="V746" s="26">
        <f t="shared" si="209"/>
        <v>50.015999999998201</v>
      </c>
      <c r="W746" s="26">
        <f>IF(E746&gt;t0,0,IF(E746&lt;t0,P0))</f>
        <v>300</v>
      </c>
      <c r="X746" s="26">
        <f>IF(E746&gt;t0,0,IF(E746&lt;t0,P0*SIN(PI()*(E746)/t0)))</f>
        <v>150.04352907901747</v>
      </c>
    </row>
    <row r="747" spans="5:24" x14ac:dyDescent="0.35">
      <c r="E747" s="5">
        <f t="shared" si="210"/>
        <v>0.20860000000000151</v>
      </c>
      <c r="F747" s="6">
        <f t="shared" si="211"/>
        <v>149.12853572914034</v>
      </c>
      <c r="G747" s="6">
        <f t="shared" si="200"/>
        <v>1.2626616203000038</v>
      </c>
      <c r="H747" s="6">
        <f t="shared" si="201"/>
        <v>-0.99855391536717175</v>
      </c>
      <c r="I747" s="6">
        <f t="shared" si="202"/>
        <v>-5.3759446657226644E-2</v>
      </c>
      <c r="J747" s="7">
        <f t="shared" si="203"/>
        <v>-10.122843517385768</v>
      </c>
      <c r="K747" s="7">
        <f t="shared" si="212"/>
        <v>-24.23070058482751</v>
      </c>
      <c r="L747" s="7">
        <f t="shared" si="204"/>
        <v>-1.4321426764442048E-2</v>
      </c>
      <c r="M747" s="7">
        <f t="shared" si="205"/>
        <v>-188.0265824420637</v>
      </c>
      <c r="N747" s="7">
        <f t="shared" si="213"/>
        <v>9.8668440744053658</v>
      </c>
      <c r="O747" s="7">
        <f t="shared" si="206"/>
        <v>5.8317457356659146E-3</v>
      </c>
      <c r="P747" s="7">
        <f t="shared" si="217"/>
        <v>1.4614228193072855E-2</v>
      </c>
      <c r="Q747" s="7">
        <f t="shared" si="207"/>
        <v>438.42684579218565</v>
      </c>
      <c r="R747" s="7">
        <f t="shared" si="216"/>
        <v>14.614228193072854</v>
      </c>
      <c r="S747" s="7">
        <f t="shared" si="214"/>
        <v>-0.1285598160389079</v>
      </c>
      <c r="T747" s="7">
        <f t="shared" si="215"/>
        <v>-17.24810927027195</v>
      </c>
      <c r="U747" s="26">
        <f t="shared" si="208"/>
        <v>99.359999999996376</v>
      </c>
      <c r="V747" s="26">
        <f t="shared" si="209"/>
        <v>49.679999999998188</v>
      </c>
      <c r="W747" s="26">
        <f>IF(E747&gt;t0,0,IF(E747&lt;t0,P0))</f>
        <v>300</v>
      </c>
      <c r="X747" s="26">
        <f>IF(E747&gt;t0,0,IF(E747&lt;t0,P0*SIN(PI()*(E747)/t0)))</f>
        <v>149.12853572914034</v>
      </c>
    </row>
    <row r="748" spans="5:24" x14ac:dyDescent="0.35">
      <c r="E748" s="5">
        <f t="shared" si="210"/>
        <v>0.20888000000000151</v>
      </c>
      <c r="F748" s="6">
        <f t="shared" si="211"/>
        <v>148.21169610550785</v>
      </c>
      <c r="G748" s="6">
        <f t="shared" si="200"/>
        <v>1.2630569577870598</v>
      </c>
      <c r="H748" s="6">
        <f t="shared" si="201"/>
        <v>-0.99887055689093029</v>
      </c>
      <c r="I748" s="6">
        <f t="shared" si="202"/>
        <v>-4.7514319698411127E-2</v>
      </c>
      <c r="J748" s="7">
        <f t="shared" si="203"/>
        <v>-8.8946718094744188</v>
      </c>
      <c r="K748" s="7">
        <f t="shared" si="212"/>
        <v>-24.23336303697327</v>
      </c>
      <c r="L748" s="7">
        <f t="shared" si="204"/>
        <v>-1.4318517286029597E-2</v>
      </c>
      <c r="M748" s="7">
        <f t="shared" si="205"/>
        <v>-186.98838245155116</v>
      </c>
      <c r="N748" s="7">
        <f t="shared" si="213"/>
        <v>9.8143419793202593</v>
      </c>
      <c r="O748" s="7">
        <f t="shared" si="206"/>
        <v>5.7988990247659312E-3</v>
      </c>
      <c r="P748" s="7">
        <f t="shared" si="217"/>
        <v>1.4577876077510328E-2</v>
      </c>
      <c r="Q748" s="7">
        <f t="shared" si="207"/>
        <v>437.33628232530987</v>
      </c>
      <c r="R748" s="7">
        <f t="shared" si="216"/>
        <v>14.577876077510329</v>
      </c>
      <c r="S748" s="7">
        <f t="shared" si="214"/>
        <v>-0.12982898415188027</v>
      </c>
      <c r="T748" s="7">
        <f t="shared" si="215"/>
        <v>-17.418386040800833</v>
      </c>
      <c r="U748" s="26">
        <f t="shared" si="208"/>
        <v>98.687999999996379</v>
      </c>
      <c r="V748" s="26">
        <f t="shared" si="209"/>
        <v>49.343999999998175</v>
      </c>
      <c r="W748" s="26">
        <f>IF(E748&gt;t0,0,IF(E748&lt;t0,P0))</f>
        <v>300</v>
      </c>
      <c r="X748" s="26">
        <f>IF(E748&gt;t0,0,IF(E748&lt;t0,P0*SIN(PI()*(E748)/t0)))</f>
        <v>148.21169610550785</v>
      </c>
    </row>
    <row r="749" spans="5:24" x14ac:dyDescent="0.35">
      <c r="E749" s="5">
        <f t="shared" si="210"/>
        <v>0.20916000000000151</v>
      </c>
      <c r="F749" s="6">
        <f t="shared" si="211"/>
        <v>147.29302155897869</v>
      </c>
      <c r="G749" s="6">
        <f t="shared" si="200"/>
        <v>1.2634524190536986</v>
      </c>
      <c r="H749" s="6">
        <f t="shared" si="201"/>
        <v>-0.99914814070544311</v>
      </c>
      <c r="I749" s="6">
        <f t="shared" si="202"/>
        <v>-4.1267334840719858E-2</v>
      </c>
      <c r="J749" s="7">
        <f t="shared" si="203"/>
        <v>-7.6797571058456082</v>
      </c>
      <c r="K749" s="7">
        <f t="shared" si="212"/>
        <v>-24.235683457021413</v>
      </c>
      <c r="L749" s="7">
        <f t="shared" si="204"/>
        <v>-1.4315406196170385E-2</v>
      </c>
      <c r="M749" s="7">
        <f t="shared" si="205"/>
        <v>-185.93919532219553</v>
      </c>
      <c r="N749" s="7">
        <f t="shared" si="213"/>
        <v>9.7621321184319356</v>
      </c>
      <c r="O749" s="7">
        <f t="shared" si="206"/>
        <v>5.7662449199693301E-3</v>
      </c>
      <c r="P749" s="7">
        <f t="shared" si="217"/>
        <v>1.4541169044232794E-2</v>
      </c>
      <c r="Q749" s="7">
        <f t="shared" si="207"/>
        <v>436.23507132698381</v>
      </c>
      <c r="R749" s="7">
        <f t="shared" si="216"/>
        <v>14.541169044232793</v>
      </c>
      <c r="S749" s="7">
        <f t="shared" si="214"/>
        <v>-0.13109654741976398</v>
      </c>
      <c r="T749" s="7">
        <f t="shared" si="215"/>
        <v>-17.588447498767017</v>
      </c>
      <c r="U749" s="26">
        <f t="shared" si="208"/>
        <v>98.015999999996382</v>
      </c>
      <c r="V749" s="26">
        <f t="shared" si="209"/>
        <v>49.007999999998191</v>
      </c>
      <c r="W749" s="26">
        <f>IF(E749&gt;t0,0,IF(E749&lt;t0,P0))</f>
        <v>300</v>
      </c>
      <c r="X749" s="26">
        <f>IF(E749&gt;t0,0,IF(E749&lt;t0,P0*SIN(PI()*(E749)/t0)))</f>
        <v>147.29302155897869</v>
      </c>
    </row>
    <row r="750" spans="5:24" x14ac:dyDescent="0.35">
      <c r="E750" s="5">
        <f t="shared" si="210"/>
        <v>0.20944000000000151</v>
      </c>
      <c r="F750" s="6">
        <f t="shared" si="211"/>
        <v>146.37252346312863</v>
      </c>
      <c r="G750" s="6">
        <f t="shared" si="200"/>
        <v>1.2638480041386757</v>
      </c>
      <c r="H750" s="6">
        <f t="shared" si="201"/>
        <v>-0.99938665595666321</v>
      </c>
      <c r="I750" s="6">
        <f t="shared" si="202"/>
        <v>-3.5018736352959663E-2</v>
      </c>
      <c r="J750" s="7">
        <f t="shared" si="203"/>
        <v>-6.4782078444405542</v>
      </c>
      <c r="K750" s="7">
        <f t="shared" si="212"/>
        <v>-24.237665572114452</v>
      </c>
      <c r="L750" s="7">
        <f t="shared" si="204"/>
        <v>-1.4312095885433708E-2</v>
      </c>
      <c r="M750" s="7">
        <f t="shared" si="205"/>
        <v>-184.87915751707268</v>
      </c>
      <c r="N750" s="7">
        <f t="shared" si="213"/>
        <v>9.7102175490344376</v>
      </c>
      <c r="O750" s="7">
        <f t="shared" si="206"/>
        <v>5.7337850551949067E-3</v>
      </c>
      <c r="P750" s="7">
        <f t="shared" si="217"/>
        <v>1.4504107553827122E-2</v>
      </c>
      <c r="Q750" s="7">
        <f t="shared" si="207"/>
        <v>435.12322661481363</v>
      </c>
      <c r="R750" s="7">
        <f t="shared" si="216"/>
        <v>14.504107553827122</v>
      </c>
      <c r="S750" s="7">
        <f t="shared" si="214"/>
        <v>-0.13236246573454416</v>
      </c>
      <c r="T750" s="7">
        <f t="shared" si="215"/>
        <v>-17.758288263115645</v>
      </c>
      <c r="U750" s="26">
        <f t="shared" si="208"/>
        <v>97.343999999996356</v>
      </c>
      <c r="V750" s="26">
        <f t="shared" si="209"/>
        <v>48.671999999998178</v>
      </c>
      <c r="W750" s="26">
        <f>IF(E750&gt;t0,0,IF(E750&lt;t0,P0))</f>
        <v>300</v>
      </c>
      <c r="X750" s="26">
        <f>IF(E750&gt;t0,0,IF(E750&lt;t0,P0*SIN(PI()*(E750)/t0)))</f>
        <v>146.37252346312863</v>
      </c>
    </row>
    <row r="751" spans="5:24" x14ac:dyDescent="0.35">
      <c r="E751" s="5">
        <f t="shared" si="210"/>
        <v>0.20972000000000152</v>
      </c>
      <c r="F751" s="6">
        <f t="shared" si="211"/>
        <v>145.45021321410982</v>
      </c>
      <c r="G751" s="6">
        <f t="shared" si="200"/>
        <v>1.264243713080758</v>
      </c>
      <c r="H751" s="6">
        <f t="shared" si="201"/>
        <v>-0.99958609331819759</v>
      </c>
      <c r="I751" s="6">
        <f t="shared" si="202"/>
        <v>-2.8768768567033347E-2</v>
      </c>
      <c r="J751" s="7">
        <f t="shared" si="203"/>
        <v>-5.2901311305334682</v>
      </c>
      <c r="K751" s="7">
        <f t="shared" si="212"/>
        <v>-24.23931313957095</v>
      </c>
      <c r="L751" s="7">
        <f t="shared" si="204"/>
        <v>-1.4308588759327685E-2</v>
      </c>
      <c r="M751" s="7">
        <f t="shared" si="205"/>
        <v>-183.80840659167029</v>
      </c>
      <c r="N751" s="7">
        <f t="shared" si="213"/>
        <v>9.6586012900592131</v>
      </c>
      <c r="O751" s="7">
        <f t="shared" si="206"/>
        <v>5.7015210395609164E-3</v>
      </c>
      <c r="P751" s="7">
        <f t="shared" si="217"/>
        <v>1.4466692078100236E-2</v>
      </c>
      <c r="Q751" s="7">
        <f t="shared" si="207"/>
        <v>434.00076234300707</v>
      </c>
      <c r="R751" s="7">
        <f t="shared" si="216"/>
        <v>14.466692078100236</v>
      </c>
      <c r="S751" s="7">
        <f t="shared" si="214"/>
        <v>-0.13362669902459173</v>
      </c>
      <c r="T751" s="7">
        <f t="shared" si="215"/>
        <v>-17.92790295767352</v>
      </c>
      <c r="U751" s="26">
        <f t="shared" si="208"/>
        <v>96.671999999996359</v>
      </c>
      <c r="V751" s="26">
        <f t="shared" si="209"/>
        <v>48.335999999998194</v>
      </c>
      <c r="W751" s="26">
        <f>IF(E751&gt;t0,0,IF(E751&lt;t0,P0))</f>
        <v>300</v>
      </c>
      <c r="X751" s="26">
        <f>IF(E751&gt;t0,0,IF(E751&lt;t0,P0*SIN(PI()*(E751)/t0)))</f>
        <v>145.45021321410982</v>
      </c>
    </row>
    <row r="752" spans="5:24" x14ac:dyDescent="0.35">
      <c r="E752" s="5">
        <f t="shared" si="210"/>
        <v>0.21000000000000152</v>
      </c>
      <c r="F752" s="6">
        <f t="shared" si="211"/>
        <v>144.52610223050954</v>
      </c>
      <c r="G752" s="6">
        <f t="shared" si="200"/>
        <v>1.2646395459187252</v>
      </c>
      <c r="H752" s="6">
        <f t="shared" si="201"/>
        <v>-0.99974644499167209</v>
      </c>
      <c r="I752" s="6">
        <f t="shared" si="202"/>
        <v>-2.2517675868383175E-2</v>
      </c>
      <c r="J752" s="7">
        <f t="shared" si="203"/>
        <v>-4.1156327257012206</v>
      </c>
      <c r="K752" s="7">
        <f t="shared" si="212"/>
        <v>-24.240629946510822</v>
      </c>
      <c r="L752" s="7">
        <f t="shared" si="204"/>
        <v>-1.430488723805246E-2</v>
      </c>
      <c r="M752" s="7">
        <f t="shared" si="205"/>
        <v>-182.72708118107479</v>
      </c>
      <c r="N752" s="7">
        <f t="shared" si="213"/>
        <v>9.6072863217710296</v>
      </c>
      <c r="O752" s="7">
        <f t="shared" si="206"/>
        <v>5.6694544572427705E-3</v>
      </c>
      <c r="P752" s="7">
        <f t="shared" si="217"/>
        <v>1.4428923100068439E-2</v>
      </c>
      <c r="Q752" s="7">
        <f t="shared" si="207"/>
        <v>432.86769300205316</v>
      </c>
      <c r="R752" s="7">
        <f t="shared" si="216"/>
        <v>14.42892310006844</v>
      </c>
      <c r="S752" s="7">
        <f t="shared" si="214"/>
        <v>-0.13488920725641679</v>
      </c>
      <c r="T752" s="7">
        <f t="shared" si="215"/>
        <v>-18.097286211384354</v>
      </c>
      <c r="U752" s="26">
        <f t="shared" si="208"/>
        <v>95.999999999996362</v>
      </c>
      <c r="V752" s="26">
        <f t="shared" si="209"/>
        <v>47.999999999998181</v>
      </c>
      <c r="W752" s="26">
        <f>IF(E752&gt;t0,0,IF(E752&lt;t0,P0))</f>
        <v>300</v>
      </c>
      <c r="X752" s="26">
        <f>IF(E752&gt;t0,0,IF(E752&lt;t0,P0*SIN(PI()*(E752)/t0)))</f>
        <v>144.52610223050954</v>
      </c>
    </row>
    <row r="753" spans="5:24" x14ac:dyDescent="0.35">
      <c r="E753" s="5">
        <f t="shared" si="210"/>
        <v>0.21028000000000152</v>
      </c>
      <c r="F753" s="6">
        <f t="shared" si="211"/>
        <v>143.60020195320911</v>
      </c>
      <c r="G753" s="6">
        <f t="shared" si="200"/>
        <v>1.2650355026913689</v>
      </c>
      <c r="H753" s="6">
        <f t="shared" si="201"/>
        <v>-0.9998677047070359</v>
      </c>
      <c r="I753" s="6">
        <f t="shared" si="202"/>
        <v>-1.6265702686440255E-2</v>
      </c>
      <c r="J753" s="7">
        <f t="shared" si="203"/>
        <v>-2.954817036917007</v>
      </c>
      <c r="K753" s="7">
        <f t="shared" si="212"/>
        <v>-24.241619809477587</v>
      </c>
      <c r="L753" s="7">
        <f t="shared" si="204"/>
        <v>-1.4300993756252064E-2</v>
      </c>
      <c r="M753" s="7">
        <f t="shared" si="205"/>
        <v>-181.63532098704727</v>
      </c>
      <c r="N753" s="7">
        <f t="shared" si="213"/>
        <v>9.5562755854674926</v>
      </c>
      <c r="O753" s="7">
        <f t="shared" si="206"/>
        <v>5.6375868673331775E-3</v>
      </c>
      <c r="P753" s="7">
        <f t="shared" si="217"/>
        <v>1.4390801113946425E-2</v>
      </c>
      <c r="Q753" s="7">
        <f t="shared" si="207"/>
        <v>431.72403341839276</v>
      </c>
      <c r="R753" s="7">
        <f t="shared" si="216"/>
        <v>14.390801113946425</v>
      </c>
      <c r="S753" s="7">
        <f t="shared" si="214"/>
        <v>-0.13614995043576517</v>
      </c>
      <c r="T753" s="7">
        <f t="shared" si="215"/>
        <v>-18.266432658455884</v>
      </c>
      <c r="U753" s="26">
        <f t="shared" si="208"/>
        <v>95.327999999996337</v>
      </c>
      <c r="V753" s="26">
        <f t="shared" si="209"/>
        <v>47.663999999998168</v>
      </c>
      <c r="W753" s="26">
        <f>IF(E753&gt;t0,0,IF(E753&lt;t0,P0))</f>
        <v>300</v>
      </c>
      <c r="X753" s="26">
        <f>IF(E753&gt;t0,0,IF(E753&lt;t0,P0*SIN(PI()*(E753)/t0)))</f>
        <v>143.60020195320911</v>
      </c>
    </row>
    <row r="754" spans="5:24" x14ac:dyDescent="0.35">
      <c r="E754" s="5">
        <f t="shared" si="210"/>
        <v>0.21056000000000152</v>
      </c>
      <c r="F754" s="6">
        <f t="shared" si="211"/>
        <v>142.67252384524161</v>
      </c>
      <c r="G754" s="6">
        <f t="shared" si="200"/>
        <v>1.2654315834374932</v>
      </c>
      <c r="H754" s="6">
        <f t="shared" si="201"/>
        <v>-0.99994986772280703</v>
      </c>
      <c r="I754" s="6">
        <f t="shared" si="202"/>
        <v>-1.0013093485064255E-2</v>
      </c>
      <c r="J754" s="7">
        <f t="shared" si="203"/>
        <v>-1.8077871057661654</v>
      </c>
      <c r="K754" s="7">
        <f t="shared" si="212"/>
        <v>-24.242286574057562</v>
      </c>
      <c r="L754" s="7">
        <f t="shared" si="204"/>
        <v>-1.4296910762764936E-2</v>
      </c>
      <c r="M754" s="7">
        <f t="shared" si="205"/>
        <v>-180.53326676498847</v>
      </c>
      <c r="N754" s="7">
        <f t="shared" si="213"/>
        <v>9.5055719831822074</v>
      </c>
      <c r="O754" s="7">
        <f t="shared" si="206"/>
        <v>5.6059198037047278E-3</v>
      </c>
      <c r="P754" s="7">
        <f t="shared" si="217"/>
        <v>1.4352326625135843E-2</v>
      </c>
      <c r="Q754" s="7">
        <f t="shared" si="207"/>
        <v>430.56979875407529</v>
      </c>
      <c r="R754" s="7">
        <f t="shared" si="216"/>
        <v>14.352326625135843</v>
      </c>
      <c r="S754" s="7">
        <f t="shared" si="214"/>
        <v>-0.13740888860922298</v>
      </c>
      <c r="T754" s="7">
        <f t="shared" si="215"/>
        <v>-18.435336938575151</v>
      </c>
      <c r="U754" s="26">
        <f t="shared" si="208"/>
        <v>94.65599999999634</v>
      </c>
      <c r="V754" s="26">
        <f t="shared" si="209"/>
        <v>47.327999999998184</v>
      </c>
      <c r="W754" s="26">
        <f>IF(E754&gt;t0,0,IF(E754&lt;t0,P0))</f>
        <v>300</v>
      </c>
      <c r="X754" s="26">
        <f>IF(E754&gt;t0,0,IF(E754&lt;t0,P0*SIN(PI()*(E754)/t0)))</f>
        <v>142.67252384524161</v>
      </c>
    </row>
    <row r="755" spans="5:24" x14ac:dyDescent="0.35">
      <c r="E755" s="5">
        <f t="shared" si="210"/>
        <v>0.21084000000000153</v>
      </c>
      <c r="F755" s="6">
        <f t="shared" si="211"/>
        <v>141.74307939165089</v>
      </c>
      <c r="G755" s="6">
        <f t="shared" si="200"/>
        <v>1.2658277881959132</v>
      </c>
      <c r="H755" s="6">
        <f t="shared" si="201"/>
        <v>-0.99999293082625784</v>
      </c>
      <c r="I755" s="6">
        <f t="shared" si="202"/>
        <v>-3.7600927529817165E-3</v>
      </c>
      <c r="J755" s="7">
        <f t="shared" si="203"/>
        <v>-0.67464459778679753</v>
      </c>
      <c r="K755" s="7">
        <f t="shared" si="212"/>
        <v>-24.24263411449606</v>
      </c>
      <c r="L755" s="7">
        <f t="shared" si="204"/>
        <v>-1.4292640720373099E-2</v>
      </c>
      <c r="M755" s="7">
        <f t="shared" si="205"/>
        <v>-179.42106031079655</v>
      </c>
      <c r="N755" s="7">
        <f t="shared" si="213"/>
        <v>9.4551783773915972</v>
      </c>
      <c r="O755" s="7">
        <f t="shared" si="206"/>
        <v>5.5744547748749276E-3</v>
      </c>
      <c r="P755" s="7">
        <f t="shared" si="217"/>
        <v>1.4313500150213442E-2</v>
      </c>
      <c r="Q755" s="7">
        <f t="shared" si="207"/>
        <v>429.40500450640326</v>
      </c>
      <c r="R755" s="7">
        <f t="shared" si="216"/>
        <v>14.313500150213443</v>
      </c>
      <c r="S755" s="7">
        <f t="shared" si="214"/>
        <v>-0.1386659818657161</v>
      </c>
      <c r="T755" s="7">
        <f t="shared" si="215"/>
        <v>-18.603993697109662</v>
      </c>
      <c r="U755" s="26">
        <f t="shared" si="208"/>
        <v>93.983999999996342</v>
      </c>
      <c r="V755" s="26">
        <f t="shared" si="209"/>
        <v>46.991999999998171</v>
      </c>
      <c r="W755" s="26">
        <f>IF(E755&gt;t0,0,IF(E755&lt;t0,P0))</f>
        <v>300</v>
      </c>
      <c r="X755" s="26">
        <f>IF(E755&gt;t0,0,IF(E755&lt;t0,P0*SIN(PI()*(E755)/t0)))</f>
        <v>141.74307939165089</v>
      </c>
    </row>
    <row r="756" spans="5:24" x14ac:dyDescent="0.35">
      <c r="E756" s="5">
        <f t="shared" si="210"/>
        <v>0.21112000000000153</v>
      </c>
      <c r="F756" s="6">
        <f t="shared" si="211"/>
        <v>140.81188009934866</v>
      </c>
      <c r="G756" s="6">
        <f t="shared" si="200"/>
        <v>1.2662241170054578</v>
      </c>
      <c r="H756" s="6">
        <f t="shared" si="201"/>
        <v>-0.99999689233354028</v>
      </c>
      <c r="I756" s="6">
        <f t="shared" si="202"/>
        <v>2.4930550057685611E-3</v>
      </c>
      <c r="J756" s="7">
        <f t="shared" si="203"/>
        <v>0.44451020806234248</v>
      </c>
      <c r="K756" s="7">
        <f t="shared" si="212"/>
        <v>-24.24266633331062</v>
      </c>
      <c r="L756" s="7">
        <f t="shared" si="204"/>
        <v>-1.4288186105550028E-2</v>
      </c>
      <c r="M756" s="7">
        <f t="shared" si="205"/>
        <v>-178.29884444761552</v>
      </c>
      <c r="N756" s="7">
        <f t="shared" si="213"/>
        <v>9.4050975907254202</v>
      </c>
      <c r="O756" s="7">
        <f t="shared" si="206"/>
        <v>5.5431932638736929E-3</v>
      </c>
      <c r="P756" s="7">
        <f t="shared" si="217"/>
        <v>1.4274322216918855E-2</v>
      </c>
      <c r="Q756" s="7">
        <f t="shared" si="207"/>
        <v>428.22966650756564</v>
      </c>
      <c r="R756" s="7">
        <f t="shared" si="216"/>
        <v>14.274322216918856</v>
      </c>
      <c r="S756" s="7">
        <f t="shared" si="214"/>
        <v>-0.13992119033781095</v>
      </c>
      <c r="T756" s="7">
        <f t="shared" si="215"/>
        <v>-18.772397585281926</v>
      </c>
      <c r="U756" s="26">
        <f t="shared" si="208"/>
        <v>93.311999999996317</v>
      </c>
      <c r="V756" s="26">
        <f t="shared" si="209"/>
        <v>46.655999999998159</v>
      </c>
      <c r="W756" s="26">
        <f>IF(E756&gt;t0,0,IF(E756&lt;t0,P0))</f>
        <v>300</v>
      </c>
      <c r="X756" s="26">
        <f>IF(E756&gt;t0,0,IF(E756&lt;t0,P0*SIN(PI()*(E756)/t0)))</f>
        <v>140.81188009934866</v>
      </c>
    </row>
    <row r="757" spans="5:24" x14ac:dyDescent="0.35">
      <c r="E757" s="5">
        <f t="shared" si="210"/>
        <v>0.21140000000000153</v>
      </c>
      <c r="F757" s="6">
        <f t="shared" si="211"/>
        <v>139.87893749697233</v>
      </c>
      <c r="G757" s="6">
        <f t="shared" si="200"/>
        <v>1.2666205699049666</v>
      </c>
      <c r="H757" s="6">
        <f t="shared" si="201"/>
        <v>-0.99996175208975202</v>
      </c>
      <c r="I757" s="6">
        <f t="shared" si="202"/>
        <v>8.7461052813987642E-3</v>
      </c>
      <c r="J757" s="7">
        <f t="shared" si="203"/>
        <v>1.5495784298084629</v>
      </c>
      <c r="K757" s="7">
        <f t="shared" si="212"/>
        <v>-24.242387160901316</v>
      </c>
      <c r="L757" s="7">
        <f t="shared" si="204"/>
        <v>-1.4283549408207296E-2</v>
      </c>
      <c r="M757" s="7">
        <f t="shared" si="205"/>
        <v>-177.16676301247804</v>
      </c>
      <c r="N757" s="7">
        <f t="shared" si="213"/>
        <v>9.3553324056810077</v>
      </c>
      <c r="O757" s="7">
        <f t="shared" si="206"/>
        <v>5.512136728113343E-3</v>
      </c>
      <c r="P757" s="7">
        <f t="shared" si="217"/>
        <v>1.4234793364141964E-2</v>
      </c>
      <c r="Q757" s="7">
        <f t="shared" si="207"/>
        <v>427.0438009242589</v>
      </c>
      <c r="R757" s="7">
        <f t="shared" si="216"/>
        <v>14.234793364141964</v>
      </c>
      <c r="S757" s="7">
        <f t="shared" si="214"/>
        <v>-0.14117447420318305</v>
      </c>
      <c r="T757" s="7">
        <f t="shared" si="215"/>
        <v>-18.940543260366468</v>
      </c>
      <c r="U757" s="26">
        <f t="shared" si="208"/>
        <v>92.63999999999632</v>
      </c>
      <c r="V757" s="26">
        <f t="shared" si="209"/>
        <v>46.319999999998174</v>
      </c>
      <c r="W757" s="26">
        <f>IF(E757&gt;t0,0,IF(E757&lt;t0,P0))</f>
        <v>300</v>
      </c>
      <c r="X757" s="26">
        <f>IF(E757&gt;t0,0,IF(E757&lt;t0,P0*SIN(PI()*(E757)/t0)))</f>
        <v>139.87893749697233</v>
      </c>
    </row>
    <row r="758" spans="5:24" x14ac:dyDescent="0.35">
      <c r="E758" s="5">
        <f t="shared" si="210"/>
        <v>0.21168000000000153</v>
      </c>
      <c r="F758" s="6">
        <f t="shared" si="211"/>
        <v>138.94426313474224</v>
      </c>
      <c r="G758" s="6">
        <f t="shared" si="200"/>
        <v>1.2670171469332925</v>
      </c>
      <c r="H758" s="6">
        <f t="shared" si="201"/>
        <v>-0.99988751146894239</v>
      </c>
      <c r="I758" s="6">
        <f t="shared" si="202"/>
        <v>1.4998813567935516E-2</v>
      </c>
      <c r="J758" s="7">
        <f t="shared" si="203"/>
        <v>2.6404625927433187</v>
      </c>
      <c r="K758" s="7">
        <f t="shared" si="212"/>
        <v>-24.241800555158157</v>
      </c>
      <c r="L758" s="7">
        <f t="shared" si="204"/>
        <v>-1.4278733131439887E-2</v>
      </c>
      <c r="M758" s="7">
        <f t="shared" si="205"/>
        <v>-176.0249608428428</v>
      </c>
      <c r="N758" s="7">
        <f t="shared" si="213"/>
        <v>9.3058855643412635</v>
      </c>
      <c r="O758" s="7">
        <f t="shared" si="206"/>
        <v>5.4812865992610619E-3</v>
      </c>
      <c r="P758" s="7">
        <f t="shared" si="217"/>
        <v>1.4194914141909827E-2</v>
      </c>
      <c r="Q758" s="7">
        <f t="shared" si="207"/>
        <v>425.84742425729479</v>
      </c>
      <c r="R758" s="7">
        <f t="shared" si="216"/>
        <v>14.194914141909827</v>
      </c>
      <c r="S758" s="7">
        <f t="shared" si="214"/>
        <v>-0.14242579368620292</v>
      </c>
      <c r="T758" s="7">
        <f t="shared" si="215"/>
        <v>-19.10842538590261</v>
      </c>
      <c r="U758" s="26">
        <f t="shared" si="208"/>
        <v>91.967999999996323</v>
      </c>
      <c r="V758" s="26">
        <f t="shared" si="209"/>
        <v>45.983999999998161</v>
      </c>
      <c r="W758" s="26">
        <f>IF(E758&gt;t0,0,IF(E758&lt;t0,P0))</f>
        <v>300</v>
      </c>
      <c r="X758" s="26">
        <f>IF(E758&gt;t0,0,IF(E758&lt;t0,P0*SIN(PI()*(E758)/t0)))</f>
        <v>138.94426313474224</v>
      </c>
    </row>
    <row r="759" spans="5:24" x14ac:dyDescent="0.35">
      <c r="E759" s="5">
        <f t="shared" si="210"/>
        <v>0.21196000000000154</v>
      </c>
      <c r="F759" s="6">
        <f t="shared" si="211"/>
        <v>138.00786858431857</v>
      </c>
      <c r="G759" s="6">
        <f t="shared" si="200"/>
        <v>1.2674138481292998</v>
      </c>
      <c r="H759" s="6">
        <f t="shared" si="201"/>
        <v>-0.99977417337405861</v>
      </c>
      <c r="I759" s="6">
        <f t="shared" si="202"/>
        <v>2.1250935372775188E-2</v>
      </c>
      <c r="J759" s="7">
        <f t="shared" si="203"/>
        <v>3.7170666395713012</v>
      </c>
      <c r="K759" s="7">
        <f t="shared" si="212"/>
        <v>-24.240910501065635</v>
      </c>
      <c r="L759" s="7">
        <f t="shared" si="204"/>
        <v>-1.4273739791270368E-2</v>
      </c>
      <c r="M759" s="7">
        <f t="shared" si="205"/>
        <v>-174.87358376302757</v>
      </c>
      <c r="N759" s="7">
        <f t="shared" si="213"/>
        <v>9.2567597680964422</v>
      </c>
      <c r="O759" s="7">
        <f t="shared" si="206"/>
        <v>5.4506442831138893E-3</v>
      </c>
      <c r="P759" s="7">
        <f t="shared" si="217"/>
        <v>1.41546851113733E-2</v>
      </c>
      <c r="Q759" s="7">
        <f t="shared" si="207"/>
        <v>424.64055334119899</v>
      </c>
      <c r="R759" s="7">
        <f t="shared" si="216"/>
        <v>14.154685111373301</v>
      </c>
      <c r="S759" s="7">
        <f t="shared" si="214"/>
        <v>-0.14367510905902656</v>
      </c>
      <c r="T759" s="7">
        <f t="shared" si="215"/>
        <v>-19.276038631840755</v>
      </c>
      <c r="U759" s="26">
        <f t="shared" si="208"/>
        <v>91.295999999996326</v>
      </c>
      <c r="V759" s="26">
        <f t="shared" si="209"/>
        <v>45.647999999998149</v>
      </c>
      <c r="W759" s="26">
        <f>IF(E759&gt;t0,0,IF(E759&lt;t0,P0))</f>
        <v>300</v>
      </c>
      <c r="X759" s="26">
        <f>IF(E759&gt;t0,0,IF(E759&lt;t0,P0*SIN(PI()*(E759)/t0)))</f>
        <v>138.00786858431857</v>
      </c>
    </row>
    <row r="760" spans="5:24" x14ac:dyDescent="0.35">
      <c r="E760" s="5">
        <f t="shared" si="210"/>
        <v>0.21224000000000154</v>
      </c>
      <c r="F760" s="6">
        <f t="shared" si="211"/>
        <v>137.06976543865824</v>
      </c>
      <c r="G760" s="6">
        <f t="shared" si="200"/>
        <v>1.2678106735318651</v>
      </c>
      <c r="H760" s="6">
        <f t="shared" si="201"/>
        <v>-0.99962174223683242</v>
      </c>
      <c r="I760" s="6">
        <f t="shared" si="202"/>
        <v>2.7502226226246689E-2</v>
      </c>
      <c r="J760" s="7">
        <f t="shared" si="203"/>
        <v>4.7792959404288284</v>
      </c>
      <c r="K760" s="7">
        <f t="shared" si="212"/>
        <v>-24.239721010304436</v>
      </c>
      <c r="L760" s="7">
        <f t="shared" si="204"/>
        <v>-1.4268571916391788E-2</v>
      </c>
      <c r="M760" s="7">
        <f t="shared" si="205"/>
        <v>-173.71277857053988</v>
      </c>
      <c r="N760" s="7">
        <f t="shared" si="213"/>
        <v>9.2079576773697429</v>
      </c>
      <c r="O760" s="7">
        <f t="shared" si="206"/>
        <v>5.4202111594762103E-3</v>
      </c>
      <c r="P760" s="7">
        <f t="shared" si="217"/>
        <v>1.4114106844793155E-2</v>
      </c>
      <c r="Q760" s="7">
        <f t="shared" si="207"/>
        <v>423.42320534379468</v>
      </c>
      <c r="R760" s="7">
        <f t="shared" si="216"/>
        <v>14.114106844793156</v>
      </c>
      <c r="S760" s="7">
        <f t="shared" si="214"/>
        <v>-0.14492238064337343</v>
      </c>
      <c r="T760" s="7">
        <f t="shared" si="215"/>
        <v>-19.443377674780965</v>
      </c>
      <c r="U760" s="26">
        <f t="shared" si="208"/>
        <v>90.6239999999963</v>
      </c>
      <c r="V760" s="26">
        <f t="shared" si="209"/>
        <v>45.311999999998164</v>
      </c>
      <c r="W760" s="26">
        <f>IF(E760&gt;t0,0,IF(E760&lt;t0,P0))</f>
        <v>300</v>
      </c>
      <c r="X760" s="26">
        <f>IF(E760&gt;t0,0,IF(E760&lt;t0,P0*SIN(PI()*(E760)/t0)))</f>
        <v>137.06976543865824</v>
      </c>
    </row>
    <row r="761" spans="5:24" x14ac:dyDescent="0.35">
      <c r="E761" s="5">
        <f t="shared" si="210"/>
        <v>0.21252000000000154</v>
      </c>
      <c r="F761" s="6">
        <f t="shared" si="211"/>
        <v>136.12996531187119</v>
      </c>
      <c r="G761" s="6">
        <f t="shared" si="200"/>
        <v>1.2682076231798776</v>
      </c>
      <c r="H761" s="6">
        <f t="shared" si="201"/>
        <v>-0.99943022401760695</v>
      </c>
      <c r="I761" s="6">
        <f t="shared" si="202"/>
        <v>3.3752441691173335E-2</v>
      </c>
      <c r="J761" s="7">
        <f t="shared" si="203"/>
        <v>5.8270573027725483</v>
      </c>
      <c r="K761" s="7">
        <f t="shared" si="212"/>
        <v>-24.238236120850388</v>
      </c>
      <c r="L761" s="7">
        <f t="shared" si="204"/>
        <v>-1.4263232047909432E-2</v>
      </c>
      <c r="M761" s="7">
        <f t="shared" si="205"/>
        <v>-172.54269302230591</v>
      </c>
      <c r="N761" s="7">
        <f t="shared" si="213"/>
        <v>9.1594819113467452</v>
      </c>
      <c r="O761" s="7">
        <f t="shared" si="206"/>
        <v>5.389988582039775E-3</v>
      </c>
      <c r="P761" s="7">
        <f t="shared" si="217"/>
        <v>1.4073179925525847E-2</v>
      </c>
      <c r="Q761" s="7">
        <f t="shared" si="207"/>
        <v>422.1953977657754</v>
      </c>
      <c r="R761" s="7">
        <f t="shared" si="216"/>
        <v>14.073179925525848</v>
      </c>
      <c r="S761" s="7">
        <f t="shared" si="214"/>
        <v>-0.14616756881181525</v>
      </c>
      <c r="T761" s="7">
        <f t="shared" si="215"/>
        <v>-19.610437198145828</v>
      </c>
      <c r="U761" s="26">
        <f t="shared" si="208"/>
        <v>89.951999999996303</v>
      </c>
      <c r="V761" s="26">
        <f t="shared" si="209"/>
        <v>44.975999999998152</v>
      </c>
      <c r="W761" s="26">
        <f>IF(E761&gt;t0,0,IF(E761&lt;t0,P0))</f>
        <v>300</v>
      </c>
      <c r="X761" s="26">
        <f>IF(E761&gt;t0,0,IF(E761&lt;t0,P0*SIN(PI()*(E761)/t0)))</f>
        <v>136.12996531187119</v>
      </c>
    </row>
    <row r="762" spans="5:24" x14ac:dyDescent="0.35">
      <c r="E762" s="5">
        <f t="shared" si="210"/>
        <v>0.21280000000000154</v>
      </c>
      <c r="F762" s="6">
        <f t="shared" si="211"/>
        <v>135.18847983907682</v>
      </c>
      <c r="G762" s="6">
        <f t="shared" si="200"/>
        <v>1.268604697112238</v>
      </c>
      <c r="H762" s="6">
        <f t="shared" si="201"/>
        <v>-0.99919962620510294</v>
      </c>
      <c r="I762" s="6">
        <f t="shared" si="202"/>
        <v>4.0001337372425498E-2</v>
      </c>
      <c r="J762" s="7">
        <f t="shared" si="203"/>
        <v>6.8602589811339607</v>
      </c>
      <c r="K762" s="7">
        <f t="shared" si="212"/>
        <v>-24.23645989657064</v>
      </c>
      <c r="L762" s="7">
        <f t="shared" si="204"/>
        <v>-1.4257722739081428E-2</v>
      </c>
      <c r="M762" s="7">
        <f t="shared" si="205"/>
        <v>-171.36347582079884</v>
      </c>
      <c r="N762" s="7">
        <f t="shared" si="213"/>
        <v>9.1113350477087103</v>
      </c>
      <c r="O762" s="7">
        <f t="shared" si="206"/>
        <v>5.3599778782662619E-3</v>
      </c>
      <c r="P762" s="7">
        <f t="shared" si="217"/>
        <v>1.4031904948008895E-2</v>
      </c>
      <c r="Q762" s="7">
        <f t="shared" si="207"/>
        <v>420.95714844026685</v>
      </c>
      <c r="R762" s="7">
        <f t="shared" si="216"/>
        <v>14.031904948008895</v>
      </c>
      <c r="S762" s="7">
        <f t="shared" si="214"/>
        <v>-0.14741063398911405</v>
      </c>
      <c r="T762" s="7">
        <f t="shared" si="215"/>
        <v>-19.777211892360004</v>
      </c>
      <c r="U762" s="26">
        <f t="shared" si="208"/>
        <v>89.279999999996306</v>
      </c>
      <c r="V762" s="26">
        <f t="shared" si="209"/>
        <v>44.639999999998139</v>
      </c>
      <c r="W762" s="26">
        <f>IF(E762&gt;t0,0,IF(E762&lt;t0,P0))</f>
        <v>300</v>
      </c>
      <c r="X762" s="26">
        <f>IF(E762&gt;t0,0,IF(E762&lt;t0,P0*SIN(PI()*(E762)/t0)))</f>
        <v>135.18847983907682</v>
      </c>
    </row>
    <row r="763" spans="5:24" x14ac:dyDescent="0.35">
      <c r="E763" s="5">
        <f t="shared" si="210"/>
        <v>0.21308000000000155</v>
      </c>
      <c r="F763" s="6">
        <f t="shared" si="211"/>
        <v>134.24532067625969</v>
      </c>
      <c r="G763" s="6">
        <f t="shared" si="200"/>
        <v>1.2690018953678599</v>
      </c>
      <c r="H763" s="6">
        <f t="shared" si="201"/>
        <v>-0.99892995781612681</v>
      </c>
      <c r="I763" s="6">
        <f t="shared" si="202"/>
        <v>4.6248668926479559E-2</v>
      </c>
      <c r="J763" s="7">
        <f t="shared" si="203"/>
        <v>7.8788106867422174</v>
      </c>
      <c r="K763" s="7">
        <f t="shared" si="212"/>
        <v>-24.234396426817138</v>
      </c>
      <c r="L763" s="7">
        <f t="shared" si="204"/>
        <v>-1.4252046555058217E-2</v>
      </c>
      <c r="M763" s="7">
        <f t="shared" si="205"/>
        <v>-170.17527660006851</v>
      </c>
      <c r="N763" s="7">
        <f t="shared" si="213"/>
        <v>9.0635196223697889</v>
      </c>
      <c r="O763" s="7">
        <f t="shared" si="206"/>
        <v>5.3301803492723969E-3</v>
      </c>
      <c r="P763" s="7">
        <f t="shared" si="217"/>
        <v>1.3990282517745855E-2</v>
      </c>
      <c r="Q763" s="7">
        <f t="shared" si="207"/>
        <v>419.70847553237564</v>
      </c>
      <c r="R763" s="7">
        <f t="shared" si="216"/>
        <v>13.990282517745854</v>
      </c>
      <c r="S763" s="7">
        <f t="shared" si="214"/>
        <v>-0.14865153665371542</v>
      </c>
      <c r="T763" s="7">
        <f t="shared" si="215"/>
        <v>-19.94369645505056</v>
      </c>
      <c r="U763" s="26">
        <f t="shared" si="208"/>
        <v>88.607999999996281</v>
      </c>
      <c r="V763" s="26">
        <f t="shared" si="209"/>
        <v>44.303999999998155</v>
      </c>
      <c r="W763" s="26">
        <f>IF(E763&gt;t0,0,IF(E763&lt;t0,P0))</f>
        <v>300</v>
      </c>
      <c r="X763" s="26">
        <f>IF(E763&gt;t0,0,IF(E763&lt;t0,P0*SIN(PI()*(E763)/t0)))</f>
        <v>134.24532067625969</v>
      </c>
    </row>
    <row r="764" spans="5:24" x14ac:dyDescent="0.35">
      <c r="E764" s="5">
        <f t="shared" si="210"/>
        <v>0.21336000000000155</v>
      </c>
      <c r="F764" s="6">
        <f t="shared" si="211"/>
        <v>133.30049950012543</v>
      </c>
      <c r="G764" s="6">
        <f t="shared" si="200"/>
        <v>1.2693992179856683</v>
      </c>
      <c r="H764" s="6">
        <f t="shared" si="201"/>
        <v>-0.99862122939521747</v>
      </c>
      <c r="I764" s="6">
        <f t="shared" si="202"/>
        <v>5.2494192070974853E-2</v>
      </c>
      <c r="J764" s="7">
        <f t="shared" si="203"/>
        <v>8.8826235970127012</v>
      </c>
      <c r="K764" s="7">
        <f t="shared" si="212"/>
        <v>-24.232049826017413</v>
      </c>
      <c r="L764" s="7">
        <f t="shared" si="204"/>
        <v>-1.424620607262091E-2</v>
      </c>
      <c r="M764" s="7">
        <f t="shared" si="205"/>
        <v>-168.97824591167316</v>
      </c>
      <c r="N764" s="7">
        <f t="shared" si="213"/>
        <v>9.0160381292181455</v>
      </c>
      <c r="O764" s="7">
        <f t="shared" si="206"/>
        <v>5.3005972697176195E-3</v>
      </c>
      <c r="P764" s="7">
        <f t="shared" si="217"/>
        <v>1.3948313251290863E-2</v>
      </c>
      <c r="Q764" s="7">
        <f t="shared" si="207"/>
        <v>418.44939753872592</v>
      </c>
      <c r="R764" s="7">
        <f t="shared" si="216"/>
        <v>13.948313251290864</v>
      </c>
      <c r="S764" s="7">
        <f t="shared" si="214"/>
        <v>-0.14989023733925391</v>
      </c>
      <c r="T764" s="7">
        <f t="shared" si="215"/>
        <v>-20.10988559124894</v>
      </c>
      <c r="U764" s="26">
        <f t="shared" si="208"/>
        <v>87.935999999996284</v>
      </c>
      <c r="V764" s="26">
        <f t="shared" si="209"/>
        <v>43.967999999998142</v>
      </c>
      <c r="W764" s="26">
        <f>IF(E764&gt;t0,0,IF(E764&lt;t0,P0))</f>
        <v>300</v>
      </c>
      <c r="X764" s="26">
        <f>IF(E764&gt;t0,0,IF(E764&lt;t0,P0*SIN(PI()*(E764)/t0)))</f>
        <v>133.30049950012543</v>
      </c>
    </row>
    <row r="765" spans="5:24" x14ac:dyDescent="0.35">
      <c r="E765" s="5">
        <f t="shared" si="210"/>
        <v>0.21364000000000155</v>
      </c>
      <c r="F765" s="6">
        <f t="shared" si="211"/>
        <v>132.35402800795609</v>
      </c>
      <c r="G765" s="6">
        <f t="shared" si="200"/>
        <v>1.2697966650046015</v>
      </c>
      <c r="H765" s="6">
        <f t="shared" si="201"/>
        <v>-0.99827345301423442</v>
      </c>
      <c r="I765" s="6">
        <f t="shared" si="202"/>
        <v>5.8737662594260269E-2</v>
      </c>
      <c r="J765" s="7">
        <f t="shared" si="203"/>
        <v>9.8716103648990376</v>
      </c>
      <c r="K765" s="7">
        <f t="shared" si="212"/>
        <v>-24.229424233262744</v>
      </c>
      <c r="L765" s="7">
        <f t="shared" si="204"/>
        <v>-1.4240203879918574E-2</v>
      </c>
      <c r="M765" s="7">
        <f t="shared" si="205"/>
        <v>-167.7725352105148</v>
      </c>
      <c r="N765" s="7">
        <f t="shared" si="213"/>
        <v>8.9688930198610386</v>
      </c>
      <c r="O765" s="7">
        <f t="shared" si="206"/>
        <v>5.2712298876943266E-3</v>
      </c>
      <c r="P765" s="7">
        <f t="shared" si="217"/>
        <v>1.3905997776232843E-2</v>
      </c>
      <c r="Q765" s="7">
        <f t="shared" si="207"/>
        <v>417.17993328698532</v>
      </c>
      <c r="R765" s="7">
        <f t="shared" si="216"/>
        <v>13.905997776232843</v>
      </c>
      <c r="S765" s="7">
        <f t="shared" si="214"/>
        <v>-0.15112669663578596</v>
      </c>
      <c r="T765" s="7">
        <f t="shared" si="215"/>
        <v>-20.275774013556372</v>
      </c>
      <c r="U765" s="26">
        <f t="shared" si="208"/>
        <v>87.263999999996287</v>
      </c>
      <c r="V765" s="26">
        <f t="shared" si="209"/>
        <v>43.631999999998129</v>
      </c>
      <c r="W765" s="26">
        <f>IF(E765&gt;t0,0,IF(E765&lt;t0,P0))</f>
        <v>300</v>
      </c>
      <c r="X765" s="26">
        <f>IF(E765&gt;t0,0,IF(E765&lt;t0,P0*SIN(PI()*(E765)/t0)))</f>
        <v>132.35402800795609</v>
      </c>
    </row>
    <row r="766" spans="5:24" x14ac:dyDescent="0.35">
      <c r="E766" s="5">
        <f t="shared" si="210"/>
        <v>0.21392000000000155</v>
      </c>
      <c r="F766" s="6">
        <f t="shared" si="211"/>
        <v>131.40591791746539</v>
      </c>
      <c r="G766" s="6">
        <f t="shared" si="200"/>
        <v>1.2701942364636085</v>
      </c>
      <c r="H766" s="6">
        <f t="shared" si="201"/>
        <v>-0.99788664227188528</v>
      </c>
      <c r="I766" s="6">
        <f t="shared" si="202"/>
        <v>6.4978836364946016E-2</v>
      </c>
      <c r="J766" s="7">
        <f t="shared" si="203"/>
        <v>10.845685128110279</v>
      </c>
      <c r="K766" s="7">
        <f t="shared" si="212"/>
        <v>-24.226523811893724</v>
      </c>
      <c r="L766" s="7">
        <f t="shared" si="204"/>
        <v>-1.4234042576204486E-2</v>
      </c>
      <c r="M766" s="7">
        <f t="shared" si="205"/>
        <v>-166.55829684057903</v>
      </c>
      <c r="N766" s="7">
        <f t="shared" si="213"/>
        <v>8.9220867033738855</v>
      </c>
      <c r="O766" s="7">
        <f t="shared" si="206"/>
        <v>5.2420794246207112E-3</v>
      </c>
      <c r="P766" s="7">
        <f t="shared" si="217"/>
        <v>1.386333673117927E-2</v>
      </c>
      <c r="Q766" s="7">
        <f t="shared" si="207"/>
        <v>415.90010193537813</v>
      </c>
      <c r="R766" s="7">
        <f t="shared" si="216"/>
        <v>13.86333673117927</v>
      </c>
      <c r="S766" s="7">
        <f t="shared" si="214"/>
        <v>-0.15236087519133257</v>
      </c>
      <c r="T766" s="7">
        <f t="shared" si="215"/>
        <v>-20.441356442350855</v>
      </c>
      <c r="U766" s="26">
        <f t="shared" si="208"/>
        <v>86.591999999996261</v>
      </c>
      <c r="V766" s="26">
        <f t="shared" si="209"/>
        <v>43.295999999998116</v>
      </c>
      <c r="W766" s="26">
        <f>IF(E766&gt;t0,0,IF(E766&lt;t0,P0))</f>
        <v>300</v>
      </c>
      <c r="X766" s="26">
        <f>IF(E766&gt;t0,0,IF(E766&lt;t0,P0*SIN(PI()*(E766)/t0)))</f>
        <v>131.40591791746539</v>
      </c>
    </row>
    <row r="767" spans="5:24" x14ac:dyDescent="0.35">
      <c r="E767" s="5">
        <f t="shared" si="210"/>
        <v>0.21420000000000156</v>
      </c>
      <c r="F767" s="6">
        <f t="shared" si="211"/>
        <v>130.45618096665328</v>
      </c>
      <c r="G767" s="6">
        <f t="shared" si="200"/>
        <v>1.2705919324016519</v>
      </c>
      <c r="H767" s="6">
        <f t="shared" si="201"/>
        <v>-0.9974608122931945</v>
      </c>
      <c r="I767" s="6">
        <f t="shared" si="202"/>
        <v>7.1217469341452316E-2</v>
      </c>
      <c r="J767" s="7">
        <f t="shared" si="203"/>
        <v>11.804763518190917</v>
      </c>
      <c r="K767" s="7">
        <f t="shared" si="212"/>
        <v>-24.223352749083244</v>
      </c>
      <c r="L767" s="7">
        <f t="shared" si="204"/>
        <v>-1.4227724771571313E-2</v>
      </c>
      <c r="M767" s="7">
        <f t="shared" si="205"/>
        <v>-165.33568402058108</v>
      </c>
      <c r="N767" s="7">
        <f t="shared" si="213"/>
        <v>8.8756215460533223</v>
      </c>
      <c r="O767" s="7">
        <f t="shared" si="206"/>
        <v>5.2131470751361668E-3</v>
      </c>
      <c r="P767" s="7">
        <f t="shared" si="217"/>
        <v>1.3820330765739535E-2</v>
      </c>
      <c r="Q767" s="7">
        <f t="shared" si="207"/>
        <v>414.60992297218604</v>
      </c>
      <c r="R767" s="7">
        <f t="shared" si="216"/>
        <v>13.820330765739534</v>
      </c>
      <c r="S767" s="7">
        <f t="shared" si="214"/>
        <v>-0.15359273371334134</v>
      </c>
      <c r="T767" s="7">
        <f t="shared" si="215"/>
        <v>-20.606627605983299</v>
      </c>
      <c r="U767" s="26">
        <f t="shared" si="208"/>
        <v>85.919999999996264</v>
      </c>
      <c r="V767" s="26">
        <f t="shared" si="209"/>
        <v>42.959999999998161</v>
      </c>
      <c r="W767" s="26">
        <f>IF(E767&gt;t0,0,IF(E767&lt;t0,P0))</f>
        <v>300</v>
      </c>
      <c r="X767" s="26">
        <f>IF(E767&gt;t0,0,IF(E767&lt;t0,P0*SIN(PI()*(E767)/t0)))</f>
        <v>130.45618096665328</v>
      </c>
    </row>
    <row r="768" spans="5:24" x14ac:dyDescent="0.35">
      <c r="E768" s="5">
        <f t="shared" si="210"/>
        <v>0.21448000000000156</v>
      </c>
      <c r="F768" s="6">
        <f t="shared" si="211"/>
        <v>129.50482891366127</v>
      </c>
      <c r="G768" s="6">
        <f t="shared" si="200"/>
        <v>1.2709897528577057</v>
      </c>
      <c r="H768" s="6">
        <f t="shared" si="201"/>
        <v>-0.99699597972891152</v>
      </c>
      <c r="I768" s="6">
        <f t="shared" si="202"/>
        <v>7.7453317581546499E-2</v>
      </c>
      <c r="J768" s="7">
        <f t="shared" si="203"/>
        <v>12.74876266946149</v>
      </c>
      <c r="K768" s="7">
        <f t="shared" si="212"/>
        <v>-24.219915255416971</v>
      </c>
      <c r="L768" s="7">
        <f t="shared" si="204"/>
        <v>-1.4221253086685343E-2</v>
      </c>
      <c r="M768" s="7">
        <f t="shared" si="205"/>
        <v>-164.10485082952007</v>
      </c>
      <c r="N768" s="7">
        <f t="shared" si="213"/>
        <v>8.829499871174308</v>
      </c>
      <c r="O768" s="7">
        <f t="shared" si="206"/>
        <v>5.1844340069993238E-3</v>
      </c>
      <c r="P768" s="7">
        <f t="shared" si="217"/>
        <v>1.3776980540507973E-2</v>
      </c>
      <c r="Q768" s="7">
        <f t="shared" si="207"/>
        <v>413.3094162152392</v>
      </c>
      <c r="R768" s="7">
        <f t="shared" si="216"/>
        <v>13.776980540507973</v>
      </c>
      <c r="S768" s="7">
        <f t="shared" si="214"/>
        <v>-0.1548222329698638</v>
      </c>
      <c r="T768" s="7">
        <f t="shared" si="215"/>
        <v>-20.77158224093548</v>
      </c>
      <c r="U768" s="26">
        <f t="shared" si="208"/>
        <v>85.247999999996267</v>
      </c>
      <c r="V768" s="26">
        <f t="shared" si="209"/>
        <v>42.623999999998148</v>
      </c>
      <c r="W768" s="26">
        <f>IF(E768&gt;t0,0,IF(E768&lt;t0,P0))</f>
        <v>300</v>
      </c>
      <c r="X768" s="26">
        <f>IF(E768&gt;t0,0,IF(E768&lt;t0,P0*SIN(PI()*(E768)/t0)))</f>
        <v>129.50482891366127</v>
      </c>
    </row>
    <row r="769" spans="5:24" x14ac:dyDescent="0.35">
      <c r="E769" s="5">
        <f t="shared" si="210"/>
        <v>0.21476000000000156</v>
      </c>
      <c r="F769" s="6">
        <f t="shared" si="211"/>
        <v>128.55187353662635</v>
      </c>
      <c r="G769" s="6">
        <f t="shared" si="200"/>
        <v>1.2713876978707561</v>
      </c>
      <c r="H769" s="6">
        <f t="shared" si="201"/>
        <v>-0.99649216275486019</v>
      </c>
      <c r="I769" s="6">
        <f t="shared" si="202"/>
        <v>8.3686137251884327E-2</v>
      </c>
      <c r="J769" s="7">
        <f t="shared" si="203"/>
        <v>13.677601227821437</v>
      </c>
      <c r="K769" s="7">
        <f t="shared" si="212"/>
        <v>-24.216215564471351</v>
      </c>
      <c r="L769" s="7">
        <f t="shared" si="204"/>
        <v>-1.4214630152519704E-2</v>
      </c>
      <c r="M769" s="7">
        <f t="shared" si="205"/>
        <v>-162.86595219214067</v>
      </c>
      <c r="N769" s="7">
        <f t="shared" si="213"/>
        <v>8.7837239587512759</v>
      </c>
      <c r="O769" s="7">
        <f t="shared" si="206"/>
        <v>5.155941360988678E-3</v>
      </c>
      <c r="P769" s="7">
        <f t="shared" si="217"/>
        <v>1.3733286727046443E-2</v>
      </c>
      <c r="Q769" s="7">
        <f t="shared" si="207"/>
        <v>411.99860181139331</v>
      </c>
      <c r="R769" s="7">
        <f t="shared" si="216"/>
        <v>13.733286727046442</v>
      </c>
      <c r="S769" s="7">
        <f t="shared" si="214"/>
        <v>-0.15604933379117836</v>
      </c>
      <c r="T769" s="7">
        <f t="shared" si="215"/>
        <v>-20.936215092037791</v>
      </c>
      <c r="U769" s="26">
        <f t="shared" si="208"/>
        <v>84.575999999996242</v>
      </c>
      <c r="V769" s="26">
        <f t="shared" si="209"/>
        <v>42.287999999998135</v>
      </c>
      <c r="W769" s="26">
        <f>IF(E769&gt;t0,0,IF(E769&lt;t0,P0))</f>
        <v>300</v>
      </c>
      <c r="X769" s="26">
        <f>IF(E769&gt;t0,0,IF(E769&lt;t0,P0*SIN(PI()*(E769)/t0)))</f>
        <v>128.55187353662635</v>
      </c>
    </row>
    <row r="770" spans="5:24" x14ac:dyDescent="0.35">
      <c r="E770" s="5">
        <f t="shared" si="210"/>
        <v>0.21504000000000156</v>
      </c>
      <c r="F770" s="6">
        <f t="shared" si="211"/>
        <v>127.59732663353537</v>
      </c>
      <c r="G770" s="6">
        <f t="shared" ref="G770:G833" si="218">EXP(E770*w*qsi)</f>
        <v>1.2717857674798021</v>
      </c>
      <c r="H770" s="6">
        <f t="shared" ref="H770:H833" si="219">SIN(wd*E770)</f>
        <v>-0.99594938107122755</v>
      </c>
      <c r="I770" s="6">
        <f t="shared" ref="I770:I833" si="220">COS(wd*E770)</f>
        <v>8.9915684637546983E-2</v>
      </c>
      <c r="J770" s="7">
        <f t="shared" ref="J770:J833" si="221">F770*G770*I770</f>
        <v>14.591199359412007</v>
      </c>
      <c r="K770" s="7">
        <f t="shared" si="212"/>
        <v>-24.212257932389139</v>
      </c>
      <c r="L770" s="7">
        <f t="shared" ref="L770:L833" si="222">1/(m*wd*G770)*K770</f>
        <v>-1.4207858610086641E-2</v>
      </c>
      <c r="M770" s="7">
        <f t="shared" ref="M770:M833" si="223">F770*G770*H770</f>
        <v>-161.61914386430607</v>
      </c>
      <c r="N770" s="7">
        <f t="shared" si="213"/>
        <v>8.7382960453033736</v>
      </c>
      <c r="O770" s="7">
        <f t="shared" ref="O770:O833" si="224">1/(m*wd*G770)*N770</f>
        <v>5.1276702508058431E-3</v>
      </c>
      <c r="P770" s="7">
        <f t="shared" si="217"/>
        <v>1.3689250007866511E-2</v>
      </c>
      <c r="Q770" s="7">
        <f t="shared" ref="Q770:Q833" si="225">k*P770</f>
        <v>410.67750023599535</v>
      </c>
      <c r="R770" s="7">
        <f t="shared" si="216"/>
        <v>13.68925000786651</v>
      </c>
      <c r="S770" s="7">
        <f t="shared" si="214"/>
        <v>-0.1572739970711845</v>
      </c>
      <c r="T770" s="7">
        <f t="shared" si="215"/>
        <v>-21.100520912656286</v>
      </c>
      <c r="U770" s="26">
        <f t="shared" ref="U770:U833" si="226">IF(E770&gt;$B$16,0,IF(E770&lt;$B$14,P0*E770/$B$14,IF(E770&lt;$B$16,P0-(E770-B$14)*P0/$B$14)))</f>
        <v>83.903999999996245</v>
      </c>
      <c r="V770" s="26">
        <f t="shared" ref="V770:V833" si="227">IF(E770&gt;t0,0,IF(E770&lt;t0,P0-(E770)*P0/t0))</f>
        <v>41.951999999998122</v>
      </c>
      <c r="W770" s="26">
        <f>IF(E770&gt;t0,0,IF(E770&lt;t0,P0))</f>
        <v>300</v>
      </c>
      <c r="X770" s="26">
        <f>IF(E770&gt;t0,0,IF(E770&lt;t0,P0*SIN(PI()*(E770)/t0)))</f>
        <v>127.59732663353537</v>
      </c>
    </row>
    <row r="771" spans="5:24" x14ac:dyDescent="0.35">
      <c r="E771" s="5">
        <f t="shared" ref="E771:E834" si="228">E770+dt</f>
        <v>0.21532000000000157</v>
      </c>
      <c r="F771" s="6">
        <f t="shared" ref="F771:F834" si="229">X771</f>
        <v>126.64120002207896</v>
      </c>
      <c r="G771" s="6">
        <f t="shared" si="218"/>
        <v>1.2721839617238542</v>
      </c>
      <c r="H771" s="6">
        <f t="shared" si="219"/>
        <v>-0.99536765590179377</v>
      </c>
      <c r="I771" s="6">
        <f t="shared" si="220"/>
        <v>9.6141716151565443E-2</v>
      </c>
      <c r="J771" s="7">
        <f t="shared" si="221"/>
        <v>15.489478759136913</v>
      </c>
      <c r="K771" s="7">
        <f t="shared" ref="K771:K834" si="230">0.5*dt*(J770+J771)+K770</f>
        <v>-24.208046637452544</v>
      </c>
      <c r="L771" s="7">
        <f t="shared" si="222"/>
        <v>-1.4200941110168879E-2</v>
      </c>
      <c r="M771" s="7">
        <f t="shared" si="223"/>
        <v>-160.36458241828143</v>
      </c>
      <c r="N771" s="7">
        <f t="shared" ref="N771:N834" si="231">0.5*dt*(M771+M770)+N770</f>
        <v>8.6932183236238121</v>
      </c>
      <c r="O771" s="7">
        <f t="shared" si="224"/>
        <v>5.0996217629814449E-3</v>
      </c>
      <c r="P771" s="7">
        <f t="shared" si="217"/>
        <v>1.3644871076411305E-2</v>
      </c>
      <c r="Q771" s="7">
        <f t="shared" si="225"/>
        <v>409.34613229233918</v>
      </c>
      <c r="R771" s="7">
        <f t="shared" si="216"/>
        <v>13.644871076411306</v>
      </c>
      <c r="S771" s="7">
        <f t="shared" ref="S771:S834" si="232">(P771-P770)/dt</f>
        <v>-0.15849618376859215</v>
      </c>
      <c r="T771" s="7">
        <f t="shared" ref="T771:T834" si="233">2*qsi*m*w*S771</f>
        <v>-21.264494464852252</v>
      </c>
      <c r="U771" s="26">
        <f t="shared" si="226"/>
        <v>83.231999999996248</v>
      </c>
      <c r="V771" s="26">
        <f t="shared" si="227"/>
        <v>41.61599999999811</v>
      </c>
      <c r="W771" s="26">
        <f>IF(E771&gt;t0,0,IF(E771&lt;t0,P0))</f>
        <v>300</v>
      </c>
      <c r="X771" s="26">
        <f>IF(E771&gt;t0,0,IF(E771&lt;t0,P0*SIN(PI()*(E771)/t0)))</f>
        <v>126.64120002207896</v>
      </c>
    </row>
    <row r="772" spans="5:24" x14ac:dyDescent="0.35">
      <c r="E772" s="5">
        <f t="shared" si="228"/>
        <v>0.21560000000000157</v>
      </c>
      <c r="F772" s="6">
        <f t="shared" si="229"/>
        <v>125.68350553950516</v>
      </c>
      <c r="G772" s="6">
        <f t="shared" si="218"/>
        <v>1.2725822806419356</v>
      </c>
      <c r="H772" s="6">
        <f t="shared" si="219"/>
        <v>-0.99474700999310262</v>
      </c>
      <c r="I772" s="6">
        <f t="shared" si="220"/>
        <v>0.10236398834444782</v>
      </c>
      <c r="J772" s="7">
        <f t="shared" si="221"/>
        <v>16.372362659042558</v>
      </c>
      <c r="K772" s="7">
        <f t="shared" si="230"/>
        <v>-24.203585979653997</v>
      </c>
      <c r="L772" s="7">
        <f t="shared" si="222"/>
        <v>-1.4193880313050057E-2</v>
      </c>
      <c r="M772" s="7">
        <f t="shared" si="223"/>
        <v>-159.10242522793098</v>
      </c>
      <c r="N772" s="7">
        <f t="shared" si="231"/>
        <v>8.648492942553343</v>
      </c>
      <c r="O772" s="7">
        <f t="shared" si="224"/>
        <v>5.0717969567836366E-3</v>
      </c>
      <c r="P772" s="7">
        <f t="shared" si="217"/>
        <v>1.3600150637036901E-2</v>
      </c>
      <c r="Q772" s="7">
        <f t="shared" si="225"/>
        <v>408.00451911110702</v>
      </c>
      <c r="R772" s="7">
        <f t="shared" ref="R772:R835" si="234">P772*1000</f>
        <v>13.600150637036901</v>
      </c>
      <c r="S772" s="7">
        <f t="shared" si="232"/>
        <v>-0.15971585490858839</v>
      </c>
      <c r="T772" s="7">
        <f t="shared" si="233"/>
        <v>-21.42813051960583</v>
      </c>
      <c r="U772" s="26">
        <f t="shared" si="226"/>
        <v>82.559999999996251</v>
      </c>
      <c r="V772" s="26">
        <f t="shared" si="227"/>
        <v>41.279999999998097</v>
      </c>
      <c r="W772" s="26">
        <f>IF(E772&gt;t0,0,IF(E772&lt;t0,P0))</f>
        <v>300</v>
      </c>
      <c r="X772" s="26">
        <f>IF(E772&gt;t0,0,IF(E772&lt;t0,P0*SIN(PI()*(E772)/t0)))</f>
        <v>125.68350553950516</v>
      </c>
    </row>
    <row r="773" spans="5:24" x14ac:dyDescent="0.35">
      <c r="E773" s="5">
        <f t="shared" si="228"/>
        <v>0.21588000000000157</v>
      </c>
      <c r="F773" s="6">
        <f t="shared" si="229"/>
        <v>124.7242550424729</v>
      </c>
      <c r="G773" s="6">
        <f t="shared" si="218"/>
        <v>1.2729807242730815</v>
      </c>
      <c r="H773" s="6">
        <f t="shared" si="219"/>
        <v>-0.99408746761357092</v>
      </c>
      <c r="I773" s="6">
        <f t="shared" si="220"/>
        <v>0.10858225791370141</v>
      </c>
      <c r="J773" s="7">
        <f t="shared" si="221"/>
        <v>17.23977583655552</v>
      </c>
      <c r="K773" s="7">
        <f t="shared" si="230"/>
        <v>-24.198880280264614</v>
      </c>
      <c r="L773" s="7">
        <f t="shared" si="222"/>
        <v>-1.4186678888244328E-2</v>
      </c>
      <c r="M773" s="7">
        <f t="shared" si="223"/>
        <v>-157.83283045382845</v>
      </c>
      <c r="N773" s="7">
        <f t="shared" si="231"/>
        <v>8.6041220067578958</v>
      </c>
      <c r="O773" s="7">
        <f t="shared" si="224"/>
        <v>5.0441968641292811E-3</v>
      </c>
      <c r="P773" s="7">
        <f t="shared" si="217"/>
        <v>1.3555089404993344E-2</v>
      </c>
      <c r="Q773" s="7">
        <f t="shared" si="225"/>
        <v>406.65268214980028</v>
      </c>
      <c r="R773" s="7">
        <f t="shared" si="234"/>
        <v>13.555089404993344</v>
      </c>
      <c r="S773" s="7">
        <f t="shared" si="232"/>
        <v>-0.16093297158413214</v>
      </c>
      <c r="T773" s="7">
        <f t="shared" si="233"/>
        <v>-21.591423856989692</v>
      </c>
      <c r="U773" s="26">
        <f t="shared" si="226"/>
        <v>81.887999999996225</v>
      </c>
      <c r="V773" s="26">
        <f t="shared" si="227"/>
        <v>40.943999999998141</v>
      </c>
      <c r="W773" s="26">
        <f>IF(E773&gt;t0,0,IF(E773&lt;t0,P0))</f>
        <v>300</v>
      </c>
      <c r="X773" s="26">
        <f>IF(E773&gt;t0,0,IF(E773&lt;t0,P0*SIN(PI()*(E773)/t0)))</f>
        <v>124.7242550424729</v>
      </c>
    </row>
    <row r="774" spans="5:24" x14ac:dyDescent="0.35">
      <c r="E774" s="5">
        <f t="shared" si="228"/>
        <v>0.21616000000000157</v>
      </c>
      <c r="F774" s="6">
        <f t="shared" si="229"/>
        <v>123.7634604069053</v>
      </c>
      <c r="G774" s="6">
        <f t="shared" si="218"/>
        <v>1.2733792926563396</v>
      </c>
      <c r="H774" s="6">
        <f t="shared" si="219"/>
        <v>-0.99338905455254101</v>
      </c>
      <c r="I774" s="6">
        <f t="shared" si="220"/>
        <v>0.11479628171334093</v>
      </c>
      <c r="J774" s="7">
        <f t="shared" si="221"/>
        <v>18.091644622575235</v>
      </c>
      <c r="K774" s="7">
        <f t="shared" si="230"/>
        <v>-24.193933881400337</v>
      </c>
      <c r="L774" s="7">
        <f t="shared" si="222"/>
        <v>-1.4179339514225089E-2</v>
      </c>
      <c r="M774" s="7">
        <f t="shared" si="223"/>
        <v>-156.5559570282839</v>
      </c>
      <c r="N774" s="7">
        <f t="shared" si="231"/>
        <v>8.5601075765104007</v>
      </c>
      <c r="O774" s="7">
        <f t="shared" si="224"/>
        <v>5.016822489497778E-3</v>
      </c>
      <c r="P774" s="7">
        <f t="shared" si="217"/>
        <v>1.3509688106405335E-2</v>
      </c>
      <c r="Q774" s="7">
        <f t="shared" si="225"/>
        <v>405.29064319216002</v>
      </c>
      <c r="R774" s="7">
        <f t="shared" si="234"/>
        <v>13.509688106405335</v>
      </c>
      <c r="S774" s="7">
        <f t="shared" si="232"/>
        <v>-0.16214749495717484</v>
      </c>
      <c r="T774" s="7">
        <f t="shared" si="233"/>
        <v>-21.754369266332841</v>
      </c>
      <c r="U774" s="26">
        <f t="shared" si="226"/>
        <v>81.215999999996228</v>
      </c>
      <c r="V774" s="26">
        <f t="shared" si="227"/>
        <v>40.607999999998128</v>
      </c>
      <c r="W774" s="26">
        <f>IF(E774&gt;t0,0,IF(E774&lt;t0,P0))</f>
        <v>300</v>
      </c>
      <c r="X774" s="26">
        <f>IF(E774&gt;t0,0,IF(E774&lt;t0,P0*SIN(PI()*(E774)/t0)))</f>
        <v>123.7634604069053</v>
      </c>
    </row>
    <row r="775" spans="5:24" x14ac:dyDescent="0.35">
      <c r="E775" s="5">
        <f t="shared" si="228"/>
        <v>0.21644000000000158</v>
      </c>
      <c r="F775" s="6">
        <f t="shared" si="229"/>
        <v>122.80113352784247</v>
      </c>
      <c r="G775" s="6">
        <f t="shared" si="218"/>
        <v>1.2737779858307692</v>
      </c>
      <c r="H775" s="6">
        <f t="shared" si="219"/>
        <v>-0.9926517981192714</v>
      </c>
      <c r="I775" s="6">
        <f t="shared" si="220"/>
        <v>0.12100581676339864</v>
      </c>
      <c r="J775" s="7">
        <f t="shared" si="221"/>
        <v>18.927896909423481</v>
      </c>
      <c r="K775" s="7">
        <f t="shared" si="230"/>
        <v>-24.188751145585858</v>
      </c>
      <c r="L775" s="7">
        <f t="shared" si="222"/>
        <v>-1.4171864878152881E-2</v>
      </c>
      <c r="M775" s="7">
        <f t="shared" si="223"/>
        <v>-155.27196464028648</v>
      </c>
      <c r="N775" s="7">
        <f t="shared" si="231"/>
        <v>8.5164516674768009</v>
      </c>
      <c r="O775" s="7">
        <f t="shared" si="224"/>
        <v>4.9896748098475583E-3</v>
      </c>
      <c r="P775" s="7">
        <f t="shared" ref="P775:P838" si="235">L775*H775-O775*I775</f>
        <v>1.3463947478252447E-2</v>
      </c>
      <c r="Q775" s="7">
        <f t="shared" si="225"/>
        <v>403.91842434757342</v>
      </c>
      <c r="R775" s="7">
        <f t="shared" si="234"/>
        <v>13.463947478252447</v>
      </c>
      <c r="S775" s="7">
        <f t="shared" si="232"/>
        <v>-0.16335938626031449</v>
      </c>
      <c r="T775" s="7">
        <f t="shared" si="233"/>
        <v>-21.916961546442504</v>
      </c>
      <c r="U775" s="26">
        <f t="shared" si="226"/>
        <v>80.543999999996231</v>
      </c>
      <c r="V775" s="26">
        <f t="shared" si="227"/>
        <v>40.271999999998116</v>
      </c>
      <c r="W775" s="26">
        <f>IF(E775&gt;t0,0,IF(E775&lt;t0,P0))</f>
        <v>300</v>
      </c>
      <c r="X775" s="26">
        <f>IF(E775&gt;t0,0,IF(E775&lt;t0,P0*SIN(PI()*(E775)/t0)))</f>
        <v>122.80113352784247</v>
      </c>
    </row>
    <row r="776" spans="5:24" x14ac:dyDescent="0.35">
      <c r="E776" s="5">
        <f t="shared" si="228"/>
        <v>0.21672000000000158</v>
      </c>
      <c r="F776" s="6">
        <f t="shared" si="229"/>
        <v>121.83728631929438</v>
      </c>
      <c r="G776" s="6">
        <f t="shared" si="218"/>
        <v>1.2741768038354424</v>
      </c>
      <c r="H776" s="6">
        <f t="shared" si="219"/>
        <v>-0.99187572714186911</v>
      </c>
      <c r="I776" s="6">
        <f t="shared" si="220"/>
        <v>0.12721062025942792</v>
      </c>
      <c r="J776" s="7">
        <f t="shared" si="221"/>
        <v>19.748462158648636</v>
      </c>
      <c r="K776" s="7">
        <f t="shared" si="230"/>
        <v>-24.183336455316329</v>
      </c>
      <c r="L776" s="7">
        <f t="shared" si="222"/>
        <v>-1.4164257675602518E-2</v>
      </c>
      <c r="M776" s="7">
        <f t="shared" si="223"/>
        <v>-153.98101372036649</v>
      </c>
      <c r="N776" s="7">
        <f t="shared" si="231"/>
        <v>8.4731562505063103</v>
      </c>
      <c r="O776" s="7">
        <f t="shared" si="224"/>
        <v>4.9627547745352491E-3</v>
      </c>
      <c r="P776" s="7">
        <f t="shared" si="235"/>
        <v>1.3417868268348981E-2</v>
      </c>
      <c r="Q776" s="7">
        <f t="shared" si="225"/>
        <v>402.53604805046945</v>
      </c>
      <c r="R776" s="7">
        <f t="shared" si="234"/>
        <v>13.417868268348981</v>
      </c>
      <c r="S776" s="7">
        <f t="shared" si="232"/>
        <v>-0.16456860679809057</v>
      </c>
      <c r="T776" s="7">
        <f t="shared" si="233"/>
        <v>-22.079195505777875</v>
      </c>
      <c r="U776" s="26">
        <f t="shared" si="226"/>
        <v>79.871999999996206</v>
      </c>
      <c r="V776" s="26">
        <f t="shared" si="227"/>
        <v>39.935999999998103</v>
      </c>
      <c r="W776" s="26">
        <f>IF(E776&gt;t0,0,IF(E776&lt;t0,P0))</f>
        <v>300</v>
      </c>
      <c r="X776" s="26">
        <f>IF(E776&gt;t0,0,IF(E776&lt;t0,P0*SIN(PI()*(E776)/t0)))</f>
        <v>121.83728631929438</v>
      </c>
    </row>
    <row r="777" spans="5:24" x14ac:dyDescent="0.35">
      <c r="E777" s="5">
        <f t="shared" si="228"/>
        <v>0.21700000000000158</v>
      </c>
      <c r="F777" s="6">
        <f t="shared" si="229"/>
        <v>120.87193071409332</v>
      </c>
      <c r="G777" s="6">
        <f t="shared" si="218"/>
        <v>1.2745757467094436</v>
      </c>
      <c r="H777" s="6">
        <f t="shared" si="219"/>
        <v>-0.99106087196616266</v>
      </c>
      <c r="I777" s="6">
        <f t="shared" si="220"/>
        <v>0.13341044958199222</v>
      </c>
      <c r="J777" s="7">
        <f t="shared" si="221"/>
        <v>20.553271408682537</v>
      </c>
      <c r="K777" s="7">
        <f t="shared" si="230"/>
        <v>-24.177694212616903</v>
      </c>
      <c r="L777" s="7">
        <f t="shared" si="222"/>
        <v>-1.4156520610289415E-2</v>
      </c>
      <c r="M777" s="7">
        <f t="shared" si="223"/>
        <v>-152.68326542537639</v>
      </c>
      <c r="N777" s="7">
        <f t="shared" si="231"/>
        <v>8.4302232514259057</v>
      </c>
      <c r="O777" s="7">
        <f t="shared" si="224"/>
        <v>4.9360633052375211E-3</v>
      </c>
      <c r="P777" s="7">
        <f t="shared" si="235"/>
        <v>1.3371451235323469E-2</v>
      </c>
      <c r="Q777" s="7">
        <f t="shared" si="225"/>
        <v>401.14353705970404</v>
      </c>
      <c r="R777" s="7">
        <f t="shared" si="234"/>
        <v>13.371451235323468</v>
      </c>
      <c r="S777" s="7">
        <f t="shared" si="232"/>
        <v>-0.16577511794826025</v>
      </c>
      <c r="T777" s="7">
        <f t="shared" si="233"/>
        <v>-22.241065962621327</v>
      </c>
      <c r="U777" s="26">
        <f t="shared" si="226"/>
        <v>79.199999999996209</v>
      </c>
      <c r="V777" s="26">
        <f t="shared" si="227"/>
        <v>39.59999999999809</v>
      </c>
      <c r="W777" s="26">
        <f>IF(E777&gt;t0,0,IF(E777&lt;t0,P0))</f>
        <v>300</v>
      </c>
      <c r="X777" s="26">
        <f>IF(E777&gt;t0,0,IF(E777&lt;t0,P0*SIN(PI()*(E777)/t0)))</f>
        <v>120.87193071409332</v>
      </c>
    </row>
    <row r="778" spans="5:24" x14ac:dyDescent="0.35">
      <c r="E778" s="5">
        <f t="shared" si="228"/>
        <v>0.21728000000000158</v>
      </c>
      <c r="F778" s="6">
        <f t="shared" si="229"/>
        <v>119.90507866374617</v>
      </c>
      <c r="G778" s="6">
        <f t="shared" si="218"/>
        <v>1.2749748144918689</v>
      </c>
      <c r="H778" s="6">
        <f t="shared" si="219"/>
        <v>-0.99020726445451546</v>
      </c>
      <c r="I778" s="6">
        <f t="shared" si="220"/>
        <v>0.13960506230615441</v>
      </c>
      <c r="J778" s="7">
        <f t="shared" si="221"/>
        <v>21.342257282351618</v>
      </c>
      <c r="K778" s="7">
        <f t="shared" si="230"/>
        <v>-24.171828838600156</v>
      </c>
      <c r="L778" s="7">
        <f t="shared" si="222"/>
        <v>-1.4148656393795219E-2</v>
      </c>
      <c r="M778" s="7">
        <f t="shared" si="223"/>
        <v>-151.37888162319319</v>
      </c>
      <c r="N778" s="7">
        <f t="shared" si="231"/>
        <v>8.3876545508391054</v>
      </c>
      <c r="O778" s="7">
        <f t="shared" si="224"/>
        <v>4.9096012958756308E-3</v>
      </c>
      <c r="P778" s="7">
        <f t="shared" si="235"/>
        <v>1.3324697148597759E-2</v>
      </c>
      <c r="Q778" s="7">
        <f t="shared" si="225"/>
        <v>399.74091445793277</v>
      </c>
      <c r="R778" s="7">
        <f t="shared" si="234"/>
        <v>13.324697148597759</v>
      </c>
      <c r="S778" s="7">
        <f t="shared" si="232"/>
        <v>-0.16697888116324822</v>
      </c>
      <c r="T778" s="7">
        <f t="shared" si="233"/>
        <v>-22.402567745272933</v>
      </c>
      <c r="U778" s="26">
        <f t="shared" si="226"/>
        <v>78.527999999996211</v>
      </c>
      <c r="V778" s="26">
        <f t="shared" si="227"/>
        <v>39.263999999998077</v>
      </c>
      <c r="W778" s="26">
        <f>IF(E778&gt;t0,0,IF(E778&lt;t0,P0))</f>
        <v>300</v>
      </c>
      <c r="X778" s="26">
        <f>IF(E778&gt;t0,0,IF(E778&lt;t0,P0*SIN(PI()*(E778)/t0)))</f>
        <v>119.90507866374617</v>
      </c>
    </row>
    <row r="779" spans="5:24" x14ac:dyDescent="0.35">
      <c r="E779" s="5">
        <f t="shared" si="228"/>
        <v>0.21756000000000159</v>
      </c>
      <c r="F779" s="6">
        <f t="shared" si="229"/>
        <v>118.9367421382865</v>
      </c>
      <c r="G779" s="6">
        <f t="shared" si="218"/>
        <v>1.2753740072218269</v>
      </c>
      <c r="H779" s="6">
        <f t="shared" si="219"/>
        <v>-0.98931493798457937</v>
      </c>
      <c r="I779" s="6">
        <f t="shared" si="220"/>
        <v>0.14579421621095875</v>
      </c>
      <c r="J779" s="7">
        <f t="shared" si="221"/>
        <v>22.115353994240394</v>
      </c>
      <c r="K779" s="7">
        <f t="shared" si="230"/>
        <v>-24.165744773021434</v>
      </c>
      <c r="L779" s="7">
        <f t="shared" si="222"/>
        <v>-1.4140667745292674E-2</v>
      </c>
      <c r="M779" s="7">
        <f t="shared" si="223"/>
        <v>-150.06802487734348</v>
      </c>
      <c r="N779" s="7">
        <f t="shared" si="231"/>
        <v>8.3454519839290295</v>
      </c>
      <c r="O779" s="7">
        <f t="shared" si="224"/>
        <v>4.8833696125426393E-3</v>
      </c>
      <c r="P779" s="7">
        <f t="shared" si="235"/>
        <v>1.3277606788365695E-2</v>
      </c>
      <c r="Q779" s="7">
        <f t="shared" si="225"/>
        <v>398.32820365097086</v>
      </c>
      <c r="R779" s="7">
        <f t="shared" si="234"/>
        <v>13.277606788365695</v>
      </c>
      <c r="S779" s="7">
        <f t="shared" si="232"/>
        <v>-0.16817985797165821</v>
      </c>
      <c r="T779" s="7">
        <f t="shared" si="233"/>
        <v>-22.563695692253262</v>
      </c>
      <c r="U779" s="26">
        <f t="shared" si="226"/>
        <v>77.855999999996186</v>
      </c>
      <c r="V779" s="26">
        <f t="shared" si="227"/>
        <v>38.927999999998121</v>
      </c>
      <c r="W779" s="26">
        <f>IF(E779&gt;t0,0,IF(E779&lt;t0,P0))</f>
        <v>300</v>
      </c>
      <c r="X779" s="26">
        <f>IF(E779&gt;t0,0,IF(E779&lt;t0,P0*SIN(PI()*(E779)/t0)))</f>
        <v>118.9367421382865</v>
      </c>
    </row>
    <row r="780" spans="5:24" x14ac:dyDescent="0.35">
      <c r="E780" s="5">
        <f t="shared" si="228"/>
        <v>0.21784000000000159</v>
      </c>
      <c r="F780" s="6">
        <f t="shared" si="229"/>
        <v>117.96693312612601</v>
      </c>
      <c r="G780" s="6">
        <f t="shared" si="218"/>
        <v>1.2757733249384389</v>
      </c>
      <c r="H780" s="6">
        <f t="shared" si="219"/>
        <v>-0.98838392744799064</v>
      </c>
      <c r="I780" s="6">
        <f t="shared" si="220"/>
        <v>0.15197766928889614</v>
      </c>
      <c r="J780" s="7">
        <f t="shared" si="221"/>
        <v>22.87249735790488</v>
      </c>
      <c r="K780" s="7">
        <f t="shared" si="230"/>
        <v>-24.159446473832134</v>
      </c>
      <c r="L780" s="7">
        <f t="shared" si="222"/>
        <v>-1.4132557391269814E-2</v>
      </c>
      <c r="M780" s="7">
        <f t="shared" si="223"/>
        <v>-148.75085843155199</v>
      </c>
      <c r="N780" s="7">
        <f t="shared" si="231"/>
        <v>8.3036173402657845</v>
      </c>
      <c r="O780" s="7">
        <f t="shared" si="224"/>
        <v>4.8573690934333447E-3</v>
      </c>
      <c r="P780" s="7">
        <f t="shared" si="235"/>
        <v>1.3230180945571469E-2</v>
      </c>
      <c r="Q780" s="7">
        <f t="shared" si="225"/>
        <v>396.90542836714411</v>
      </c>
      <c r="R780" s="7">
        <f t="shared" si="234"/>
        <v>13.230180945571469</v>
      </c>
      <c r="S780" s="7">
        <f t="shared" si="232"/>
        <v>-0.16937800997937602</v>
      </c>
      <c r="T780" s="7">
        <f t="shared" si="233"/>
        <v>-22.724444652451357</v>
      </c>
      <c r="U780" s="26">
        <f t="shared" si="226"/>
        <v>77.183999999996189</v>
      </c>
      <c r="V780" s="26">
        <f t="shared" si="227"/>
        <v>38.591999999998109</v>
      </c>
      <c r="W780" s="26">
        <f>IF(E780&gt;t0,0,IF(E780&lt;t0,P0))</f>
        <v>300</v>
      </c>
      <c r="X780" s="26">
        <f>IF(E780&gt;t0,0,IF(E780&lt;t0,P0*SIN(PI()*(E780)/t0)))</f>
        <v>117.96693312612601</v>
      </c>
    </row>
    <row r="781" spans="5:24" x14ac:dyDescent="0.35">
      <c r="E781" s="5">
        <f t="shared" si="228"/>
        <v>0.21812000000000159</v>
      </c>
      <c r="F781" s="6">
        <f t="shared" si="229"/>
        <v>116.9956636339067</v>
      </c>
      <c r="G781" s="6">
        <f t="shared" si="218"/>
        <v>1.2761727676808374</v>
      </c>
      <c r="H781" s="6">
        <f t="shared" si="219"/>
        <v>-0.98741426924900444</v>
      </c>
      <c r="I781" s="6">
        <f t="shared" si="220"/>
        <v>0.15815517975537388</v>
      </c>
      <c r="J781" s="7">
        <f t="shared" si="221"/>
        <v>23.613624792938907</v>
      </c>
      <c r="K781" s="7">
        <f t="shared" si="230"/>
        <v>-24.152938416731015</v>
      </c>
      <c r="L781" s="7">
        <f t="shared" si="222"/>
        <v>-1.4124328065253513E-2</v>
      </c>
      <c r="M781" s="7">
        <f t="shared" si="223"/>
        <v>-147.42754619421618</v>
      </c>
      <c r="N781" s="7">
        <f t="shared" si="231"/>
        <v>8.2621523636181777</v>
      </c>
      <c r="O781" s="7">
        <f t="shared" si="224"/>
        <v>4.8316005487769259E-3</v>
      </c>
      <c r="P781" s="7">
        <f t="shared" si="235"/>
        <v>1.3182420421887525E-2</v>
      </c>
      <c r="Q781" s="7">
        <f t="shared" si="225"/>
        <v>395.47261265662576</v>
      </c>
      <c r="R781" s="7">
        <f t="shared" si="234"/>
        <v>13.182420421887524</v>
      </c>
      <c r="S781" s="7">
        <f t="shared" si="232"/>
        <v>-0.17057329887122963</v>
      </c>
      <c r="T781" s="7">
        <f t="shared" si="233"/>
        <v>-22.884809485347461</v>
      </c>
      <c r="U781" s="26">
        <f t="shared" si="226"/>
        <v>76.511999999996192</v>
      </c>
      <c r="V781" s="26">
        <f t="shared" si="227"/>
        <v>38.255999999998096</v>
      </c>
      <c r="W781" s="26">
        <f>IF(E781&gt;t0,0,IF(E781&lt;t0,P0))</f>
        <v>300</v>
      </c>
      <c r="X781" s="26">
        <f>IF(E781&gt;t0,0,IF(E781&lt;t0,P0*SIN(PI()*(E781)/t0)))</f>
        <v>116.9956636339067</v>
      </c>
    </row>
    <row r="782" spans="5:24" x14ac:dyDescent="0.35">
      <c r="E782" s="5">
        <f t="shared" si="228"/>
        <v>0.21840000000000159</v>
      </c>
      <c r="F782" s="6">
        <f t="shared" si="229"/>
        <v>116.02294568635185</v>
      </c>
      <c r="G782" s="6">
        <f t="shared" si="218"/>
        <v>1.2765723354881684</v>
      </c>
      <c r="H782" s="6">
        <f t="shared" si="219"/>
        <v>-0.9864060013030721</v>
      </c>
      <c r="I782" s="6">
        <f t="shared" si="220"/>
        <v>0.16432650605816398</v>
      </c>
      <c r="J782" s="7">
        <f t="shared" si="221"/>
        <v>24.338675331888183</v>
      </c>
      <c r="K782" s="7">
        <f t="shared" si="230"/>
        <v>-24.14622509471354</v>
      </c>
      <c r="L782" s="7">
        <f t="shared" si="222"/>
        <v>-1.4115982507532368E-2</v>
      </c>
      <c r="M782" s="7">
        <f t="shared" si="223"/>
        <v>-146.09825272280716</v>
      </c>
      <c r="N782" s="7">
        <f t="shared" si="231"/>
        <v>8.2210587517697942</v>
      </c>
      <c r="O782" s="7">
        <f t="shared" si="224"/>
        <v>4.8060647607722903E-3</v>
      </c>
      <c r="P782" s="7">
        <f t="shared" si="235"/>
        <v>1.3134326029692139E-2</v>
      </c>
      <c r="Q782" s="7">
        <f t="shared" si="225"/>
        <v>394.02978089076419</v>
      </c>
      <c r="R782" s="7">
        <f t="shared" si="234"/>
        <v>13.13432602969214</v>
      </c>
      <c r="S782" s="7">
        <f t="shared" si="232"/>
        <v>-0.17176568641209217</v>
      </c>
      <c r="T782" s="7">
        <f t="shared" si="233"/>
        <v>-23.044785061161004</v>
      </c>
      <c r="U782" s="26">
        <f t="shared" si="226"/>
        <v>75.839999999996166</v>
      </c>
      <c r="V782" s="26">
        <f t="shared" si="227"/>
        <v>37.919999999998083</v>
      </c>
      <c r="W782" s="26">
        <f>IF(E782&gt;t0,0,IF(E782&lt;t0,P0))</f>
        <v>300</v>
      </c>
      <c r="X782" s="26">
        <f>IF(E782&gt;t0,0,IF(E782&lt;t0,P0*SIN(PI()*(E782)/t0)))</f>
        <v>116.02294568635185</v>
      </c>
    </row>
    <row r="783" spans="5:24" x14ac:dyDescent="0.35">
      <c r="E783" s="5">
        <f t="shared" si="228"/>
        <v>0.2186800000000016</v>
      </c>
      <c r="F783" s="6">
        <f t="shared" si="229"/>
        <v>115.04879132611721</v>
      </c>
      <c r="G783" s="6">
        <f t="shared" si="218"/>
        <v>1.2769720283995893</v>
      </c>
      <c r="H783" s="6">
        <f t="shared" si="219"/>
        <v>-0.98535916303535853</v>
      </c>
      <c r="I783" s="6">
        <f t="shared" si="220"/>
        <v>0.17049140688685077</v>
      </c>
      <c r="J783" s="7">
        <f t="shared" si="221"/>
        <v>25.047589627014876</v>
      </c>
      <c r="K783" s="7">
        <f t="shared" si="230"/>
        <v>-24.139311017619292</v>
      </c>
      <c r="L783" s="7">
        <f t="shared" si="222"/>
        <v>-1.4107523464878978E-2</v>
      </c>
      <c r="M783" s="7">
        <f t="shared" si="223"/>
        <v>-144.76314320819901</v>
      </c>
      <c r="N783" s="7">
        <f t="shared" si="231"/>
        <v>8.1803381563394542</v>
      </c>
      <c r="O783" s="7">
        <f t="shared" si="224"/>
        <v>4.7807624835261471E-3</v>
      </c>
      <c r="P783" s="7">
        <f t="shared" si="235"/>
        <v>1.3085898592046582E-2</v>
      </c>
      <c r="Q783" s="7">
        <f t="shared" si="225"/>
        <v>392.57695776139747</v>
      </c>
      <c r="R783" s="7">
        <f t="shared" si="234"/>
        <v>13.085898592046583</v>
      </c>
      <c r="S783" s="7">
        <f t="shared" si="232"/>
        <v>-0.17295513444841837</v>
      </c>
      <c r="T783" s="7">
        <f t="shared" si="233"/>
        <v>-23.204366261056748</v>
      </c>
      <c r="U783" s="26">
        <f t="shared" si="226"/>
        <v>75.167999999996169</v>
      </c>
      <c r="V783" s="26">
        <f t="shared" si="227"/>
        <v>37.583999999998071</v>
      </c>
      <c r="W783" s="26">
        <f>IF(E783&gt;t0,0,IF(E783&lt;t0,P0))</f>
        <v>300</v>
      </c>
      <c r="X783" s="26">
        <f>IF(E783&gt;t0,0,IF(E783&lt;t0,P0*SIN(PI()*(E783)/t0)))</f>
        <v>115.04879132611721</v>
      </c>
    </row>
    <row r="784" spans="5:24" x14ac:dyDescent="0.35">
      <c r="E784" s="5">
        <f t="shared" si="228"/>
        <v>0.2189600000000016</v>
      </c>
      <c r="F784" s="6">
        <f t="shared" si="229"/>
        <v>114.0732126136419</v>
      </c>
      <c r="G784" s="6">
        <f t="shared" si="218"/>
        <v>1.27737184645427</v>
      </c>
      <c r="H784" s="6">
        <f t="shared" si="219"/>
        <v>-0.98427379537920012</v>
      </c>
      <c r="I784" s="6">
        <f t="shared" si="220"/>
        <v>0.17664964118226928</v>
      </c>
      <c r="J784" s="7">
        <f t="shared" si="221"/>
        <v>25.740309956910572</v>
      </c>
      <c r="K784" s="7">
        <f t="shared" si="230"/>
        <v>-24.132200711677541</v>
      </c>
      <c r="L784" s="7">
        <f t="shared" si="222"/>
        <v>-1.4098953690271669E-2</v>
      </c>
      <c r="M784" s="7">
        <f t="shared" si="223"/>
        <v>-143.42238345892756</v>
      </c>
      <c r="N784" s="7">
        <f t="shared" si="231"/>
        <v>8.1399921826060559</v>
      </c>
      <c r="O784" s="7">
        <f t="shared" si="224"/>
        <v>4.7556944429938122E-3</v>
      </c>
      <c r="P784" s="7">
        <f t="shared" si="235"/>
        <v>1.3037138942671906E-2</v>
      </c>
      <c r="Q784" s="7">
        <f t="shared" si="225"/>
        <v>391.11416828015717</v>
      </c>
      <c r="R784" s="7">
        <f t="shared" si="234"/>
        <v>13.037138942671906</v>
      </c>
      <c r="S784" s="7">
        <f t="shared" si="232"/>
        <v>-0.17414160490955791</v>
      </c>
      <c r="T784" s="7">
        <f t="shared" si="233"/>
        <v>-23.363547977320959</v>
      </c>
      <c r="U784" s="26">
        <f t="shared" si="226"/>
        <v>74.495999999996172</v>
      </c>
      <c r="V784" s="26">
        <f t="shared" si="227"/>
        <v>37.247999999998058</v>
      </c>
      <c r="W784" s="26">
        <f>IF(E784&gt;t0,0,IF(E784&lt;t0,P0))</f>
        <v>300</v>
      </c>
      <c r="X784" s="26">
        <f>IF(E784&gt;t0,0,IF(E784&lt;t0,P0*SIN(PI()*(E784)/t0)))</f>
        <v>114.0732126136419</v>
      </c>
    </row>
    <row r="785" spans="5:24" x14ac:dyDescent="0.35">
      <c r="E785" s="5">
        <f t="shared" si="228"/>
        <v>0.2192400000000016</v>
      </c>
      <c r="F785" s="6">
        <f t="shared" si="229"/>
        <v>113.09622162699917</v>
      </c>
      <c r="G785" s="6">
        <f t="shared" si="218"/>
        <v>1.2777717896913927</v>
      </c>
      <c r="H785" s="6">
        <f t="shared" si="219"/>
        <v>-0.98314994077450479</v>
      </c>
      <c r="I785" s="6">
        <f t="shared" si="220"/>
        <v>0.18280096814592589</v>
      </c>
      <c r="J785" s="7">
        <f t="shared" si="221"/>
        <v>26.416780232955851</v>
      </c>
      <c r="K785" s="7">
        <f t="shared" si="230"/>
        <v>-24.124898719050961</v>
      </c>
      <c r="L785" s="7">
        <f t="shared" si="222"/>
        <v>-1.4090275942615601E-2</v>
      </c>
      <c r="M785" s="7">
        <f t="shared" si="223"/>
        <v>-142.07613988538105</v>
      </c>
      <c r="N785" s="7">
        <f t="shared" si="231"/>
        <v>8.1000223893378536</v>
      </c>
      <c r="O785" s="7">
        <f t="shared" si="224"/>
        <v>4.7308613369227304E-3</v>
      </c>
      <c r="P785" s="7">
        <f t="shared" si="235"/>
        <v>1.2988047925925353E-2</v>
      </c>
      <c r="Q785" s="7">
        <f t="shared" si="225"/>
        <v>389.64143777776059</v>
      </c>
      <c r="R785" s="7">
        <f t="shared" si="234"/>
        <v>12.988047925925352</v>
      </c>
      <c r="S785" s="7">
        <f t="shared" si="232"/>
        <v>-0.17532505980911847</v>
      </c>
      <c r="T785" s="7">
        <f t="shared" si="233"/>
        <v>-23.522325113544316</v>
      </c>
      <c r="U785" s="26">
        <f t="shared" si="226"/>
        <v>73.823999999996147</v>
      </c>
      <c r="V785" s="26">
        <f t="shared" si="227"/>
        <v>36.911999999998102</v>
      </c>
      <c r="W785" s="26">
        <f>IF(E785&gt;t0,0,IF(E785&lt;t0,P0))</f>
        <v>300</v>
      </c>
      <c r="X785" s="26">
        <f>IF(E785&gt;t0,0,IF(E785&lt;t0,P0*SIN(PI()*(E785)/t0)))</f>
        <v>113.09622162699917</v>
      </c>
    </row>
    <row r="786" spans="5:24" x14ac:dyDescent="0.35">
      <c r="E786" s="5">
        <f t="shared" si="228"/>
        <v>0.2195200000000016</v>
      </c>
      <c r="F786" s="6">
        <f t="shared" si="229"/>
        <v>112.11783046174672</v>
      </c>
      <c r="G786" s="6">
        <f t="shared" si="218"/>
        <v>1.2781718581501516</v>
      </c>
      <c r="H786" s="6">
        <f t="shared" si="219"/>
        <v>-0.98198764316609211</v>
      </c>
      <c r="I786" s="6">
        <f t="shared" si="220"/>
        <v>0.1889451472494165</v>
      </c>
      <c r="J786" s="7">
        <f t="shared" si="221"/>
        <v>27.076946005627807</v>
      </c>
      <c r="K786" s="7">
        <f t="shared" si="230"/>
        <v>-24.117409597377559</v>
      </c>
      <c r="L786" s="7">
        <f t="shared" si="222"/>
        <v>-1.4081492986463408E-2</v>
      </c>
      <c r="M786" s="7">
        <f t="shared" si="223"/>
        <v>-140.72457948392267</v>
      </c>
      <c r="N786" s="7">
        <f t="shared" si="231"/>
        <v>8.0604302886261507</v>
      </c>
      <c r="O786" s="7">
        <f t="shared" si="224"/>
        <v>4.7062638347987532E-3</v>
      </c>
      <c r="P786" s="7">
        <f t="shared" si="235"/>
        <v>1.2938626396776403E-2</v>
      </c>
      <c r="Q786" s="7">
        <f t="shared" si="225"/>
        <v>388.15879190329213</v>
      </c>
      <c r="R786" s="7">
        <f t="shared" si="234"/>
        <v>12.938626396776403</v>
      </c>
      <c r="S786" s="7">
        <f t="shared" si="232"/>
        <v>-0.17650546124624822</v>
      </c>
      <c r="T786" s="7">
        <f t="shared" si="233"/>
        <v>-23.680692584793949</v>
      </c>
      <c r="U786" s="26">
        <f t="shared" si="226"/>
        <v>73.15199999999615</v>
      </c>
      <c r="V786" s="26">
        <f t="shared" si="227"/>
        <v>36.575999999998089</v>
      </c>
      <c r="W786" s="26">
        <f>IF(E786&gt;t0,0,IF(E786&lt;t0,P0))</f>
        <v>300</v>
      </c>
      <c r="X786" s="26">
        <f>IF(E786&gt;t0,0,IF(E786&lt;t0,P0*SIN(PI()*(E786)/t0)))</f>
        <v>112.11783046174672</v>
      </c>
    </row>
    <row r="787" spans="5:24" x14ac:dyDescent="0.35">
      <c r="E787" s="5">
        <f t="shared" si="228"/>
        <v>0.21980000000000161</v>
      </c>
      <c r="F787" s="6">
        <f t="shared" si="229"/>
        <v>111.13805123077718</v>
      </c>
      <c r="G787" s="6">
        <f t="shared" si="218"/>
        <v>1.2785720518697539</v>
      </c>
      <c r="H787" s="6">
        <f t="shared" si="219"/>
        <v>-0.98078694800197497</v>
      </c>
      <c r="I787" s="6">
        <f t="shared" si="220"/>
        <v>0.19508193824383444</v>
      </c>
      <c r="J787" s="7">
        <f t="shared" si="221"/>
        <v>27.720754470654061</v>
      </c>
      <c r="K787" s="7">
        <f t="shared" si="230"/>
        <v>-24.109737919310881</v>
      </c>
      <c r="L787" s="7">
        <f t="shared" si="222"/>
        <v>-1.4072607591735281E-2</v>
      </c>
      <c r="M787" s="7">
        <f t="shared" si="223"/>
        <v>-139.36786982094782</v>
      </c>
      <c r="N787" s="7">
        <f t="shared" si="231"/>
        <v>8.0212173457234694</v>
      </c>
      <c r="O787" s="7">
        <f t="shared" si="224"/>
        <v>4.6819025777951389E-3</v>
      </c>
      <c r="P787" s="7">
        <f t="shared" si="235"/>
        <v>1.2888875220782388E-2</v>
      </c>
      <c r="Q787" s="7">
        <f t="shared" si="225"/>
        <v>386.66625662347167</v>
      </c>
      <c r="R787" s="7">
        <f t="shared" si="234"/>
        <v>12.888875220782388</v>
      </c>
      <c r="S787" s="7">
        <f t="shared" si="232"/>
        <v>-0.17768277140719702</v>
      </c>
      <c r="T787" s="7">
        <f t="shared" si="233"/>
        <v>-23.838645317822913</v>
      </c>
      <c r="U787" s="26">
        <f t="shared" si="226"/>
        <v>72.479999999996153</v>
      </c>
      <c r="V787" s="26">
        <f t="shared" si="227"/>
        <v>36.239999999998076</v>
      </c>
      <c r="W787" s="26">
        <f>IF(E787&gt;t0,0,IF(E787&lt;t0,P0))</f>
        <v>300</v>
      </c>
      <c r="X787" s="26">
        <f>IF(E787&gt;t0,0,IF(E787&lt;t0,P0*SIN(PI()*(E787)/t0)))</f>
        <v>111.13805123077718</v>
      </c>
    </row>
    <row r="788" spans="5:24" x14ac:dyDescent="0.35">
      <c r="E788" s="5">
        <f t="shared" si="228"/>
        <v>0.22008000000000161</v>
      </c>
      <c r="F788" s="6">
        <f t="shared" si="229"/>
        <v>110.1568960641679</v>
      </c>
      <c r="G788" s="6">
        <f t="shared" si="218"/>
        <v>1.2789723708894181</v>
      </c>
      <c r="H788" s="6">
        <f t="shared" si="219"/>
        <v>-0.97954790223158272</v>
      </c>
      <c r="I788" s="6">
        <f t="shared" si="220"/>
        <v>0.2012111011691593</v>
      </c>
      <c r="J788" s="7">
        <f t="shared" si="221"/>
        <v>28.348154475010968</v>
      </c>
      <c r="K788" s="7">
        <f t="shared" si="230"/>
        <v>-24.101888272058488</v>
      </c>
      <c r="L788" s="7">
        <f t="shared" si="222"/>
        <v>-1.4063622533438631E-2</v>
      </c>
      <c r="M788" s="7">
        <f t="shared" si="223"/>
        <v>-138.0061790168765</v>
      </c>
      <c r="N788" s="7">
        <f t="shared" si="231"/>
        <v>7.9823849788861745</v>
      </c>
      <c r="O788" s="7">
        <f t="shared" si="224"/>
        <v>4.6577781787243205E-3</v>
      </c>
      <c r="P788" s="7">
        <f t="shared" si="235"/>
        <v>1.2838795274063826E-2</v>
      </c>
      <c r="Q788" s="7">
        <f t="shared" si="225"/>
        <v>385.16385822191478</v>
      </c>
      <c r="R788" s="7">
        <f t="shared" si="234"/>
        <v>12.838795274063825</v>
      </c>
      <c r="S788" s="7">
        <f t="shared" si="232"/>
        <v>-0.17885695256629525</v>
      </c>
      <c r="T788" s="7">
        <f t="shared" si="233"/>
        <v>-23.996178251201503</v>
      </c>
      <c r="U788" s="26">
        <f t="shared" si="226"/>
        <v>71.807999999996127</v>
      </c>
      <c r="V788" s="26">
        <f t="shared" si="227"/>
        <v>35.903999999998064</v>
      </c>
      <c r="W788" s="26">
        <f>IF(E788&gt;t0,0,IF(E788&lt;t0,P0))</f>
        <v>300</v>
      </c>
      <c r="X788" s="26">
        <f>IF(E788&gt;t0,0,IF(E788&lt;t0,P0*SIN(PI()*(E788)/t0)))</f>
        <v>110.1568960641679</v>
      </c>
    </row>
    <row r="789" spans="5:24" x14ac:dyDescent="0.35">
      <c r="E789" s="5">
        <f t="shared" si="228"/>
        <v>0.22036000000000161</v>
      </c>
      <c r="F789" s="6">
        <f t="shared" si="229"/>
        <v>109.17437710903096</v>
      </c>
      <c r="G789" s="6">
        <f t="shared" si="218"/>
        <v>1.2793728152483756</v>
      </c>
      <c r="H789" s="6">
        <f t="shared" si="219"/>
        <v>-0.9782705543039254</v>
      </c>
      <c r="I789" s="6">
        <f t="shared" si="220"/>
        <v>0.2073323963636424</v>
      </c>
      <c r="J789" s="7">
        <f t="shared" si="221"/>
        <v>28.959096522768075</v>
      </c>
      <c r="K789" s="7">
        <f t="shared" si="230"/>
        <v>-24.0938652569188</v>
      </c>
      <c r="L789" s="7">
        <f t="shared" si="222"/>
        <v>-1.4054540591387235E-2</v>
      </c>
      <c r="M789" s="7">
        <f t="shared" si="223"/>
        <v>-136.63967573008333</v>
      </c>
      <c r="N789" s="7">
        <f t="shared" si="231"/>
        <v>7.9439345592216002</v>
      </c>
      <c r="O789" s="7">
        <f t="shared" si="224"/>
        <v>4.6338912219924065E-3</v>
      </c>
      <c r="P789" s="7">
        <f t="shared" si="235"/>
        <v>1.2788387443279276E-2</v>
      </c>
      <c r="Q789" s="7">
        <f t="shared" si="225"/>
        <v>383.6516232983783</v>
      </c>
      <c r="R789" s="7">
        <f t="shared" si="234"/>
        <v>12.788387443279277</v>
      </c>
      <c r="S789" s="7">
        <f t="shared" si="232"/>
        <v>-0.18002796708767635</v>
      </c>
      <c r="T789" s="7">
        <f t="shared" si="233"/>
        <v>-24.153286335548355</v>
      </c>
      <c r="U789" s="26">
        <f t="shared" si="226"/>
        <v>71.13599999999613</v>
      </c>
      <c r="V789" s="26">
        <f t="shared" si="227"/>
        <v>35.567999999998051</v>
      </c>
      <c r="W789" s="26">
        <f>IF(E789&gt;t0,0,IF(E789&lt;t0,P0))</f>
        <v>300</v>
      </c>
      <c r="X789" s="26">
        <f>IF(E789&gt;t0,0,IF(E789&lt;t0,P0*SIN(PI()*(E789)/t0)))</f>
        <v>109.17437710903096</v>
      </c>
    </row>
    <row r="790" spans="5:24" x14ac:dyDescent="0.35">
      <c r="E790" s="5">
        <f t="shared" si="228"/>
        <v>0.22064000000000161</v>
      </c>
      <c r="F790" s="6">
        <f t="shared" si="229"/>
        <v>108.19050652936266</v>
      </c>
      <c r="G790" s="6">
        <f t="shared" si="218"/>
        <v>1.2797733849858703</v>
      </c>
      <c r="H790" s="6">
        <f t="shared" si="219"/>
        <v>-0.97695495416569855</v>
      </c>
      <c r="I790" s="6">
        <f t="shared" si="220"/>
        <v>0.21344558447318077</v>
      </c>
      <c r="J790" s="7">
        <f t="shared" si="221"/>
        <v>29.553532780776735</v>
      </c>
      <c r="K790" s="7">
        <f t="shared" si="230"/>
        <v>-24.085673488816305</v>
      </c>
      <c r="L790" s="7">
        <f t="shared" si="222"/>
        <v>-1.404536454992001E-2</v>
      </c>
      <c r="M790" s="7">
        <f t="shared" si="223"/>
        <v>-135.26852914076562</v>
      </c>
      <c r="N790" s="7">
        <f t="shared" si="231"/>
        <v>7.9058674105396811</v>
      </c>
      <c r="O790" s="7">
        <f t="shared" si="224"/>
        <v>4.6102422635564454E-3</v>
      </c>
      <c r="P790" s="7">
        <f t="shared" si="235"/>
        <v>1.2737652625599864E-2</v>
      </c>
      <c r="Q790" s="7">
        <f t="shared" si="225"/>
        <v>382.12957876799589</v>
      </c>
      <c r="R790" s="7">
        <f t="shared" si="234"/>
        <v>12.737652625599864</v>
      </c>
      <c r="S790" s="7">
        <f t="shared" si="232"/>
        <v>-0.18119577742647225</v>
      </c>
      <c r="T790" s="7">
        <f t="shared" si="233"/>
        <v>-24.309964533690835</v>
      </c>
      <c r="U790" s="26">
        <f t="shared" si="226"/>
        <v>70.463999999996133</v>
      </c>
      <c r="V790" s="26">
        <f t="shared" si="227"/>
        <v>35.231999999998038</v>
      </c>
      <c r="W790" s="26">
        <f>IF(E790&gt;t0,0,IF(E790&lt;t0,P0))</f>
        <v>300</v>
      </c>
      <c r="X790" s="26">
        <f>IF(E790&gt;t0,0,IF(E790&lt;t0,P0*SIN(PI()*(E790)/t0)))</f>
        <v>108.19050652936266</v>
      </c>
    </row>
    <row r="791" spans="5:24" x14ac:dyDescent="0.35">
      <c r="E791" s="5">
        <f t="shared" si="228"/>
        <v>0.22092000000000162</v>
      </c>
      <c r="F791" s="6">
        <f t="shared" si="229"/>
        <v>107.20529650589305</v>
      </c>
      <c r="G791" s="6">
        <f t="shared" si="218"/>
        <v>1.2801740801411576</v>
      </c>
      <c r="H791" s="6">
        <f t="shared" si="219"/>
        <v>-0.97560115325933139</v>
      </c>
      <c r="I791" s="6">
        <f t="shared" si="220"/>
        <v>0.21955042646067094</v>
      </c>
      <c r="J791" s="7">
        <f t="shared" si="221"/>
        <v>30.131417084201228</v>
      </c>
      <c r="K791" s="7">
        <f t="shared" si="230"/>
        <v>-24.077317595835208</v>
      </c>
      <c r="L791" s="7">
        <f t="shared" si="222"/>
        <v>-1.4036097197619384E-2</v>
      </c>
      <c r="M791" s="7">
        <f t="shared" si="223"/>
        <v>-133.89290893475228</v>
      </c>
      <c r="N791" s="7">
        <f t="shared" si="231"/>
        <v>7.8681848092091089</v>
      </c>
      <c r="O791" s="7">
        <f t="shared" si="224"/>
        <v>4.5868318308844571E-3</v>
      </c>
      <c r="P791" s="7">
        <f t="shared" si="235"/>
        <v>1.2686591728683477E-2</v>
      </c>
      <c r="Q791" s="7">
        <f t="shared" si="225"/>
        <v>380.59775186050433</v>
      </c>
      <c r="R791" s="7">
        <f t="shared" si="234"/>
        <v>12.686591728683476</v>
      </c>
      <c r="S791" s="7">
        <f t="shared" si="232"/>
        <v>-0.18236034612995355</v>
      </c>
      <c r="T791" s="7">
        <f t="shared" si="233"/>
        <v>-24.466207820818013</v>
      </c>
      <c r="U791" s="26">
        <f t="shared" si="226"/>
        <v>69.791999999996136</v>
      </c>
      <c r="V791" s="26">
        <f t="shared" si="227"/>
        <v>34.895999999998082</v>
      </c>
      <c r="W791" s="26">
        <f>IF(E791&gt;t0,0,IF(E791&lt;t0,P0))</f>
        <v>300</v>
      </c>
      <c r="X791" s="26">
        <f>IF(E791&gt;t0,0,IF(E791&lt;t0,P0*SIN(PI()*(E791)/t0)))</f>
        <v>107.20529650589305</v>
      </c>
    </row>
    <row r="792" spans="5:24" x14ac:dyDescent="0.35">
      <c r="E792" s="5">
        <f t="shared" si="228"/>
        <v>0.22120000000000162</v>
      </c>
      <c r="F792" s="6">
        <f t="shared" si="229"/>
        <v>106.21875923593508</v>
      </c>
      <c r="G792" s="6">
        <f t="shared" si="218"/>
        <v>1.2805749007535059</v>
      </c>
      <c r="H792" s="6">
        <f t="shared" si="219"/>
        <v>-0.9742092045209747</v>
      </c>
      <c r="I792" s="6">
        <f t="shared" si="220"/>
        <v>0.22564668361535853</v>
      </c>
      <c r="J792" s="7">
        <f t="shared" si="221"/>
        <v>30.692704941894039</v>
      </c>
      <c r="K792" s="7">
        <f t="shared" si="230"/>
        <v>-24.068802218751554</v>
      </c>
      <c r="L792" s="7">
        <f t="shared" si="222"/>
        <v>-1.402674132702926E-2</v>
      </c>
      <c r="M792" s="7">
        <f t="shared" si="223"/>
        <v>-132.51298528725363</v>
      </c>
      <c r="N792" s="7">
        <f t="shared" si="231"/>
        <v>7.8308879840180277</v>
      </c>
      <c r="O792" s="7">
        <f t="shared" si="224"/>
        <v>4.5636604229182124E-3</v>
      </c>
      <c r="P792" s="7">
        <f t="shared" si="235"/>
        <v>1.2635205670648497E-2</v>
      </c>
      <c r="Q792" s="7">
        <f t="shared" si="225"/>
        <v>379.05617011945492</v>
      </c>
      <c r="R792" s="7">
        <f t="shared" si="234"/>
        <v>12.635205670648498</v>
      </c>
      <c r="S792" s="7">
        <f t="shared" si="232"/>
        <v>-0.1835216358392146</v>
      </c>
      <c r="T792" s="7">
        <f t="shared" si="233"/>
        <v>-24.622011184706736</v>
      </c>
      <c r="U792" s="26">
        <f t="shared" si="226"/>
        <v>69.119999999996111</v>
      </c>
      <c r="V792" s="26">
        <f t="shared" si="227"/>
        <v>34.55999999999807</v>
      </c>
      <c r="W792" s="26">
        <f>IF(E792&gt;t0,0,IF(E792&lt;t0,P0))</f>
        <v>300</v>
      </c>
      <c r="X792" s="26">
        <f>IF(E792&gt;t0,0,IF(E792&lt;t0,P0*SIN(PI()*(E792)/t0)))</f>
        <v>106.21875923593508</v>
      </c>
    </row>
    <row r="793" spans="5:24" x14ac:dyDescent="0.35">
      <c r="E793" s="5">
        <f t="shared" si="228"/>
        <v>0.22148000000000162</v>
      </c>
      <c r="F793" s="6">
        <f t="shared" si="229"/>
        <v>105.2309069332333</v>
      </c>
      <c r="G793" s="6">
        <f t="shared" si="218"/>
        <v>1.2809758468621952</v>
      </c>
      <c r="H793" s="6">
        <f t="shared" si="219"/>
        <v>-0.97277916237843021</v>
      </c>
      <c r="I793" s="6">
        <f t="shared" si="220"/>
        <v>0.23173411756217471</v>
      </c>
      <c r="J793" s="7">
        <f t="shared" si="221"/>
        <v>31.237353541613302</v>
      </c>
      <c r="K793" s="7">
        <f t="shared" si="230"/>
        <v>-24.060132010563862</v>
      </c>
      <c r="L793" s="7">
        <f t="shared" si="222"/>
        <v>-1.4017299734372693E-2</v>
      </c>
      <c r="M793" s="7">
        <f t="shared" si="223"/>
        <v>-131.1289288465544</v>
      </c>
      <c r="N793" s="7">
        <f t="shared" si="231"/>
        <v>7.7939781160392947</v>
      </c>
      <c r="O793" s="7">
        <f t="shared" si="224"/>
        <v>4.5407285100387881E-3</v>
      </c>
      <c r="P793" s="7">
        <f t="shared" si="235"/>
        <v>1.2583495380047214E-2</v>
      </c>
      <c r="Q793" s="7">
        <f t="shared" si="225"/>
        <v>377.50486140141641</v>
      </c>
      <c r="R793" s="7">
        <f t="shared" si="234"/>
        <v>12.583495380047214</v>
      </c>
      <c r="S793" s="7">
        <f t="shared" si="232"/>
        <v>-0.18467960929029492</v>
      </c>
      <c r="T793" s="7">
        <f t="shared" si="233"/>
        <v>-24.777369625872073</v>
      </c>
      <c r="U793" s="26">
        <f t="shared" si="226"/>
        <v>68.447999999996114</v>
      </c>
      <c r="V793" s="26">
        <f t="shared" si="227"/>
        <v>34.223999999998057</v>
      </c>
      <c r="W793" s="26">
        <f>IF(E793&gt;t0,0,IF(E793&lt;t0,P0))</f>
        <v>300</v>
      </c>
      <c r="X793" s="26">
        <f>IF(E793&gt;t0,0,IF(E793&lt;t0,P0*SIN(PI()*(E793)/t0)))</f>
        <v>105.2309069332333</v>
      </c>
    </row>
    <row r="794" spans="5:24" x14ac:dyDescent="0.35">
      <c r="E794" s="5">
        <f t="shared" si="228"/>
        <v>0.22176000000000162</v>
      </c>
      <c r="F794" s="6">
        <f t="shared" si="229"/>
        <v>104.24175182781322</v>
      </c>
      <c r="G794" s="6">
        <f t="shared" si="218"/>
        <v>1.2813769185065189</v>
      </c>
      <c r="H794" s="6">
        <f t="shared" si="219"/>
        <v>-0.97131108274902367</v>
      </c>
      <c r="I794" s="6">
        <f t="shared" si="220"/>
        <v>0.23781249027105211</v>
      </c>
      <c r="J794" s="7">
        <f t="shared" si="221"/>
        <v>31.765321755081345</v>
      </c>
      <c r="K794" s="7">
        <f t="shared" si="230"/>
        <v>-24.051311636022326</v>
      </c>
      <c r="L794" s="7">
        <f t="shared" si="222"/>
        <v>-1.4007775219269205E-2</v>
      </c>
      <c r="M794" s="7">
        <f t="shared" si="223"/>
        <v>-129.74091071765253</v>
      </c>
      <c r="N794" s="7">
        <f t="shared" si="231"/>
        <v>7.7574563385003055</v>
      </c>
      <c r="O794" s="7">
        <f t="shared" si="224"/>
        <v>4.5180365340348931E-3</v>
      </c>
      <c r="P794" s="7">
        <f t="shared" si="235"/>
        <v>1.2531461795838883E-2</v>
      </c>
      <c r="Q794" s="7">
        <f t="shared" si="225"/>
        <v>375.9438538751665</v>
      </c>
      <c r="R794" s="7">
        <f t="shared" si="234"/>
        <v>12.531461795838883</v>
      </c>
      <c r="S794" s="7">
        <f t="shared" si="232"/>
        <v>-0.18583422931546772</v>
      </c>
      <c r="T794" s="7">
        <f t="shared" si="233"/>
        <v>-24.932278157740207</v>
      </c>
      <c r="U794" s="26">
        <f t="shared" si="226"/>
        <v>67.775999999996117</v>
      </c>
      <c r="V794" s="26">
        <f t="shared" si="227"/>
        <v>33.887999999998044</v>
      </c>
      <c r="W794" s="26">
        <f>IF(E794&gt;t0,0,IF(E794&lt;t0,P0))</f>
        <v>300</v>
      </c>
      <c r="X794" s="26">
        <f>IF(E794&gt;t0,0,IF(E794&lt;t0,P0*SIN(PI()*(E794)/t0)))</f>
        <v>104.24175182781322</v>
      </c>
    </row>
    <row r="795" spans="5:24" x14ac:dyDescent="0.35">
      <c r="E795" s="5">
        <f t="shared" si="228"/>
        <v>0.22204000000000162</v>
      </c>
      <c r="F795" s="6">
        <f t="shared" si="229"/>
        <v>103.25130616582948</v>
      </c>
      <c r="G795" s="6">
        <f t="shared" si="218"/>
        <v>1.2817781157257815</v>
      </c>
      <c r="H795" s="6">
        <f t="shared" si="219"/>
        <v>-0.96980502303741811</v>
      </c>
      <c r="I795" s="6">
        <f t="shared" si="220"/>
        <v>0.2438815640662346</v>
      </c>
      <c r="J795" s="7">
        <f t="shared" si="221"/>
        <v>32.276570142885042</v>
      </c>
      <c r="K795" s="7">
        <f t="shared" si="230"/>
        <v>-24.042345771156612</v>
      </c>
      <c r="L795" s="7">
        <f t="shared" si="222"/>
        <v>-1.399817058445184E-2</v>
      </c>
      <c r="M795" s="7">
        <f t="shared" si="223"/>
        <v>-128.34910244584262</v>
      </c>
      <c r="N795" s="7">
        <f t="shared" si="231"/>
        <v>7.7213237366574159</v>
      </c>
      <c r="O795" s="7">
        <f t="shared" si="224"/>
        <v>4.4955849080739662E-3</v>
      </c>
      <c r="P795" s="7">
        <f t="shared" si="235"/>
        <v>1.2479105867362386E-2</v>
      </c>
      <c r="Q795" s="7">
        <f t="shared" si="225"/>
        <v>374.3731760208716</v>
      </c>
      <c r="R795" s="7">
        <f t="shared" si="234"/>
        <v>12.479105867362385</v>
      </c>
      <c r="S795" s="7">
        <f t="shared" si="232"/>
        <v>-0.18698545884463405</v>
      </c>
      <c r="T795" s="7">
        <f t="shared" si="233"/>
        <v>-25.086731806835466</v>
      </c>
      <c r="U795" s="26">
        <f t="shared" si="226"/>
        <v>67.103999999996091</v>
      </c>
      <c r="V795" s="26">
        <f t="shared" si="227"/>
        <v>33.551999999998031</v>
      </c>
      <c r="W795" s="26">
        <f>IF(E795&gt;t0,0,IF(E795&lt;t0,P0))</f>
        <v>300</v>
      </c>
      <c r="X795" s="26">
        <f>IF(E795&gt;t0,0,IF(E795&lt;t0,P0*SIN(PI()*(E795)/t0)))</f>
        <v>103.25130616582948</v>
      </c>
    </row>
    <row r="796" spans="5:24" x14ac:dyDescent="0.35">
      <c r="E796" s="5">
        <f t="shared" si="228"/>
        <v>0.22232000000000163</v>
      </c>
      <c r="F796" s="6">
        <f t="shared" si="229"/>
        <v>102.25958220941436</v>
      </c>
      <c r="G796" s="6">
        <f t="shared" si="218"/>
        <v>1.2821794385593004</v>
      </c>
      <c r="H796" s="6">
        <f t="shared" si="219"/>
        <v>-0.96826104213336794</v>
      </c>
      <c r="I796" s="6">
        <f t="shared" si="220"/>
        <v>0.2499411016355737</v>
      </c>
      <c r="J796" s="7">
        <f t="shared" si="221"/>
        <v>32.771060959217145</v>
      </c>
      <c r="K796" s="7">
        <f t="shared" si="230"/>
        <v>-24.033239102802316</v>
      </c>
      <c r="L796" s="7">
        <f t="shared" si="222"/>
        <v>-1.3988488635483947E-2</v>
      </c>
      <c r="M796" s="7">
        <f t="shared" si="223"/>
        <v>-126.95367600024818</v>
      </c>
      <c r="N796" s="7">
        <f t="shared" si="231"/>
        <v>7.6855813476749635</v>
      </c>
      <c r="O796" s="7">
        <f t="shared" si="224"/>
        <v>4.4733740166760464E-3</v>
      </c>
      <c r="P796" s="7">
        <f t="shared" si="235"/>
        <v>1.2426428554308498E-2</v>
      </c>
      <c r="Q796" s="7">
        <f t="shared" si="225"/>
        <v>372.79285662925497</v>
      </c>
      <c r="R796" s="7">
        <f t="shared" si="234"/>
        <v>12.426428554308497</v>
      </c>
      <c r="S796" s="7">
        <f t="shared" si="232"/>
        <v>-0.18813326090674146</v>
      </c>
      <c r="T796" s="7">
        <f t="shared" si="233"/>
        <v>-25.24072561297066</v>
      </c>
      <c r="U796" s="26">
        <f t="shared" si="226"/>
        <v>66.431999999996094</v>
      </c>
      <c r="V796" s="26">
        <f t="shared" si="227"/>
        <v>33.215999999998076</v>
      </c>
      <c r="W796" s="26">
        <f>IF(E796&gt;t0,0,IF(E796&lt;t0,P0))</f>
        <v>300</v>
      </c>
      <c r="X796" s="26">
        <f>IF(E796&gt;t0,0,IF(E796&lt;t0,P0*SIN(PI()*(E796)/t0)))</f>
        <v>102.25958220941436</v>
      </c>
    </row>
    <row r="797" spans="5:24" x14ac:dyDescent="0.35">
      <c r="E797" s="5">
        <f t="shared" si="228"/>
        <v>0.22260000000000163</v>
      </c>
      <c r="F797" s="6">
        <f t="shared" si="229"/>
        <v>101.26659223652599</v>
      </c>
      <c r="G797" s="6">
        <f t="shared" si="218"/>
        <v>1.2825808870464053</v>
      </c>
      <c r="H797" s="6">
        <f t="shared" si="219"/>
        <v>-0.96667920040941802</v>
      </c>
      <c r="I797" s="6">
        <f t="shared" si="220"/>
        <v>0.25599086603980259</v>
      </c>
      <c r="J797" s="7">
        <f t="shared" si="221"/>
        <v>33.248758156456425</v>
      </c>
      <c r="K797" s="7">
        <f t="shared" si="230"/>
        <v>-24.02399632812612</v>
      </c>
      <c r="L797" s="7">
        <f t="shared" si="222"/>
        <v>-1.3978732180475729E-2</v>
      </c>
      <c r="M797" s="7">
        <f t="shared" si="223"/>
        <v>-125.55480375730282</v>
      </c>
      <c r="N797" s="7">
        <f t="shared" si="231"/>
        <v>7.6502301605089063</v>
      </c>
      <c r="O797" s="7">
        <f t="shared" si="224"/>
        <v>4.4514042156904229E-3</v>
      </c>
      <c r="P797" s="7">
        <f t="shared" si="235"/>
        <v>1.2373430826691859E-2</v>
      </c>
      <c r="Q797" s="7">
        <f t="shared" si="225"/>
        <v>371.20292480075574</v>
      </c>
      <c r="R797" s="7">
        <f t="shared" si="234"/>
        <v>12.373430826691859</v>
      </c>
      <c r="S797" s="7">
        <f t="shared" si="232"/>
        <v>-0.1892775986308558</v>
      </c>
      <c r="T797" s="7">
        <f t="shared" si="233"/>
        <v>-25.394254629390886</v>
      </c>
      <c r="U797" s="26">
        <f t="shared" si="226"/>
        <v>65.759999999996097</v>
      </c>
      <c r="V797" s="26">
        <f t="shared" si="227"/>
        <v>32.879999999998063</v>
      </c>
      <c r="W797" s="26">
        <f>IF(E797&gt;t0,0,IF(E797&lt;t0,P0))</f>
        <v>300</v>
      </c>
      <c r="X797" s="26">
        <f>IF(E797&gt;t0,0,IF(E797&lt;t0,P0*SIN(PI()*(E797)/t0)))</f>
        <v>101.26659223652599</v>
      </c>
    </row>
    <row r="798" spans="5:24" x14ac:dyDescent="0.35">
      <c r="E798" s="5">
        <f t="shared" si="228"/>
        <v>0.22288000000000163</v>
      </c>
      <c r="F798" s="6">
        <f t="shared" si="229"/>
        <v>100.27234854079626</v>
      </c>
      <c r="G798" s="6">
        <f t="shared" si="218"/>
        <v>1.282982461226438</v>
      </c>
      <c r="H798" s="6">
        <f t="shared" si="219"/>
        <v>-0.96505955971854218</v>
      </c>
      <c r="I798" s="6">
        <f t="shared" si="220"/>
        <v>0.26203062072180344</v>
      </c>
      <c r="J798" s="7">
        <f t="shared" si="221"/>
        <v>33.709627389588462</v>
      </c>
      <c r="K798" s="7">
        <f t="shared" si="230"/>
        <v>-24.014622154149674</v>
      </c>
      <c r="L798" s="7">
        <f t="shared" si="222"/>
        <v>-1.3968904029800592E-2</v>
      </c>
      <c r="M798" s="7">
        <f t="shared" si="223"/>
        <v>-124.15265848418225</v>
      </c>
      <c r="N798" s="7">
        <f t="shared" si="231"/>
        <v>7.6152711157950987</v>
      </c>
      <c r="O798" s="7">
        <f t="shared" si="224"/>
        <v>4.4296758322750667E-3</v>
      </c>
      <c r="P798" s="7">
        <f t="shared" si="235"/>
        <v>1.2320113664822522E-2</v>
      </c>
      <c r="Q798" s="7">
        <f t="shared" si="225"/>
        <v>369.60340994467566</v>
      </c>
      <c r="R798" s="7">
        <f t="shared" si="234"/>
        <v>12.320113664822522</v>
      </c>
      <c r="S798" s="7">
        <f t="shared" si="232"/>
        <v>-0.19041843524762961</v>
      </c>
      <c r="T798" s="7">
        <f t="shared" si="233"/>
        <v>-25.547313922970513</v>
      </c>
      <c r="U798" s="26">
        <f t="shared" si="226"/>
        <v>65.087999999996072</v>
      </c>
      <c r="V798" s="26">
        <f t="shared" si="227"/>
        <v>32.54399999999805</v>
      </c>
      <c r="W798" s="26">
        <f>IF(E798&gt;t0,0,IF(E798&lt;t0,P0))</f>
        <v>300</v>
      </c>
      <c r="X798" s="26">
        <f>IF(E798&gt;t0,0,IF(E798&lt;t0,P0*SIN(PI()*(E798)/t0)))</f>
        <v>100.27234854079626</v>
      </c>
    </row>
    <row r="799" spans="5:24" x14ac:dyDescent="0.35">
      <c r="E799" s="5">
        <f t="shared" si="228"/>
        <v>0.22316000000000163</v>
      </c>
      <c r="F799" s="6">
        <f t="shared" si="229"/>
        <v>99.276863431378686</v>
      </c>
      <c r="G799" s="6">
        <f t="shared" si="218"/>
        <v>1.2833841611387533</v>
      </c>
      <c r="H799" s="6">
        <f t="shared" si="219"/>
        <v>-0.96340218339172368</v>
      </c>
      <c r="I799" s="6">
        <f t="shared" si="220"/>
        <v>0.26806012951586</v>
      </c>
      <c r="J799" s="7">
        <f t="shared" si="221"/>
        <v>34.153636020465534</v>
      </c>
      <c r="K799" s="7">
        <f t="shared" si="230"/>
        <v>-24.005121297272265</v>
      </c>
      <c r="L799" s="7">
        <f t="shared" si="222"/>
        <v>-1.395900699581131E-2</v>
      </c>
      <c r="M799" s="7">
        <f t="shared" si="223"/>
        <v>-122.74741332218875</v>
      </c>
      <c r="N799" s="7">
        <f t="shared" si="231"/>
        <v>7.580705105742207</v>
      </c>
      <c r="O799" s="7">
        <f t="shared" si="224"/>
        <v>4.4081891648788448E-3</v>
      </c>
      <c r="P799" s="7">
        <f t="shared" si="235"/>
        <v>1.2266478059277127E-2</v>
      </c>
      <c r="Q799" s="7">
        <f t="shared" si="225"/>
        <v>367.99434177831381</v>
      </c>
      <c r="R799" s="7">
        <f t="shared" si="234"/>
        <v>12.266478059277127</v>
      </c>
      <c r="S799" s="7">
        <f t="shared" si="232"/>
        <v>-0.19155573409069598</v>
      </c>
      <c r="T799" s="7">
        <f t="shared" si="233"/>
        <v>-25.699898574400208</v>
      </c>
      <c r="U799" s="26">
        <f t="shared" si="226"/>
        <v>64.415999999996075</v>
      </c>
      <c r="V799" s="26">
        <f t="shared" si="227"/>
        <v>32.207999999998037</v>
      </c>
      <c r="W799" s="26">
        <f>IF(E799&gt;t0,0,IF(E799&lt;t0,P0))</f>
        <v>300</v>
      </c>
      <c r="X799" s="26">
        <f>IF(E799&gt;t0,0,IF(E799&lt;t0,P0*SIN(PI()*(E799)/t0)))</f>
        <v>99.276863431378686</v>
      </c>
    </row>
    <row r="800" spans="5:24" x14ac:dyDescent="0.35">
      <c r="E800" s="5">
        <f t="shared" si="228"/>
        <v>0.22344000000000164</v>
      </c>
      <c r="F800" s="6">
        <f t="shared" si="229"/>
        <v>98.280149232796049</v>
      </c>
      <c r="G800" s="6">
        <f t="shared" si="218"/>
        <v>1.2837859868227173</v>
      </c>
      <c r="H800" s="6">
        <f t="shared" si="219"/>
        <v>-0.96170713623548088</v>
      </c>
      <c r="I800" s="6">
        <f t="shared" si="220"/>
        <v>0.27407915665688676</v>
      </c>
      <c r="J800" s="7">
        <f t="shared" si="221"/>
        <v>34.580753121903804</v>
      </c>
      <c r="K800" s="7">
        <f t="shared" si="230"/>
        <v>-23.995498482792332</v>
      </c>
      <c r="L800" s="7">
        <f t="shared" si="222"/>
        <v>-1.3949043892556032E-2</v>
      </c>
      <c r="M800" s="7">
        <f t="shared" si="223"/>
        <v>-121.33924177008969</v>
      </c>
      <c r="N800" s="7">
        <f t="shared" si="231"/>
        <v>7.5465329740292884</v>
      </c>
      <c r="O800" s="7">
        <f t="shared" si="224"/>
        <v>4.386944483226512E-3</v>
      </c>
      <c r="P800" s="7">
        <f t="shared" si="235"/>
        <v>1.2212525010869783E-2</v>
      </c>
      <c r="Q800" s="7">
        <f t="shared" si="225"/>
        <v>366.37575032609345</v>
      </c>
      <c r="R800" s="7">
        <f t="shared" si="234"/>
        <v>12.212525010869783</v>
      </c>
      <c r="S800" s="7">
        <f t="shared" si="232"/>
        <v>-0.19268945859765996</v>
      </c>
      <c r="T800" s="7">
        <f t="shared" si="233"/>
        <v>-25.852003678319942</v>
      </c>
      <c r="U800" s="26">
        <f t="shared" si="226"/>
        <v>63.743999999996078</v>
      </c>
      <c r="V800" s="26">
        <f t="shared" si="227"/>
        <v>31.871999999998025</v>
      </c>
      <c r="W800" s="26">
        <f>IF(E800&gt;t0,0,IF(E800&lt;t0,P0))</f>
        <v>300</v>
      </c>
      <c r="X800" s="26">
        <f>IF(E800&gt;t0,0,IF(E800&lt;t0,P0*SIN(PI()*(E800)/t0)))</f>
        <v>98.280149232796049</v>
      </c>
    </row>
    <row r="801" spans="5:24" x14ac:dyDescent="0.35">
      <c r="E801" s="5">
        <f t="shared" si="228"/>
        <v>0.22372000000000164</v>
      </c>
      <c r="F801" s="6">
        <f t="shared" si="229"/>
        <v>97.282218284787731</v>
      </c>
      <c r="G801" s="6">
        <f t="shared" si="218"/>
        <v>1.2841879383177088</v>
      </c>
      <c r="H801" s="6">
        <f t="shared" si="219"/>
        <v>-0.95997448452933187</v>
      </c>
      <c r="I801" s="6">
        <f t="shared" si="220"/>
        <v>0.28008746678965052</v>
      </c>
      <c r="J801" s="7">
        <f t="shared" si="221"/>
        <v>34.99094948161973</v>
      </c>
      <c r="K801" s="7">
        <f t="shared" si="230"/>
        <v>-23.985758444427837</v>
      </c>
      <c r="L801" s="7">
        <f t="shared" si="222"/>
        <v>-1.393901753549418E-2</v>
      </c>
      <c r="M801" s="7">
        <f t="shared" si="223"/>
        <v>-119.92831766741156</v>
      </c>
      <c r="N801" s="7">
        <f t="shared" si="231"/>
        <v>7.5127555157080383</v>
      </c>
      <c r="O801" s="7">
        <f t="shared" si="224"/>
        <v>4.3659420283064972E-3</v>
      </c>
      <c r="P801" s="7">
        <f t="shared" si="235"/>
        <v>1.2158255530622507E-2</v>
      </c>
      <c r="Q801" s="7">
        <f t="shared" si="225"/>
        <v>364.74766591867524</v>
      </c>
      <c r="R801" s="7">
        <f t="shared" si="234"/>
        <v>12.158255530622508</v>
      </c>
      <c r="S801" s="7">
        <f t="shared" si="232"/>
        <v>-0.19381957231169689</v>
      </c>
      <c r="T801" s="7">
        <f t="shared" si="233"/>
        <v>-26.003624343533421</v>
      </c>
      <c r="U801" s="26">
        <f t="shared" si="226"/>
        <v>63.071999999996052</v>
      </c>
      <c r="V801" s="26">
        <f t="shared" si="227"/>
        <v>31.535999999998012</v>
      </c>
      <c r="W801" s="26">
        <f>IF(E801&gt;t0,0,IF(E801&lt;t0,P0))</f>
        <v>300</v>
      </c>
      <c r="X801" s="26">
        <f>IF(E801&gt;t0,0,IF(E801&lt;t0,P0*SIN(PI()*(E801)/t0)))</f>
        <v>97.282218284787731</v>
      </c>
    </row>
    <row r="802" spans="5:24" x14ac:dyDescent="0.35">
      <c r="E802" s="5">
        <f t="shared" si="228"/>
        <v>0.22400000000000164</v>
      </c>
      <c r="F802" s="6">
        <f t="shared" si="229"/>
        <v>96.28308294215698</v>
      </c>
      <c r="G802" s="6">
        <f t="shared" si="218"/>
        <v>1.2845900156631194</v>
      </c>
      <c r="H802" s="6">
        <f t="shared" si="219"/>
        <v>-0.95820429602320245</v>
      </c>
      <c r="I802" s="6">
        <f t="shared" si="220"/>
        <v>0.28608482497797566</v>
      </c>
      <c r="J802" s="7">
        <f t="shared" si="221"/>
        <v>35.384197606003845</v>
      </c>
      <c r="K802" s="7">
        <f t="shared" si="230"/>
        <v>-23.975905923835569</v>
      </c>
      <c r="L802" s="7">
        <f t="shared" si="222"/>
        <v>-1.392893074121223E-2</v>
      </c>
      <c r="M802" s="7">
        <f t="shared" si="223"/>
        <v>-118.51481517769078</v>
      </c>
      <c r="N802" s="7">
        <f t="shared" si="231"/>
        <v>7.479373477109724</v>
      </c>
      <c r="O802" s="7">
        <f t="shared" si="224"/>
        <v>4.3451820123614664E-3</v>
      </c>
      <c r="P802" s="7">
        <f t="shared" si="235"/>
        <v>1.2103670639735331E-2</v>
      </c>
      <c r="Q802" s="7">
        <f t="shared" si="225"/>
        <v>363.11011919205993</v>
      </c>
      <c r="R802" s="7">
        <f t="shared" si="234"/>
        <v>12.103670639735331</v>
      </c>
      <c r="S802" s="7">
        <f t="shared" si="232"/>
        <v>-0.19494603888277293</v>
      </c>
      <c r="T802" s="7">
        <f t="shared" si="233"/>
        <v>-26.15475569317185</v>
      </c>
      <c r="U802" s="26">
        <f t="shared" si="226"/>
        <v>62.399999999996055</v>
      </c>
      <c r="V802" s="26">
        <f t="shared" si="227"/>
        <v>31.199999999998056</v>
      </c>
      <c r="W802" s="26">
        <f>IF(E802&gt;t0,0,IF(E802&lt;t0,P0))</f>
        <v>300</v>
      </c>
      <c r="X802" s="26">
        <f>IF(E802&gt;t0,0,IF(E802&lt;t0,P0*SIN(PI()*(E802)/t0)))</f>
        <v>96.28308294215698</v>
      </c>
    </row>
    <row r="803" spans="5:24" x14ac:dyDescent="0.35">
      <c r="E803" s="5">
        <f t="shared" si="228"/>
        <v>0.22428000000000164</v>
      </c>
      <c r="F803" s="6">
        <f t="shared" si="229"/>
        <v>95.282755574617966</v>
      </c>
      <c r="G803" s="6">
        <f t="shared" si="218"/>
        <v>1.2849922188983527</v>
      </c>
      <c r="H803" s="6">
        <f t="shared" si="219"/>
        <v>-0.9563966399347783</v>
      </c>
      <c r="I803" s="6">
        <f t="shared" si="220"/>
        <v>0.29207099671392567</v>
      </c>
      <c r="J803" s="7">
        <f t="shared" si="221"/>
        <v>35.760471723730753</v>
      </c>
      <c r="K803" s="7">
        <f t="shared" si="230"/>
        <v>-23.965945670129408</v>
      </c>
      <c r="L803" s="7">
        <f t="shared" si="222"/>
        <v>-1.3918786327139434E-2</v>
      </c>
      <c r="M803" s="7">
        <f t="shared" si="223"/>
        <v>-117.0989087716838</v>
      </c>
      <c r="N803" s="7">
        <f t="shared" si="231"/>
        <v>7.4463875557568118</v>
      </c>
      <c r="O803" s="7">
        <f t="shared" si="224"/>
        <v>4.3246646188816757E-3</v>
      </c>
      <c r="P803" s="7">
        <f t="shared" si="235"/>
        <v>1.2048771369556068E-2</v>
      </c>
      <c r="Q803" s="7">
        <f t="shared" si="225"/>
        <v>361.46314108668201</v>
      </c>
      <c r="R803" s="7">
        <f t="shared" si="234"/>
        <v>12.048771369556068</v>
      </c>
      <c r="S803" s="7">
        <f t="shared" si="232"/>
        <v>-0.19606882206879736</v>
      </c>
      <c r="T803" s="7">
        <f t="shared" si="233"/>
        <v>-26.305392864848514</v>
      </c>
      <c r="U803" s="26">
        <f t="shared" si="226"/>
        <v>61.727999999996058</v>
      </c>
      <c r="V803" s="26">
        <f t="shared" si="227"/>
        <v>30.863999999998043</v>
      </c>
      <c r="W803" s="26">
        <f>IF(E803&gt;t0,0,IF(E803&lt;t0,P0))</f>
        <v>300</v>
      </c>
      <c r="X803" s="26">
        <f>IF(E803&gt;t0,0,IF(E803&lt;t0,P0*SIN(PI()*(E803)/t0)))</f>
        <v>95.282755574617966</v>
      </c>
    </row>
    <row r="804" spans="5:24" x14ac:dyDescent="0.35">
      <c r="E804" s="5">
        <f t="shared" si="228"/>
        <v>0.22456000000000165</v>
      </c>
      <c r="F804" s="6">
        <f t="shared" si="229"/>
        <v>94.281248566642617</v>
      </c>
      <c r="G804" s="6">
        <f t="shared" si="218"/>
        <v>1.2853945480628244</v>
      </c>
      <c r="H804" s="6">
        <f t="shared" si="219"/>
        <v>-0.95455158694679776</v>
      </c>
      <c r="I804" s="6">
        <f t="shared" si="220"/>
        <v>0.29804574792697519</v>
      </c>
      <c r="J804" s="7">
        <f t="shared" si="221"/>
        <v>36.119747789206613</v>
      </c>
      <c r="K804" s="7">
        <f t="shared" si="230"/>
        <v>-23.955882439397595</v>
      </c>
      <c r="L804" s="7">
        <f t="shared" si="222"/>
        <v>-1.3908587111263511E-2</v>
      </c>
      <c r="M804" s="7">
        <f t="shared" si="223"/>
        <v>-115.6807732105369</v>
      </c>
      <c r="N804" s="7">
        <f t="shared" si="231"/>
        <v>7.4137984002793011</v>
      </c>
      <c r="O804" s="7">
        <f t="shared" si="224"/>
        <v>4.3043900026011189E-3</v>
      </c>
      <c r="P804" s="7">
        <f t="shared" si="235"/>
        <v>1.1993558761549717E-2</v>
      </c>
      <c r="Q804" s="7">
        <f t="shared" si="225"/>
        <v>359.80676284649149</v>
      </c>
      <c r="R804" s="7">
        <f t="shared" si="234"/>
        <v>11.993558761549718</v>
      </c>
      <c r="S804" s="7">
        <f t="shared" si="232"/>
        <v>-0.19718788573696713</v>
      </c>
      <c r="T804" s="7">
        <f t="shared" si="233"/>
        <v>-26.455531010839188</v>
      </c>
      <c r="U804" s="26">
        <f t="shared" si="226"/>
        <v>61.055999999996061</v>
      </c>
      <c r="V804" s="26">
        <f t="shared" si="227"/>
        <v>30.52799999999803</v>
      </c>
      <c r="W804" s="26">
        <f>IF(E804&gt;t0,0,IF(E804&lt;t0,P0))</f>
        <v>300</v>
      </c>
      <c r="X804" s="26">
        <f>IF(E804&gt;t0,0,IF(E804&lt;t0,P0*SIN(PI()*(E804)/t0)))</f>
        <v>94.281248566642617</v>
      </c>
    </row>
    <row r="805" spans="5:24" x14ac:dyDescent="0.35">
      <c r="E805" s="5">
        <f t="shared" si="228"/>
        <v>0.22484000000000165</v>
      </c>
      <c r="F805" s="6">
        <f t="shared" si="229"/>
        <v>93.278574317307445</v>
      </c>
      <c r="G805" s="6">
        <f t="shared" si="218"/>
        <v>1.2857970031959629</v>
      </c>
      <c r="H805" s="6">
        <f t="shared" si="219"/>
        <v>-0.9526692092042871</v>
      </c>
      <c r="I805" s="6">
        <f t="shared" si="220"/>
        <v>0.30400884499316516</v>
      </c>
      <c r="J805" s="7">
        <f t="shared" si="221"/>
        <v>36.462003485852961</v>
      </c>
      <c r="K805" s="7">
        <f t="shared" si="230"/>
        <v>-23.945720994219087</v>
      </c>
      <c r="L805" s="7">
        <f t="shared" si="222"/>
        <v>-1.3898335911846279E-2</v>
      </c>
      <c r="M805" s="7">
        <f t="shared" si="223"/>
        <v>-114.26058352891823</v>
      </c>
      <c r="N805" s="7">
        <f t="shared" si="231"/>
        <v>7.3816066103357771</v>
      </c>
      <c r="O805" s="7">
        <f t="shared" si="224"/>
        <v>4.2843582894964453E-3</v>
      </c>
      <c r="P805" s="7">
        <f t="shared" si="235"/>
        <v>1.1938033867267432E-2</v>
      </c>
      <c r="Q805" s="7">
        <f t="shared" si="225"/>
        <v>358.14101601802298</v>
      </c>
      <c r="R805" s="7">
        <f t="shared" si="234"/>
        <v>11.938033867267432</v>
      </c>
      <c r="S805" s="7">
        <f t="shared" si="232"/>
        <v>-0.19830319386530315</v>
      </c>
      <c r="T805" s="7">
        <f t="shared" si="233"/>
        <v>-26.605165298288231</v>
      </c>
      <c r="U805" s="26">
        <f t="shared" si="226"/>
        <v>60.383999999996036</v>
      </c>
      <c r="V805" s="26">
        <f t="shared" si="227"/>
        <v>30.191999999998018</v>
      </c>
      <c r="W805" s="26">
        <f>IF(E805&gt;t0,0,IF(E805&lt;t0,P0))</f>
        <v>300</v>
      </c>
      <c r="X805" s="26">
        <f>IF(E805&gt;t0,0,IF(E805&lt;t0,P0*SIN(PI()*(E805)/t0)))</f>
        <v>93.278574317307445</v>
      </c>
    </row>
    <row r="806" spans="5:24" x14ac:dyDescent="0.35">
      <c r="E806" s="5">
        <f t="shared" si="228"/>
        <v>0.22512000000000165</v>
      </c>
      <c r="F806" s="6">
        <f t="shared" si="229"/>
        <v>92.274745240139538</v>
      </c>
      <c r="G806" s="6">
        <f t="shared" si="218"/>
        <v>1.2861995843372087</v>
      </c>
      <c r="H806" s="6">
        <f t="shared" si="219"/>
        <v>-0.95074958031174117</v>
      </c>
      <c r="I806" s="6">
        <f t="shared" si="220"/>
        <v>0.30996005474423316</v>
      </c>
      <c r="J806" s="7">
        <f t="shared" si="221"/>
        <v>36.787218229225054</v>
      </c>
      <c r="K806" s="7">
        <f t="shared" si="230"/>
        <v>-23.935466103178975</v>
      </c>
      <c r="L806" s="7">
        <f t="shared" si="222"/>
        <v>-1.3888035547139356E-2</v>
      </c>
      <c r="M806" s="7">
        <f t="shared" si="223"/>
        <v>-112.83851501811259</v>
      </c>
      <c r="N806" s="7">
        <f t="shared" si="231"/>
        <v>7.3498127365391932</v>
      </c>
      <c r="O806" s="7">
        <f t="shared" si="224"/>
        <v>4.2645695767886864E-3</v>
      </c>
      <c r="P806" s="7">
        <f t="shared" si="235"/>
        <v>1.1882197748315273E-2</v>
      </c>
      <c r="Q806" s="7">
        <f t="shared" si="225"/>
        <v>356.46593244945819</v>
      </c>
      <c r="R806" s="7">
        <f t="shared" si="234"/>
        <v>11.882197748315273</v>
      </c>
      <c r="S806" s="7">
        <f t="shared" si="232"/>
        <v>-0.19941471054342491</v>
      </c>
      <c r="T806" s="7">
        <f t="shared" si="233"/>
        <v>-26.75429090931253</v>
      </c>
      <c r="U806" s="26">
        <f t="shared" si="226"/>
        <v>59.711999999996038</v>
      </c>
      <c r="V806" s="26">
        <f t="shared" si="227"/>
        <v>29.855999999998005</v>
      </c>
      <c r="W806" s="26">
        <f>IF(E806&gt;t0,0,IF(E806&lt;t0,P0))</f>
        <v>300</v>
      </c>
      <c r="X806" s="26">
        <f>IF(E806&gt;t0,0,IF(E806&lt;t0,P0*SIN(PI()*(E806)/t0)))</f>
        <v>92.274745240139538</v>
      </c>
    </row>
    <row r="807" spans="5:24" x14ac:dyDescent="0.35">
      <c r="E807" s="5">
        <f t="shared" si="228"/>
        <v>0.22540000000000165</v>
      </c>
      <c r="F807" s="6">
        <f t="shared" si="229"/>
        <v>91.269773762963553</v>
      </c>
      <c r="G807" s="6">
        <f t="shared" si="218"/>
        <v>1.2866022915260147</v>
      </c>
      <c r="H807" s="6">
        <f t="shared" si="219"/>
        <v>-0.94879277533024475</v>
      </c>
      <c r="I807" s="6">
        <f t="shared" si="220"/>
        <v>0.31589914447673284</v>
      </c>
      <c r="J807" s="7">
        <f t="shared" si="221"/>
        <v>37.095373169967019</v>
      </c>
      <c r="K807" s="7">
        <f t="shared" si="230"/>
        <v>-23.925122540383089</v>
      </c>
      <c r="L807" s="7">
        <f t="shared" si="222"/>
        <v>-1.3877688835099867E-2</v>
      </c>
      <c r="M807" s="7">
        <f t="shared" si="223"/>
        <v>-111.4147432090827</v>
      </c>
      <c r="N807" s="7">
        <f t="shared" si="231"/>
        <v>7.3184172803873855</v>
      </c>
      <c r="O807" s="7">
        <f t="shared" si="224"/>
        <v>4.2450239329477526E-3</v>
      </c>
      <c r="P807" s="7">
        <f t="shared" si="235"/>
        <v>1.1826051476322505E-2</v>
      </c>
      <c r="Q807" s="7">
        <f t="shared" si="225"/>
        <v>354.78154428967514</v>
      </c>
      <c r="R807" s="7">
        <f t="shared" si="234"/>
        <v>11.826051476322505</v>
      </c>
      <c r="S807" s="7">
        <f t="shared" si="232"/>
        <v>-0.20052239997417345</v>
      </c>
      <c r="T807" s="7">
        <f t="shared" si="233"/>
        <v>-26.90290304121924</v>
      </c>
      <c r="U807" s="26">
        <f t="shared" si="226"/>
        <v>59.039999999996041</v>
      </c>
      <c r="V807" s="26">
        <f t="shared" si="227"/>
        <v>29.519999999997992</v>
      </c>
      <c r="W807" s="26">
        <f>IF(E807&gt;t0,0,IF(E807&lt;t0,P0))</f>
        <v>300</v>
      </c>
      <c r="X807" s="26">
        <f>IF(E807&gt;t0,0,IF(E807&lt;t0,P0*SIN(PI()*(E807)/t0)))</f>
        <v>91.269773762963553</v>
      </c>
    </row>
    <row r="808" spans="5:24" x14ac:dyDescent="0.35">
      <c r="E808" s="5">
        <f t="shared" si="228"/>
        <v>0.22568000000000166</v>
      </c>
      <c r="F808" s="6">
        <f t="shared" si="229"/>
        <v>90.263672327747443</v>
      </c>
      <c r="G808" s="6">
        <f t="shared" si="218"/>
        <v>1.2870051248018464</v>
      </c>
      <c r="H808" s="6">
        <f t="shared" si="219"/>
        <v>-0.94679887077453628</v>
      </c>
      <c r="I808" s="6">
        <f t="shared" si="220"/>
        <v>0.32182588196113593</v>
      </c>
      <c r="J808" s="7">
        <f t="shared" si="221"/>
        <v>37.386451196601548</v>
      </c>
      <c r="K808" s="7">
        <f t="shared" si="230"/>
        <v>-23.914695084971768</v>
      </c>
      <c r="L808" s="7">
        <f t="shared" si="222"/>
        <v>-1.3867298593106193E-2</v>
      </c>
      <c r="M808" s="7">
        <f t="shared" si="223"/>
        <v>-109.98944385549542</v>
      </c>
      <c r="N808" s="7">
        <f t="shared" si="231"/>
        <v>7.2874206941983442</v>
      </c>
      <c r="O808" s="7">
        <f t="shared" si="224"/>
        <v>4.2257213976997256E-3</v>
      </c>
      <c r="P808" s="7">
        <f t="shared" si="235"/>
        <v>1.1769596132909501E-2</v>
      </c>
      <c r="Q808" s="7">
        <f t="shared" si="225"/>
        <v>353.08788398728507</v>
      </c>
      <c r="R808" s="7">
        <f t="shared" si="234"/>
        <v>11.769596132909502</v>
      </c>
      <c r="S808" s="7">
        <f t="shared" si="232"/>
        <v>-0.20162622647501177</v>
      </c>
      <c r="T808" s="7">
        <f t="shared" si="233"/>
        <v>-27.050996906693651</v>
      </c>
      <c r="U808" s="26">
        <f t="shared" si="226"/>
        <v>58.367999999996016</v>
      </c>
      <c r="V808" s="26">
        <f t="shared" si="227"/>
        <v>29.183999999998036</v>
      </c>
      <c r="W808" s="26">
        <f>IF(E808&gt;t0,0,IF(E808&lt;t0,P0))</f>
        <v>300</v>
      </c>
      <c r="X808" s="26">
        <f>IF(E808&gt;t0,0,IF(E808&lt;t0,P0*SIN(PI()*(E808)/t0)))</f>
        <v>90.263672327747443</v>
      </c>
    </row>
    <row r="809" spans="5:24" x14ac:dyDescent="0.35">
      <c r="E809" s="5">
        <f t="shared" si="228"/>
        <v>0.22596000000000166</v>
      </c>
      <c r="F809" s="6">
        <f t="shared" si="229"/>
        <v>89.256453390448556</v>
      </c>
      <c r="G809" s="6">
        <f t="shared" si="218"/>
        <v>1.2874080842041813</v>
      </c>
      <c r="H809" s="6">
        <f t="shared" si="219"/>
        <v>-0.9447679446100179</v>
      </c>
      <c r="I809" s="6">
        <f t="shared" si="220"/>
        <v>0.32774003545090757</v>
      </c>
      <c r="J809" s="7">
        <f t="shared" si="221"/>
        <v>37.660436938153509</v>
      </c>
      <c r="K809" s="7">
        <f t="shared" si="230"/>
        <v>-23.904188520632903</v>
      </c>
      <c r="L809" s="7">
        <f t="shared" si="222"/>
        <v>-1.3856867637673881E-2</v>
      </c>
      <c r="M809" s="7">
        <f t="shared" si="223"/>
        <v>-108.56279291671737</v>
      </c>
      <c r="N809" s="7">
        <f t="shared" si="231"/>
        <v>7.2568233810502347</v>
      </c>
      <c r="O809" s="7">
        <f t="shared" si="224"/>
        <v>4.2066619820369348E-3</v>
      </c>
      <c r="P809" s="7">
        <f t="shared" si="235"/>
        <v>1.1712832809655457E-2</v>
      </c>
      <c r="Q809" s="7">
        <f t="shared" si="225"/>
        <v>351.38498428966369</v>
      </c>
      <c r="R809" s="7">
        <f t="shared" si="234"/>
        <v>11.712832809655456</v>
      </c>
      <c r="S809" s="7">
        <f t="shared" si="232"/>
        <v>-0.20272615447873096</v>
      </c>
      <c r="T809" s="7">
        <f t="shared" si="233"/>
        <v>-27.198567733893956</v>
      </c>
      <c r="U809" s="26">
        <f t="shared" si="226"/>
        <v>57.695999999996019</v>
      </c>
      <c r="V809" s="26">
        <f t="shared" si="227"/>
        <v>28.847999999998024</v>
      </c>
      <c r="W809" s="26">
        <f>IF(E809&gt;t0,0,IF(E809&lt;t0,P0))</f>
        <v>300</v>
      </c>
      <c r="X809" s="26">
        <f>IF(E809&gt;t0,0,IF(E809&lt;t0,P0*SIN(PI()*(E809)/t0)))</f>
        <v>89.256453390448556</v>
      </c>
    </row>
    <row r="810" spans="5:24" x14ac:dyDescent="0.35">
      <c r="E810" s="5">
        <f t="shared" si="228"/>
        <v>0.22624000000000166</v>
      </c>
      <c r="F810" s="6">
        <f t="shared" si="229"/>
        <v>88.248129420859328</v>
      </c>
      <c r="G810" s="6">
        <f t="shared" si="218"/>
        <v>1.2878111697725094</v>
      </c>
      <c r="H810" s="6">
        <f t="shared" si="219"/>
        <v>-0.94270007624970609</v>
      </c>
      <c r="I810" s="6">
        <f t="shared" si="220"/>
        <v>0.33364137369157076</v>
      </c>
      <c r="J810" s="7">
        <f t="shared" si="221"/>
        <v>37.917316766608693</v>
      </c>
      <c r="K810" s="7">
        <f t="shared" si="230"/>
        <v>-23.893607635114236</v>
      </c>
      <c r="L810" s="7">
        <f t="shared" si="222"/>
        <v>-1.3846398784171602E-2</v>
      </c>
      <c r="M810" s="7">
        <f t="shared" si="223"/>
        <v>-107.13496654077989</v>
      </c>
      <c r="N810" s="7">
        <f t="shared" si="231"/>
        <v>7.2266256947261853</v>
      </c>
      <c r="O810" s="7">
        <f t="shared" si="224"/>
        <v>4.1878456682308161E-3</v>
      </c>
      <c r="P810" s="7">
        <f t="shared" si="235"/>
        <v>1.1655762608065582E-2</v>
      </c>
      <c r="Q810" s="7">
        <f t="shared" si="225"/>
        <v>349.67287824196745</v>
      </c>
      <c r="R810" s="7">
        <f t="shared" si="234"/>
        <v>11.655762608065583</v>
      </c>
      <c r="S810" s="7">
        <f t="shared" si="232"/>
        <v>-0.20382214853526553</v>
      </c>
      <c r="T810" s="7">
        <f t="shared" si="233"/>
        <v>-27.345610766694779</v>
      </c>
      <c r="U810" s="26">
        <f t="shared" si="226"/>
        <v>57.023999999996022</v>
      </c>
      <c r="V810" s="26">
        <f t="shared" si="227"/>
        <v>28.511999999998011</v>
      </c>
      <c r="W810" s="26">
        <f>IF(E810&gt;t0,0,IF(E810&lt;t0,P0))</f>
        <v>300</v>
      </c>
      <c r="X810" s="26">
        <f>IF(E810&gt;t0,0,IF(E810&lt;t0,P0*SIN(PI()*(E810)/t0)))</f>
        <v>88.248129420859328</v>
      </c>
    </row>
    <row r="811" spans="5:24" x14ac:dyDescent="0.35">
      <c r="E811" s="5">
        <f t="shared" si="228"/>
        <v>0.22652000000000166</v>
      </c>
      <c r="F811" s="6">
        <f t="shared" si="229"/>
        <v>87.23871290245296</v>
      </c>
      <c r="G811" s="6">
        <f t="shared" si="218"/>
        <v>1.2882143815463334</v>
      </c>
      <c r="H811" s="6">
        <f t="shared" si="219"/>
        <v>-0.94059534655112531</v>
      </c>
      <c r="I811" s="6">
        <f t="shared" si="220"/>
        <v>0.3395296659297512</v>
      </c>
      <c r="J811" s="7">
        <f t="shared" si="221"/>
        <v>38.157078799206445</v>
      </c>
      <c r="K811" s="7">
        <f t="shared" si="230"/>
        <v>-23.882957219735022</v>
      </c>
      <c r="L811" s="7">
        <f t="shared" si="222"/>
        <v>-1.3835894846537307E-2</v>
      </c>
      <c r="M811" s="7">
        <f t="shared" si="223"/>
        <v>-105.70614104731547</v>
      </c>
      <c r="N811" s="7">
        <f t="shared" si="231"/>
        <v>7.1968279396638524</v>
      </c>
      <c r="O811" s="7">
        <f t="shared" si="224"/>
        <v>4.1692724098475594E-3</v>
      </c>
      <c r="P811" s="7">
        <f t="shared" si="235"/>
        <v>1.1598386639538017E-2</v>
      </c>
      <c r="Q811" s="7">
        <f t="shared" si="225"/>
        <v>347.95159918614053</v>
      </c>
      <c r="R811" s="7">
        <f t="shared" si="234"/>
        <v>11.598386639538017</v>
      </c>
      <c r="S811" s="7">
        <f t="shared" si="232"/>
        <v>-0.2049141733127342</v>
      </c>
      <c r="T811" s="7">
        <f t="shared" si="233"/>
        <v>-27.492121264826821</v>
      </c>
      <c r="U811" s="26">
        <f t="shared" si="226"/>
        <v>56.351999999995996</v>
      </c>
      <c r="V811" s="26">
        <f t="shared" si="227"/>
        <v>28.175999999997998</v>
      </c>
      <c r="W811" s="26">
        <f>IF(E811&gt;t0,0,IF(E811&lt;t0,P0))</f>
        <v>300</v>
      </c>
      <c r="X811" s="26">
        <f>IF(E811&gt;t0,0,IF(E811&lt;t0,P0*SIN(PI()*(E811)/t0)))</f>
        <v>87.23871290245296</v>
      </c>
    </row>
    <row r="812" spans="5:24" x14ac:dyDescent="0.35">
      <c r="E812" s="5">
        <f t="shared" si="228"/>
        <v>0.22680000000000167</v>
      </c>
      <c r="F812" s="6">
        <f t="shared" si="229"/>
        <v>86.228216332228925</v>
      </c>
      <c r="G812" s="6">
        <f t="shared" si="218"/>
        <v>1.2886177195651676</v>
      </c>
      <c r="H812" s="6">
        <f t="shared" si="219"/>
        <v>-0.93845383781314851</v>
      </c>
      <c r="I812" s="6">
        <f t="shared" si="220"/>
        <v>0.34540468192219514</v>
      </c>
      <c r="J812" s="7">
        <f t="shared" si="221"/>
        <v>38.379712900565089</v>
      </c>
      <c r="K812" s="7">
        <f t="shared" si="230"/>
        <v>-23.872242068897055</v>
      </c>
      <c r="L812" s="7">
        <f t="shared" si="222"/>
        <v>-1.3825358636994538E-2</v>
      </c>
      <c r="M812" s="7">
        <f t="shared" si="223"/>
        <v>-104.27649291046764</v>
      </c>
      <c r="N812" s="7">
        <f t="shared" si="231"/>
        <v>7.1674303709097629</v>
      </c>
      <c r="O812" s="7">
        <f t="shared" si="224"/>
        <v>4.1509421317665329E-3</v>
      </c>
      <c r="P812" s="7">
        <f t="shared" si="235"/>
        <v>1.1540706025330427E-2</v>
      </c>
      <c r="Q812" s="7">
        <f t="shared" si="225"/>
        <v>346.22118075991278</v>
      </c>
      <c r="R812" s="7">
        <f t="shared" si="234"/>
        <v>11.540706025330426</v>
      </c>
      <c r="S812" s="7">
        <f t="shared" si="232"/>
        <v>-0.20600219359853655</v>
      </c>
      <c r="T812" s="7">
        <f t="shared" si="233"/>
        <v>-27.638094504023989</v>
      </c>
      <c r="U812" s="26">
        <f t="shared" si="226"/>
        <v>55.679999999995999</v>
      </c>
      <c r="V812" s="26">
        <f t="shared" si="227"/>
        <v>27.839999999997985</v>
      </c>
      <c r="W812" s="26">
        <f>IF(E812&gt;t0,0,IF(E812&lt;t0,P0))</f>
        <v>300</v>
      </c>
      <c r="X812" s="26">
        <f>IF(E812&gt;t0,0,IF(E812&lt;t0,P0*SIN(PI()*(E812)/t0)))</f>
        <v>86.228216332228925</v>
      </c>
    </row>
    <row r="813" spans="5:24" x14ac:dyDescent="0.35">
      <c r="E813" s="5">
        <f t="shared" si="228"/>
        <v>0.22708000000000167</v>
      </c>
      <c r="F813" s="6">
        <f t="shared" si="229"/>
        <v>85.216652220558103</v>
      </c>
      <c r="G813" s="6">
        <f t="shared" si="218"/>
        <v>1.2890211838685395</v>
      </c>
      <c r="H813" s="6">
        <f t="shared" si="219"/>
        <v>-0.93627563377277767</v>
      </c>
      <c r="I813" s="6">
        <f t="shared" si="220"/>
        <v>0.3512661919447751</v>
      </c>
      <c r="J813" s="7">
        <f t="shared" si="221"/>
        <v>38.585210684641496</v>
      </c>
      <c r="K813" s="7">
        <f t="shared" si="230"/>
        <v>-23.861466979595125</v>
      </c>
      <c r="L813" s="7">
        <f t="shared" si="222"/>
        <v>-1.3814792965768936E-2</v>
      </c>
      <c r="M813" s="7">
        <f t="shared" si="223"/>
        <v>-102.84619874177513</v>
      </c>
      <c r="N813" s="7">
        <f t="shared" si="231"/>
        <v>7.1384331940784485</v>
      </c>
      <c r="O813" s="7">
        <f t="shared" si="224"/>
        <v>4.1328547302014922E-3</v>
      </c>
      <c r="P813" s="7">
        <f t="shared" si="235"/>
        <v>1.1482721896526191E-2</v>
      </c>
      <c r="Q813" s="7">
        <f t="shared" si="225"/>
        <v>344.48165689578576</v>
      </c>
      <c r="R813" s="7">
        <f t="shared" si="234"/>
        <v>11.482721896526192</v>
      </c>
      <c r="S813" s="7">
        <f t="shared" si="232"/>
        <v>-0.20708617430083984</v>
      </c>
      <c r="T813" s="7">
        <f t="shared" si="233"/>
        <v>-27.783525776222877</v>
      </c>
      <c r="U813" s="26">
        <f t="shared" si="226"/>
        <v>55.007999999996002</v>
      </c>
      <c r="V813" s="26">
        <f t="shared" si="227"/>
        <v>27.503999999997973</v>
      </c>
      <c r="W813" s="26">
        <f>IF(E813&gt;t0,0,IF(E813&lt;t0,P0))</f>
        <v>300</v>
      </c>
      <c r="X813" s="26">
        <f>IF(E813&gt;t0,0,IF(E813&lt;t0,P0*SIN(PI()*(E813)/t0)))</f>
        <v>85.216652220558103</v>
      </c>
    </row>
    <row r="814" spans="5:24" x14ac:dyDescent="0.35">
      <c r="E814" s="5">
        <f t="shared" si="228"/>
        <v>0.22736000000000167</v>
      </c>
      <c r="F814" s="6">
        <f t="shared" si="229"/>
        <v>84.20403309102808</v>
      </c>
      <c r="G814" s="6">
        <f t="shared" si="218"/>
        <v>1.2894247744959884</v>
      </c>
      <c r="H814" s="6">
        <f t="shared" si="219"/>
        <v>-0.93406081960186904</v>
      </c>
      <c r="I814" s="6">
        <f t="shared" si="220"/>
        <v>0.3571139668014745</v>
      </c>
      <c r="J814" s="7">
        <f t="shared" si="221"/>
        <v>38.773565516523604</v>
      </c>
      <c r="K814" s="7">
        <f t="shared" si="230"/>
        <v>-23.850636750926963</v>
      </c>
      <c r="L814" s="7">
        <f t="shared" si="222"/>
        <v>-1.3804200640804995E-2</v>
      </c>
      <c r="M814" s="7">
        <f t="shared" si="223"/>
        <v>-101.41543527303249</v>
      </c>
      <c r="N814" s="7">
        <f t="shared" si="231"/>
        <v>7.1098365653163755</v>
      </c>
      <c r="O814" s="7">
        <f t="shared" si="224"/>
        <v>4.115010072724563E-3</v>
      </c>
      <c r="P814" s="7">
        <f t="shared" si="235"/>
        <v>1.1424435394000267E-2</v>
      </c>
      <c r="Q814" s="7">
        <f t="shared" si="225"/>
        <v>342.733061820008</v>
      </c>
      <c r="R814" s="7">
        <f t="shared" si="234"/>
        <v>11.424435394000266</v>
      </c>
      <c r="S814" s="7">
        <f t="shared" si="232"/>
        <v>-0.20816608044973142</v>
      </c>
      <c r="T814" s="7">
        <f t="shared" si="233"/>
        <v>-27.928410389717371</v>
      </c>
      <c r="U814" s="26">
        <f t="shared" si="226"/>
        <v>54.335999999995977</v>
      </c>
      <c r="V814" s="26">
        <f t="shared" si="227"/>
        <v>27.167999999998017</v>
      </c>
      <c r="W814" s="26">
        <f>IF(E814&gt;t0,0,IF(E814&lt;t0,P0))</f>
        <v>300</v>
      </c>
      <c r="X814" s="26">
        <f>IF(E814&gt;t0,0,IF(E814&lt;t0,P0*SIN(PI()*(E814)/t0)))</f>
        <v>84.20403309102808</v>
      </c>
    </row>
    <row r="815" spans="5:24" x14ac:dyDescent="0.35">
      <c r="E815" s="5">
        <f t="shared" si="228"/>
        <v>0.22764000000000167</v>
      </c>
      <c r="F815" s="6">
        <f t="shared" si="229"/>
        <v>83.190371480287908</v>
      </c>
      <c r="G815" s="6">
        <f t="shared" si="218"/>
        <v>1.2898284914870661</v>
      </c>
      <c r="H815" s="6">
        <f t="shared" si="219"/>
        <v>-0.93180948190380453</v>
      </c>
      <c r="I815" s="6">
        <f t="shared" si="220"/>
        <v>0.36294777783334525</v>
      </c>
      <c r="J815" s="7">
        <f t="shared" si="221"/>
        <v>38.944772514054897</v>
      </c>
      <c r="K815" s="7">
        <f t="shared" si="230"/>
        <v>-23.839756183602681</v>
      </c>
      <c r="L815" s="7">
        <f t="shared" si="222"/>
        <v>-1.3793584467483043E-2</v>
      </c>
      <c r="M815" s="7">
        <f t="shared" si="223"/>
        <v>-99.984379339128765</v>
      </c>
      <c r="N815" s="7">
        <f t="shared" si="231"/>
        <v>7.0816405912706726</v>
      </c>
      <c r="O815" s="7">
        <f t="shared" si="224"/>
        <v>4.0974079982929977E-3</v>
      </c>
      <c r="P815" s="7">
        <f t="shared" si="235"/>
        <v>1.1365847668384721E-2</v>
      </c>
      <c r="Q815" s="7">
        <f t="shared" si="225"/>
        <v>340.97543005154165</v>
      </c>
      <c r="R815" s="7">
        <f t="shared" si="234"/>
        <v>11.36584766838472</v>
      </c>
      <c r="S815" s="7">
        <f t="shared" si="232"/>
        <v>-0.20924187719837734</v>
      </c>
      <c r="T815" s="7">
        <f t="shared" si="233"/>
        <v>-28.072743669314104</v>
      </c>
      <c r="U815" s="26">
        <f t="shared" si="226"/>
        <v>53.66399999999598</v>
      </c>
      <c r="V815" s="26">
        <f t="shared" si="227"/>
        <v>26.831999999998004</v>
      </c>
      <c r="W815" s="26">
        <f>IF(E815&gt;t0,0,IF(E815&lt;t0,P0))</f>
        <v>300</v>
      </c>
      <c r="X815" s="26">
        <f>IF(E815&gt;t0,0,IF(E815&lt;t0,P0*SIN(PI()*(E815)/t0)))</f>
        <v>83.190371480287908</v>
      </c>
    </row>
    <row r="816" spans="5:24" x14ac:dyDescent="0.35">
      <c r="E816" s="5">
        <f t="shared" si="228"/>
        <v>0.22792000000000168</v>
      </c>
      <c r="F816" s="6">
        <f t="shared" si="229"/>
        <v>82.175679937893065</v>
      </c>
      <c r="G816" s="6">
        <f t="shared" si="218"/>
        <v>1.2902323348813372</v>
      </c>
      <c r="H816" s="6">
        <f t="shared" si="219"/>
        <v>-0.9295217087101042</v>
      </c>
      <c r="I816" s="6">
        <f t="shared" si="220"/>
        <v>0.36876739692745092</v>
      </c>
      <c r="J816" s="7">
        <f t="shared" si="221"/>
        <v>39.098828549292179</v>
      </c>
      <c r="K816" s="7">
        <f t="shared" si="230"/>
        <v>-23.828830079453812</v>
      </c>
      <c r="L816" s="7">
        <f t="shared" si="222"/>
        <v>-1.3782947248336551E-2</v>
      </c>
      <c r="M816" s="7">
        <f t="shared" si="223"/>
        <v>-98.553207860865797</v>
      </c>
      <c r="N816" s="7">
        <f t="shared" si="231"/>
        <v>7.053845329062673</v>
      </c>
      <c r="O816" s="7">
        <f t="shared" si="224"/>
        <v>4.0800483172787165E-3</v>
      </c>
      <c r="P816" s="7">
        <f t="shared" si="235"/>
        <v>1.1306959880033923E-2</v>
      </c>
      <c r="Q816" s="7">
        <f t="shared" si="225"/>
        <v>339.20879640101765</v>
      </c>
      <c r="R816" s="7">
        <f t="shared" si="234"/>
        <v>11.306959880033922</v>
      </c>
      <c r="S816" s="7">
        <f t="shared" si="232"/>
        <v>-0.21031352982427987</v>
      </c>
      <c r="T816" s="7">
        <f t="shared" si="233"/>
        <v>-28.216520956501157</v>
      </c>
      <c r="U816" s="26">
        <f t="shared" si="226"/>
        <v>52.991999999995983</v>
      </c>
      <c r="V816" s="26">
        <f t="shared" si="227"/>
        <v>26.495999999997991</v>
      </c>
      <c r="W816" s="26">
        <f>IF(E816&gt;t0,0,IF(E816&lt;t0,P0))</f>
        <v>300</v>
      </c>
      <c r="X816" s="26">
        <f>IF(E816&gt;t0,0,IF(E816&lt;t0,P0*SIN(PI()*(E816)/t0)))</f>
        <v>82.175679937893065</v>
      </c>
    </row>
    <row r="817" spans="5:24" x14ac:dyDescent="0.35">
      <c r="E817" s="5">
        <f t="shared" si="228"/>
        <v>0.22820000000000168</v>
      </c>
      <c r="F817" s="6">
        <f t="shared" si="229"/>
        <v>81.159971026149989</v>
      </c>
      <c r="G817" s="6">
        <f t="shared" si="218"/>
        <v>1.2906363047183782</v>
      </c>
      <c r="H817" s="6">
        <f t="shared" si="219"/>
        <v>-0.92719758947698339</v>
      </c>
      <c r="I817" s="6">
        <f t="shared" si="220"/>
        <v>0.37457259652578873</v>
      </c>
      <c r="J817" s="7">
        <f t="shared" si="221"/>
        <v>39.23573224979549</v>
      </c>
      <c r="K817" s="7">
        <f t="shared" si="230"/>
        <v>-23.817863240941939</v>
      </c>
      <c r="L817" s="7">
        <f t="shared" si="222"/>
        <v>-1.3772291782769707E-2</v>
      </c>
      <c r="M817" s="7">
        <f t="shared" si="223"/>
        <v>-97.122097827757301</v>
      </c>
      <c r="N817" s="7">
        <f t="shared" si="231"/>
        <v>7.026450786266266</v>
      </c>
      <c r="O817" s="7">
        <f t="shared" si="224"/>
        <v>4.0629308115006047E-3</v>
      </c>
      <c r="P817" s="7">
        <f t="shared" si="235"/>
        <v>1.1247773198989328E-2</v>
      </c>
      <c r="Q817" s="7">
        <f t="shared" si="225"/>
        <v>337.43319596967984</v>
      </c>
      <c r="R817" s="7">
        <f t="shared" si="234"/>
        <v>11.247773198989327</v>
      </c>
      <c r="S817" s="7">
        <f t="shared" si="232"/>
        <v>-0.2113810037306964</v>
      </c>
      <c r="T817" s="7">
        <f t="shared" si="233"/>
        <v>-28.359737609638433</v>
      </c>
      <c r="U817" s="26">
        <f t="shared" si="226"/>
        <v>52.319999999995957</v>
      </c>
      <c r="V817" s="26">
        <f t="shared" si="227"/>
        <v>26.159999999997979</v>
      </c>
      <c r="W817" s="26">
        <f>IF(E817&gt;t0,0,IF(E817&lt;t0,P0))</f>
        <v>300</v>
      </c>
      <c r="X817" s="26">
        <f>IF(E817&gt;t0,0,IF(E817&lt;t0,P0*SIN(PI()*(E817)/t0)))</f>
        <v>81.159971026149989</v>
      </c>
    </row>
    <row r="818" spans="5:24" x14ac:dyDescent="0.35">
      <c r="E818" s="5">
        <f t="shared" si="228"/>
        <v>0.22848000000000168</v>
      </c>
      <c r="F818" s="6">
        <f t="shared" si="229"/>
        <v>80.143257319960696</v>
      </c>
      <c r="G818" s="6">
        <f t="shared" si="218"/>
        <v>1.2910404010377778</v>
      </c>
      <c r="H818" s="6">
        <f t="shared" si="219"/>
        <v>-0.9248372150818569</v>
      </c>
      <c r="I818" s="6">
        <f t="shared" si="220"/>
        <v>0.38036314963418205</v>
      </c>
      <c r="J818" s="7">
        <f t="shared" si="221"/>
        <v>39.355483999749289</v>
      </c>
      <c r="K818" s="7">
        <f t="shared" si="230"/>
        <v>-23.806860470667004</v>
      </c>
      <c r="L818" s="7">
        <f t="shared" si="222"/>
        <v>-1.3761620866775376E-2</v>
      </c>
      <c r="M818" s="7">
        <f t="shared" si="223"/>
        <v>-95.691226280811591</v>
      </c>
      <c r="N818" s="7">
        <f t="shared" si="231"/>
        <v>6.999456920891066</v>
      </c>
      <c r="O818" s="7">
        <f t="shared" si="224"/>
        <v>4.0460552342595837E-3</v>
      </c>
      <c r="P818" s="7">
        <f t="shared" si="235"/>
        <v>1.1188288804944066E-2</v>
      </c>
      <c r="Q818" s="7">
        <f t="shared" si="225"/>
        <v>335.64866414832198</v>
      </c>
      <c r="R818" s="7">
        <f t="shared" si="234"/>
        <v>11.188288804944065</v>
      </c>
      <c r="S818" s="7">
        <f t="shared" si="232"/>
        <v>-0.2124442644473642</v>
      </c>
      <c r="T818" s="7">
        <f t="shared" si="233"/>
        <v>-28.502389004054891</v>
      </c>
      <c r="U818" s="26">
        <f t="shared" si="226"/>
        <v>51.64799999999596</v>
      </c>
      <c r="V818" s="26">
        <f t="shared" si="227"/>
        <v>25.823999999997966</v>
      </c>
      <c r="W818" s="26">
        <f>IF(E818&gt;t0,0,IF(E818&lt;t0,P0))</f>
        <v>300</v>
      </c>
      <c r="X818" s="26">
        <f>IF(E818&gt;t0,0,IF(E818&lt;t0,P0*SIN(PI()*(E818)/t0)))</f>
        <v>80.143257319960696</v>
      </c>
    </row>
    <row r="819" spans="5:24" x14ac:dyDescent="0.35">
      <c r="E819" s="5">
        <f t="shared" si="228"/>
        <v>0.22876000000000168</v>
      </c>
      <c r="F819" s="6">
        <f t="shared" si="229"/>
        <v>79.125551406666588</v>
      </c>
      <c r="G819" s="6">
        <f t="shared" si="218"/>
        <v>1.2914446238791379</v>
      </c>
      <c r="H819" s="6">
        <f t="shared" si="219"/>
        <v>-0.92244067781978278</v>
      </c>
      <c r="I819" s="6">
        <f t="shared" si="220"/>
        <v>0.38613882983116266</v>
      </c>
      <c r="J819" s="7">
        <f t="shared" si="221"/>
        <v>39.458085940916398</v>
      </c>
      <c r="K819" s="7">
        <f t="shared" si="230"/>
        <v>-23.79582657087531</v>
      </c>
      <c r="L819" s="7">
        <f t="shared" si="222"/>
        <v>-1.3750937292653346E-2</v>
      </c>
      <c r="M819" s="7">
        <f t="shared" si="223"/>
        <v>-94.260770295297434</v>
      </c>
      <c r="N819" s="7">
        <f t="shared" si="231"/>
        <v>6.9728636413704104</v>
      </c>
      <c r="O819" s="7">
        <f t="shared" si="224"/>
        <v>4.0294213103764433E-3</v>
      </c>
      <c r="P819" s="7">
        <f t="shared" si="235"/>
        <v>1.112850788720697E-2</v>
      </c>
      <c r="Q819" s="7">
        <f t="shared" si="225"/>
        <v>333.85523661620908</v>
      </c>
      <c r="R819" s="7">
        <f t="shared" si="234"/>
        <v>11.12850788720697</v>
      </c>
      <c r="S819" s="7">
        <f t="shared" si="232"/>
        <v>-0.21350327763248306</v>
      </c>
      <c r="T819" s="7">
        <f t="shared" si="233"/>
        <v>-28.644470532314553</v>
      </c>
      <c r="U819" s="26">
        <f t="shared" si="226"/>
        <v>50.975999999995963</v>
      </c>
      <c r="V819" s="26">
        <f t="shared" si="227"/>
        <v>25.487999999997953</v>
      </c>
      <c r="W819" s="26">
        <f>IF(E819&gt;t0,0,IF(E819&lt;t0,P0))</f>
        <v>300</v>
      </c>
      <c r="X819" s="26">
        <f>IF(E819&gt;t0,0,IF(E819&lt;t0,P0*SIN(PI()*(E819)/t0)))</f>
        <v>79.125551406666588</v>
      </c>
    </row>
    <row r="820" spans="5:24" x14ac:dyDescent="0.35">
      <c r="E820" s="5">
        <f t="shared" si="228"/>
        <v>0.22904000000000169</v>
      </c>
      <c r="F820" s="6">
        <f t="shared" si="229"/>
        <v>78.106865885893455</v>
      </c>
      <c r="G820" s="6">
        <f t="shared" si="218"/>
        <v>1.2918489732820724</v>
      </c>
      <c r="H820" s="6">
        <f t="shared" si="219"/>
        <v>-0.9200080713998563</v>
      </c>
      <c r="I820" s="6">
        <f t="shared" si="220"/>
        <v>0.3918994112768186</v>
      </c>
      <c r="J820" s="7">
        <f t="shared" si="221"/>
        <v>39.543541973422869</v>
      </c>
      <c r="K820" s="7">
        <f t="shared" si="230"/>
        <v>-23.784766342967302</v>
      </c>
      <c r="L820" s="7">
        <f t="shared" si="222"/>
        <v>-1.3740243848729071E-2</v>
      </c>
      <c r="M820" s="7">
        <f t="shared" si="223"/>
        <v>-92.830906963498137</v>
      </c>
      <c r="N820" s="7">
        <f t="shared" si="231"/>
        <v>6.9466708065541791</v>
      </c>
      <c r="O820" s="7">
        <f t="shared" si="224"/>
        <v>4.0130287362324371E-3</v>
      </c>
      <c r="P820" s="7">
        <f t="shared" si="235"/>
        <v>1.1068431644666523E-2</v>
      </c>
      <c r="Q820" s="7">
        <f t="shared" si="225"/>
        <v>332.05294933999568</v>
      </c>
      <c r="R820" s="7">
        <f t="shared" si="234"/>
        <v>11.068431644666523</v>
      </c>
      <c r="S820" s="7">
        <f t="shared" si="232"/>
        <v>-0.21455800907302494</v>
      </c>
      <c r="T820" s="7">
        <f t="shared" si="233"/>
        <v>-28.785977604258029</v>
      </c>
      <c r="U820" s="26">
        <f t="shared" si="226"/>
        <v>50.303999999995938</v>
      </c>
      <c r="V820" s="26">
        <f t="shared" si="227"/>
        <v>25.151999999997997</v>
      </c>
      <c r="W820" s="26">
        <f>IF(E820&gt;t0,0,IF(E820&lt;t0,P0))</f>
        <v>300</v>
      </c>
      <c r="X820" s="26">
        <f>IF(E820&gt;t0,0,IF(E820&lt;t0,P0*SIN(PI()*(E820)/t0)))</f>
        <v>78.106865885893455</v>
      </c>
    </row>
    <row r="821" spans="5:24" x14ac:dyDescent="0.35">
      <c r="E821" s="5">
        <f t="shared" si="228"/>
        <v>0.22932000000000169</v>
      </c>
      <c r="F821" s="6">
        <f t="shared" si="229"/>
        <v>77.087213369394803</v>
      </c>
      <c r="G821" s="6">
        <f t="shared" si="218"/>
        <v>1.292253449286207</v>
      </c>
      <c r="H821" s="6">
        <f t="shared" si="219"/>
        <v>-0.91753949094154374</v>
      </c>
      <c r="I821" s="6">
        <f t="shared" si="220"/>
        <v>0.39764466872162735</v>
      </c>
      <c r="J821" s="7">
        <f t="shared" si="221"/>
        <v>39.61185775637437</v>
      </c>
      <c r="K821" s="7">
        <f t="shared" si="230"/>
        <v>-23.773684587005132</v>
      </c>
      <c r="L821" s="7">
        <f t="shared" si="222"/>
        <v>-1.3729543319072756E-2</v>
      </c>
      <c r="M821" s="7">
        <f t="shared" si="223"/>
        <v>-91.401813377451177</v>
      </c>
      <c r="N821" s="7">
        <f t="shared" si="231"/>
        <v>6.9208782257064465</v>
      </c>
      <c r="O821" s="7">
        <f t="shared" si="224"/>
        <v>3.9968771798126294E-3</v>
      </c>
      <c r="P821" s="7">
        <f t="shared" si="235"/>
        <v>1.1008061285754265E-2</v>
      </c>
      <c r="Q821" s="7">
        <f t="shared" si="225"/>
        <v>330.24183857262796</v>
      </c>
      <c r="R821" s="7">
        <f t="shared" si="234"/>
        <v>11.008061285754266</v>
      </c>
      <c r="S821" s="7">
        <f t="shared" si="232"/>
        <v>-0.21560842468663616</v>
      </c>
      <c r="T821" s="7">
        <f t="shared" si="233"/>
        <v>-28.92690564725774</v>
      </c>
      <c r="U821" s="26">
        <f t="shared" si="226"/>
        <v>49.631999999995941</v>
      </c>
      <c r="V821" s="26">
        <f t="shared" si="227"/>
        <v>24.815999999997985</v>
      </c>
      <c r="W821" s="26">
        <f>IF(E821&gt;t0,0,IF(E821&lt;t0,P0))</f>
        <v>300</v>
      </c>
      <c r="X821" s="26">
        <f>IF(E821&gt;t0,0,IF(E821&lt;t0,P0*SIN(PI()*(E821)/t0)))</f>
        <v>77.087213369394803</v>
      </c>
    </row>
    <row r="822" spans="5:24" x14ac:dyDescent="0.35">
      <c r="E822" s="5">
        <f t="shared" si="228"/>
        <v>0.22960000000000169</v>
      </c>
      <c r="F822" s="6">
        <f t="shared" si="229"/>
        <v>76.066606480896041</v>
      </c>
      <c r="G822" s="6">
        <f t="shared" si="218"/>
        <v>1.2926580519311808</v>
      </c>
      <c r="H822" s="6">
        <f t="shared" si="219"/>
        <v>-0.91503503297096322</v>
      </c>
      <c r="I822" s="6">
        <f t="shared" si="220"/>
        <v>0.40337437751526589</v>
      </c>
      <c r="J822" s="7">
        <f t="shared" si="221"/>
        <v>39.663040708304386</v>
      </c>
      <c r="K822" s="7">
        <f t="shared" si="230"/>
        <v>-23.762586101220077</v>
      </c>
      <c r="L822" s="7">
        <f t="shared" si="222"/>
        <v>-1.3718838483218896E-2</v>
      </c>
      <c r="M822" s="7">
        <f t="shared" si="223"/>
        <v>-89.973666611678709</v>
      </c>
      <c r="N822" s="7">
        <f t="shared" si="231"/>
        <v>6.895485658507968</v>
      </c>
      <c r="O822" s="7">
        <f t="shared" si="224"/>
        <v>3.9809662807519935E-3</v>
      </c>
      <c r="P822" s="7">
        <f t="shared" si="235"/>
        <v>1.0947398028407922E-2</v>
      </c>
      <c r="Q822" s="7">
        <f t="shared" si="225"/>
        <v>328.4219408522377</v>
      </c>
      <c r="R822" s="7">
        <f t="shared" si="234"/>
        <v>10.947398028407923</v>
      </c>
      <c r="S822" s="7">
        <f t="shared" si="232"/>
        <v>-0.21665449052265318</v>
      </c>
      <c r="T822" s="7">
        <f t="shared" si="233"/>
        <v>-29.067250106354191</v>
      </c>
      <c r="U822" s="26">
        <f t="shared" si="226"/>
        <v>48.959999999995944</v>
      </c>
      <c r="V822" s="26">
        <f t="shared" si="227"/>
        <v>24.479999999997972</v>
      </c>
      <c r="W822" s="26">
        <f>IF(E822&gt;t0,0,IF(E822&lt;t0,P0))</f>
        <v>300</v>
      </c>
      <c r="X822" s="26">
        <f>IF(E822&gt;t0,0,IF(E822&lt;t0,P0*SIN(PI()*(E822)/t0)))</f>
        <v>76.066606480896041</v>
      </c>
    </row>
    <row r="823" spans="5:24" x14ac:dyDescent="0.35">
      <c r="E823" s="5">
        <f t="shared" si="228"/>
        <v>0.22988000000000169</v>
      </c>
      <c r="F823" s="6">
        <f t="shared" si="229"/>
        <v>75.045057855938069</v>
      </c>
      <c r="G823" s="6">
        <f t="shared" si="218"/>
        <v>1.2930627812566446</v>
      </c>
      <c r="H823" s="6">
        <f t="shared" si="219"/>
        <v>-0.91249479541711143</v>
      </c>
      <c r="I823" s="6">
        <f t="shared" si="220"/>
        <v>0.40908831361539028</v>
      </c>
      <c r="J823" s="7">
        <f t="shared" si="221"/>
        <v>39.697100007452448</v>
      </c>
      <c r="K823" s="7">
        <f t="shared" si="230"/>
        <v>-23.751475681519871</v>
      </c>
      <c r="L823" s="7">
        <f t="shared" si="222"/>
        <v>-1.370813211588633E-2</v>
      </c>
      <c r="M823" s="7">
        <f t="shared" si="223"/>
        <v>-88.546643705908537</v>
      </c>
      <c r="N823" s="7">
        <f t="shared" si="231"/>
        <v>6.8704928150635061</v>
      </c>
      <c r="O823" s="7">
        <f t="shared" si="224"/>
        <v>3.9652956503842618E-3</v>
      </c>
      <c r="P823" s="7">
        <f t="shared" si="235"/>
        <v>1.0886443100034291E-2</v>
      </c>
      <c r="Q823" s="7">
        <f t="shared" si="225"/>
        <v>326.59329300102871</v>
      </c>
      <c r="R823" s="7">
        <f t="shared" si="234"/>
        <v>10.88644310003429</v>
      </c>
      <c r="S823" s="7">
        <f t="shared" si="232"/>
        <v>-0.21769617276297024</v>
      </c>
      <c r="T823" s="7">
        <f t="shared" si="233"/>
        <v>-29.207006444372386</v>
      </c>
      <c r="U823" s="26">
        <f t="shared" si="226"/>
        <v>48.287999999995947</v>
      </c>
      <c r="V823" s="26">
        <f t="shared" si="227"/>
        <v>24.143999999997959</v>
      </c>
      <c r="W823" s="26">
        <f>IF(E823&gt;t0,0,IF(E823&lt;t0,P0))</f>
        <v>300</v>
      </c>
      <c r="X823" s="26">
        <f>IF(E823&gt;t0,0,IF(E823&lt;t0,P0*SIN(PI()*(E823)/t0)))</f>
        <v>75.045057855938069</v>
      </c>
    </row>
    <row r="824" spans="5:24" x14ac:dyDescent="0.35">
      <c r="E824" s="5">
        <f t="shared" si="228"/>
        <v>0.2301600000000017</v>
      </c>
      <c r="F824" s="6">
        <f t="shared" si="229"/>
        <v>74.02258014172088</v>
      </c>
      <c r="G824" s="6">
        <f t="shared" si="218"/>
        <v>1.2934676373022622</v>
      </c>
      <c r="H824" s="6">
        <f t="shared" si="219"/>
        <v>-0.90991887760803403</v>
      </c>
      <c r="I824" s="6">
        <f t="shared" si="220"/>
        <v>0.41478625359639837</v>
      </c>
      <c r="J824" s="7">
        <f t="shared" si="221"/>
        <v>39.714046591874215</v>
      </c>
      <c r="K824" s="7">
        <f t="shared" si="230"/>
        <v>-23.740358120995964</v>
      </c>
      <c r="L824" s="7">
        <f t="shared" si="222"/>
        <v>-1.3697426986698734E-2</v>
      </c>
      <c r="M824" s="7">
        <f t="shared" si="223"/>
        <v>-87.120921647788023</v>
      </c>
      <c r="N824" s="7">
        <f t="shared" si="231"/>
        <v>6.8458993559139882</v>
      </c>
      <c r="O824" s="7">
        <f t="shared" si="224"/>
        <v>3.9498648717935098E-3</v>
      </c>
      <c r="P824" s="7">
        <f t="shared" si="235"/>
        <v>1.0825197737471658E-2</v>
      </c>
      <c r="Q824" s="7">
        <f t="shared" si="225"/>
        <v>324.75593212414975</v>
      </c>
      <c r="R824" s="7">
        <f t="shared" si="234"/>
        <v>10.825197737471658</v>
      </c>
      <c r="S824" s="7">
        <f t="shared" si="232"/>
        <v>-0.21873343772368714</v>
      </c>
      <c r="T824" s="7">
        <f t="shared" si="233"/>
        <v>-29.346170142142881</v>
      </c>
      <c r="U824" s="26">
        <f t="shared" si="226"/>
        <v>47.615999999995921</v>
      </c>
      <c r="V824" s="26">
        <f t="shared" si="227"/>
        <v>23.807999999997946</v>
      </c>
      <c r="W824" s="26">
        <f>IF(E824&gt;t0,0,IF(E824&lt;t0,P0))</f>
        <v>300</v>
      </c>
      <c r="X824" s="26">
        <f>IF(E824&gt;t0,0,IF(E824&lt;t0,P0*SIN(PI()*(E824)/t0)))</f>
        <v>74.02258014172088</v>
      </c>
    </row>
    <row r="825" spans="5:24" x14ac:dyDescent="0.35">
      <c r="E825" s="5">
        <f t="shared" si="228"/>
        <v>0.2304400000000017</v>
      </c>
      <c r="F825" s="6">
        <f t="shared" si="229"/>
        <v>72.999185996946977</v>
      </c>
      <c r="G825" s="6">
        <f t="shared" si="218"/>
        <v>1.2938726201077091</v>
      </c>
      <c r="H825" s="6">
        <f t="shared" si="219"/>
        <v>-0.90730738026694002</v>
      </c>
      <c r="I825" s="6">
        <f t="shared" si="220"/>
        <v>0.42046797465816854</v>
      </c>
      <c r="J825" s="7">
        <f t="shared" si="221"/>
        <v>39.713893159382309</v>
      </c>
      <c r="K825" s="7">
        <f t="shared" si="230"/>
        <v>-23.72923820943079</v>
      </c>
      <c r="L825" s="7">
        <f t="shared" si="222"/>
        <v>-1.3686725859905709E-2</v>
      </c>
      <c r="M825" s="7">
        <f t="shared" si="223"/>
        <v>-85.696677355592016</v>
      </c>
      <c r="N825" s="7">
        <f t="shared" si="231"/>
        <v>6.821704892053515</v>
      </c>
      <c r="O825" s="7">
        <f t="shared" si="224"/>
        <v>3.9346734998684891E-3</v>
      </c>
      <c r="P825" s="7">
        <f t="shared" si="235"/>
        <v>1.0763663186951959E-2</v>
      </c>
      <c r="Q825" s="7">
        <f t="shared" si="225"/>
        <v>322.90989560855877</v>
      </c>
      <c r="R825" s="7">
        <f t="shared" si="234"/>
        <v>10.763663186951959</v>
      </c>
      <c r="S825" s="7">
        <f t="shared" si="232"/>
        <v>-0.21976625185606971</v>
      </c>
      <c r="T825" s="7">
        <f t="shared" si="233"/>
        <v>-29.484736698630677</v>
      </c>
      <c r="U825" s="26">
        <f t="shared" si="226"/>
        <v>46.943999999995924</v>
      </c>
      <c r="V825" s="26">
        <f t="shared" si="227"/>
        <v>23.471999999997934</v>
      </c>
      <c r="W825" s="26">
        <f>IF(E825&gt;t0,0,IF(E825&lt;t0,P0))</f>
        <v>300</v>
      </c>
      <c r="X825" s="26">
        <f>IF(E825&gt;t0,0,IF(E825&lt;t0,P0*SIN(PI()*(E825)/t0)))</f>
        <v>72.999185996946977</v>
      </c>
    </row>
    <row r="826" spans="5:24" x14ac:dyDescent="0.35">
      <c r="E826" s="5">
        <f t="shared" si="228"/>
        <v>0.2307200000000017</v>
      </c>
      <c r="F826" s="6">
        <f t="shared" si="229"/>
        <v>71.974888091664667</v>
      </c>
      <c r="G826" s="6">
        <f t="shared" si="218"/>
        <v>1.294277729712674</v>
      </c>
      <c r="H826" s="6">
        <f t="shared" si="219"/>
        <v>-0.90466040550826632</v>
      </c>
      <c r="I826" s="6">
        <f t="shared" si="220"/>
        <v>0.42613325463476703</v>
      </c>
      <c r="J826" s="7">
        <f t="shared" si="221"/>
        <v>39.696654167317298</v>
      </c>
      <c r="K826" s="7">
        <f t="shared" si="230"/>
        <v>-23.718120732805051</v>
      </c>
      <c r="L826" s="7">
        <f t="shared" si="222"/>
        <v>-1.3676031494104346E-2</v>
      </c>
      <c r="M826" s="7">
        <f t="shared" si="223"/>
        <v>-84.274087660927449</v>
      </c>
      <c r="N826" s="7">
        <f t="shared" si="231"/>
        <v>6.797908984951202</v>
      </c>
      <c r="O826" s="7">
        <f t="shared" si="224"/>
        <v>3.9197210613596753E-3</v>
      </c>
      <c r="P826" s="7">
        <f t="shared" si="235"/>
        <v>1.0701840704062618E-2</v>
      </c>
      <c r="Q826" s="7">
        <f t="shared" si="225"/>
        <v>321.05522112187856</v>
      </c>
      <c r="R826" s="7">
        <f t="shared" si="234"/>
        <v>10.701840704062619</v>
      </c>
      <c r="S826" s="7">
        <f t="shared" si="232"/>
        <v>-0.22079458174764621</v>
      </c>
      <c r="T826" s="7">
        <f t="shared" si="233"/>
        <v>-29.622701631082279</v>
      </c>
      <c r="U826" s="26">
        <f t="shared" si="226"/>
        <v>46.271999999995927</v>
      </c>
      <c r="V826" s="26">
        <f t="shared" si="227"/>
        <v>23.135999999997978</v>
      </c>
      <c r="W826" s="26">
        <f>IF(E826&gt;t0,0,IF(E826&lt;t0,P0))</f>
        <v>300</v>
      </c>
      <c r="X826" s="26">
        <f>IF(E826&gt;t0,0,IF(E826&lt;t0,P0*SIN(PI()*(E826)/t0)))</f>
        <v>71.974888091664667</v>
      </c>
    </row>
    <row r="827" spans="5:24" x14ac:dyDescent="0.35">
      <c r="E827" s="5">
        <f t="shared" si="228"/>
        <v>0.2310000000000017</v>
      </c>
      <c r="F827" s="6">
        <f t="shared" si="229"/>
        <v>70.949699107111172</v>
      </c>
      <c r="G827" s="6">
        <f t="shared" si="218"/>
        <v>1.2946829661568573</v>
      </c>
      <c r="H827" s="6">
        <f t="shared" si="219"/>
        <v>-0.90197805683368293</v>
      </c>
      <c r="I827" s="6">
        <f t="shared" si="220"/>
        <v>0.43178187200313717</v>
      </c>
      <c r="J827" s="7">
        <f t="shared" si="221"/>
        <v>39.662345832149931</v>
      </c>
      <c r="K827" s="7">
        <f t="shared" si="230"/>
        <v>-23.707010472805127</v>
      </c>
      <c r="L827" s="7">
        <f t="shared" si="222"/>
        <v>-1.3665346641961444E-2</v>
      </c>
      <c r="M827" s="7">
        <f t="shared" si="223"/>
        <v>-82.853329291434889</v>
      </c>
      <c r="N827" s="7">
        <f t="shared" si="231"/>
        <v>6.7745111465778711</v>
      </c>
      <c r="O827" s="7">
        <f t="shared" si="224"/>
        <v>3.9050070549390636E-3</v>
      </c>
      <c r="P827" s="7">
        <f t="shared" si="235"/>
        <v>1.0639731553708032E-2</v>
      </c>
      <c r="Q827" s="7">
        <f t="shared" si="225"/>
        <v>319.19194661124095</v>
      </c>
      <c r="R827" s="7">
        <f t="shared" si="234"/>
        <v>10.639731553708032</v>
      </c>
      <c r="S827" s="7">
        <f t="shared" si="232"/>
        <v>-0.22181839412352092</v>
      </c>
      <c r="T827" s="7">
        <f t="shared" si="233"/>
        <v>-29.760060475201964</v>
      </c>
      <c r="U827" s="26">
        <f t="shared" si="226"/>
        <v>45.599999999995902</v>
      </c>
      <c r="V827" s="26">
        <f t="shared" si="227"/>
        <v>22.799999999997965</v>
      </c>
      <c r="W827" s="26">
        <f>IF(E827&gt;t0,0,IF(E827&lt;t0,P0))</f>
        <v>300</v>
      </c>
      <c r="X827" s="26">
        <f>IF(E827&gt;t0,0,IF(E827&lt;t0,P0*SIN(PI()*(E827)/t0)))</f>
        <v>70.949699107111172</v>
      </c>
    </row>
    <row r="828" spans="5:24" x14ac:dyDescent="0.35">
      <c r="E828" s="5">
        <f t="shared" si="228"/>
        <v>0.23128000000000171</v>
      </c>
      <c r="F828" s="6">
        <f t="shared" si="229"/>
        <v>69.923631735555674</v>
      </c>
      <c r="G828" s="6">
        <f t="shared" si="218"/>
        <v>1.2950883294799724</v>
      </c>
      <c r="H828" s="6">
        <f t="shared" si="219"/>
        <v>-0.8992604391280451</v>
      </c>
      <c r="I828" s="6">
        <f t="shared" si="220"/>
        <v>0.43741360589176398</v>
      </c>
      <c r="J828" s="7">
        <f t="shared" si="221"/>
        <v>39.610986128914057</v>
      </c>
      <c r="K828" s="7">
        <f t="shared" si="230"/>
        <v>-23.695912206330579</v>
      </c>
      <c r="L828" s="7">
        <f t="shared" si="222"/>
        <v>-1.3654674049936269E-2</v>
      </c>
      <c r="M828" s="7">
        <f t="shared" si="223"/>
        <v>-81.434578853489782</v>
      </c>
      <c r="N828" s="7">
        <f t="shared" si="231"/>
        <v>6.7515108394375813</v>
      </c>
      <c r="O828" s="7">
        <f t="shared" si="224"/>
        <v>3.8905309512626595E-3</v>
      </c>
      <c r="P828" s="7">
        <f t="shared" si="235"/>
        <v>1.0577337010070697E-2</v>
      </c>
      <c r="Q828" s="7">
        <f t="shared" si="225"/>
        <v>317.3201103021209</v>
      </c>
      <c r="R828" s="7">
        <f t="shared" si="234"/>
        <v>10.577337010070696</v>
      </c>
      <c r="S828" s="7">
        <f t="shared" si="232"/>
        <v>-0.22283765584762552</v>
      </c>
      <c r="T828" s="7">
        <f t="shared" si="233"/>
        <v>-29.896808785319656</v>
      </c>
      <c r="U828" s="26">
        <f t="shared" si="226"/>
        <v>44.927999999995905</v>
      </c>
      <c r="V828" s="26">
        <f t="shared" si="227"/>
        <v>22.463999999997952</v>
      </c>
      <c r="W828" s="26">
        <f>IF(E828&gt;t0,0,IF(E828&lt;t0,P0))</f>
        <v>300</v>
      </c>
      <c r="X828" s="26">
        <f>IF(E828&gt;t0,0,IF(E828&lt;t0,P0*SIN(PI()*(E828)/t0)))</f>
        <v>69.923631735555674</v>
      </c>
    </row>
    <row r="829" spans="5:24" x14ac:dyDescent="0.35">
      <c r="E829" s="5">
        <f t="shared" si="228"/>
        <v>0.23156000000000171</v>
      </c>
      <c r="F829" s="6">
        <f t="shared" si="229"/>
        <v>68.896698680142137</v>
      </c>
      <c r="G829" s="6">
        <f t="shared" si="218"/>
        <v>1.2954938197217447</v>
      </c>
      <c r="H829" s="6">
        <f t="shared" si="219"/>
        <v>-0.89650765865529469</v>
      </c>
      <c r="I829" s="6">
        <f t="shared" si="220"/>
        <v>0.44302823608930569</v>
      </c>
      <c r="J829" s="7">
        <f t="shared" si="221"/>
        <v>39.54259479046933</v>
      </c>
      <c r="K829" s="7">
        <f t="shared" si="230"/>
        <v>-23.684830705001865</v>
      </c>
      <c r="L829" s="7">
        <f t="shared" si="222"/>
        <v>-1.3644016458004006E-2</v>
      </c>
      <c r="M829" s="7">
        <f t="shared" si="223"/>
        <v>-80.01801281490475</v>
      </c>
      <c r="N829" s="7">
        <f t="shared" si="231"/>
        <v>6.7289074766040065</v>
      </c>
      <c r="O829" s="7">
        <f t="shared" si="224"/>
        <v>3.8762921930357128E-3</v>
      </c>
      <c r="P829" s="7">
        <f t="shared" si="235"/>
        <v>1.051465835657212E-2</v>
      </c>
      <c r="Q829" s="7">
        <f t="shared" si="225"/>
        <v>315.43975069716362</v>
      </c>
      <c r="R829" s="7">
        <f t="shared" si="234"/>
        <v>10.51465835657212</v>
      </c>
      <c r="S829" s="7">
        <f t="shared" si="232"/>
        <v>-0.22385233392348741</v>
      </c>
      <c r="T829" s="7">
        <f t="shared" si="233"/>
        <v>-30.032942134494007</v>
      </c>
      <c r="U829" s="26">
        <f t="shared" si="226"/>
        <v>44.255999999995908</v>
      </c>
      <c r="V829" s="26">
        <f t="shared" si="227"/>
        <v>22.12799999999794</v>
      </c>
      <c r="W829" s="26">
        <f>IF(E829&gt;t0,0,IF(E829&lt;t0,P0))</f>
        <v>300</v>
      </c>
      <c r="X829" s="26">
        <f>IF(E829&gt;t0,0,IF(E829&lt;t0,P0*SIN(PI()*(E829)/t0)))</f>
        <v>68.896698680142137</v>
      </c>
    </row>
    <row r="830" spans="5:24" x14ac:dyDescent="0.35">
      <c r="E830" s="5">
        <f t="shared" si="228"/>
        <v>0.23184000000000171</v>
      </c>
      <c r="F830" s="6">
        <f t="shared" si="229"/>
        <v>67.868912654732071</v>
      </c>
      <c r="G830" s="6">
        <f t="shared" si="218"/>
        <v>1.2958994369219123</v>
      </c>
      <c r="H830" s="6">
        <f t="shared" si="219"/>
        <v>-0.89371982305430331</v>
      </c>
      <c r="I830" s="6">
        <f t="shared" si="220"/>
        <v>0.44862554305320695</v>
      </c>
      <c r="J830" s="7">
        <f t="shared" si="221"/>
        <v>39.457193306595208</v>
      </c>
      <c r="K830" s="7">
        <f t="shared" si="230"/>
        <v>-23.673770734668274</v>
      </c>
      <c r="L830" s="7">
        <f t="shared" si="222"/>
        <v>-1.3633376599379814E-2</v>
      </c>
      <c r="M830" s="7">
        <f t="shared" si="223"/>
        <v>-78.60380748763437</v>
      </c>
      <c r="N830" s="7">
        <f t="shared" si="231"/>
        <v>6.706700421761651</v>
      </c>
      <c r="O830" s="7">
        <f t="shared" si="224"/>
        <v>3.8622901950806292E-3</v>
      </c>
      <c r="P830" s="7">
        <f t="shared" si="235"/>
        <v>1.0451696885833283E-2</v>
      </c>
      <c r="Q830" s="7">
        <f t="shared" si="225"/>
        <v>313.55090657499852</v>
      </c>
      <c r="R830" s="7">
        <f t="shared" si="234"/>
        <v>10.451696885833284</v>
      </c>
      <c r="S830" s="7">
        <f t="shared" si="232"/>
        <v>-0.22486239549584669</v>
      </c>
      <c r="T830" s="7">
        <f t="shared" si="233"/>
        <v>-30.168456114729349</v>
      </c>
      <c r="U830" s="26">
        <f t="shared" si="226"/>
        <v>43.58399999999591</v>
      </c>
      <c r="V830" s="26">
        <f t="shared" si="227"/>
        <v>21.791999999997927</v>
      </c>
      <c r="W830" s="26">
        <f>IF(E830&gt;t0,0,IF(E830&lt;t0,P0))</f>
        <v>300</v>
      </c>
      <c r="X830" s="26">
        <f>IF(E830&gt;t0,0,IF(E830&lt;t0,P0*SIN(PI()*(E830)/t0)))</f>
        <v>67.868912654732071</v>
      </c>
    </row>
    <row r="831" spans="5:24" x14ac:dyDescent="0.35">
      <c r="E831" s="5">
        <f t="shared" si="228"/>
        <v>0.23212000000000171</v>
      </c>
      <c r="F831" s="6">
        <f t="shared" si="229"/>
        <v>66.840286383747213</v>
      </c>
      <c r="G831" s="6">
        <f t="shared" si="218"/>
        <v>1.296305181120226</v>
      </c>
      <c r="H831" s="6">
        <f t="shared" si="219"/>
        <v>-0.89089704133466252</v>
      </c>
      <c r="I831" s="6">
        <f t="shared" si="220"/>
        <v>0.45420530791828556</v>
      </c>
      <c r="J831" s="7">
        <f t="shared" si="221"/>
        <v>39.354804922915342</v>
      </c>
      <c r="K831" s="7">
        <f t="shared" si="230"/>
        <v>-23.662737054916143</v>
      </c>
      <c r="L831" s="7">
        <f t="shared" si="222"/>
        <v>-1.3622757200243613E-2</v>
      </c>
      <c r="M831" s="7">
        <f t="shared" si="223"/>
        <v>-77.192139010484226</v>
      </c>
      <c r="N831" s="7">
        <f t="shared" si="231"/>
        <v>6.6848889892519141</v>
      </c>
      <c r="O831" s="7">
        <f t="shared" si="224"/>
        <v>3.8485243444076078E-3</v>
      </c>
      <c r="P831" s="7">
        <f t="shared" si="235"/>
        <v>1.0388453899634829E-2</v>
      </c>
      <c r="Q831" s="7">
        <f t="shared" si="225"/>
        <v>311.65361698904485</v>
      </c>
      <c r="R831" s="7">
        <f t="shared" si="234"/>
        <v>10.388453899634829</v>
      </c>
      <c r="S831" s="7">
        <f t="shared" si="232"/>
        <v>-0.22586780785162255</v>
      </c>
      <c r="T831" s="7">
        <f t="shared" si="233"/>
        <v>-30.303346337105332</v>
      </c>
      <c r="U831" s="26">
        <f t="shared" si="226"/>
        <v>42.911999999995885</v>
      </c>
      <c r="V831" s="26">
        <f t="shared" si="227"/>
        <v>21.455999999997971</v>
      </c>
      <c r="W831" s="26">
        <f>IF(E831&gt;t0,0,IF(E831&lt;t0,P0))</f>
        <v>300</v>
      </c>
      <c r="X831" s="26">
        <f>IF(E831&gt;t0,0,IF(E831&lt;t0,P0*SIN(PI()*(E831)/t0)))</f>
        <v>66.840286383747213</v>
      </c>
    </row>
    <row r="832" spans="5:24" x14ac:dyDescent="0.35">
      <c r="E832" s="5">
        <f t="shared" si="228"/>
        <v>0.23240000000000172</v>
      </c>
      <c r="F832" s="6">
        <f t="shared" si="229"/>
        <v>65.810832602011544</v>
      </c>
      <c r="G832" s="6">
        <f t="shared" si="218"/>
        <v>1.2967110523564485</v>
      </c>
      <c r="H832" s="6">
        <f t="shared" si="219"/>
        <v>-0.88803942387242396</v>
      </c>
      <c r="I832" s="6">
        <f t="shared" si="220"/>
        <v>0.45976731250528591</v>
      </c>
      <c r="J832" s="7">
        <f t="shared" si="221"/>
        <v>39.23545463965165</v>
      </c>
      <c r="K832" s="7">
        <f t="shared" si="230"/>
        <v>-23.651734418577384</v>
      </c>
      <c r="L832" s="7">
        <f t="shared" si="222"/>
        <v>-1.3612160979465552E-2</v>
      </c>
      <c r="M832" s="7">
        <f t="shared" si="223"/>
        <v>-75.783183331825683</v>
      </c>
      <c r="N832" s="7">
        <f t="shared" si="231"/>
        <v>6.6634724441239905</v>
      </c>
      <c r="O832" s="7">
        <f t="shared" si="224"/>
        <v>3.8349940002879611E-3</v>
      </c>
      <c r="P832" s="7">
        <f t="shared" si="235"/>
        <v>1.0324930708876988E-2</v>
      </c>
      <c r="Q832" s="7">
        <f t="shared" si="225"/>
        <v>309.74792126630962</v>
      </c>
      <c r="R832" s="7">
        <f t="shared" si="234"/>
        <v>10.324930708876987</v>
      </c>
      <c r="S832" s="7">
        <f t="shared" si="232"/>
        <v>-0.22686853842086135</v>
      </c>
      <c r="T832" s="7">
        <f t="shared" si="233"/>
        <v>-30.437608431904131</v>
      </c>
      <c r="U832" s="26">
        <f t="shared" si="226"/>
        <v>42.23999999999586</v>
      </c>
      <c r="V832" s="26">
        <f t="shared" si="227"/>
        <v>21.119999999997958</v>
      </c>
      <c r="W832" s="26">
        <f>IF(E832&gt;t0,0,IF(E832&lt;t0,P0))</f>
        <v>300</v>
      </c>
      <c r="X832" s="26">
        <f>IF(E832&gt;t0,0,IF(E832&lt;t0,P0*SIN(PI()*(E832)/t0)))</f>
        <v>65.810832602011544</v>
      </c>
    </row>
    <row r="833" spans="5:24" x14ac:dyDescent="0.35">
      <c r="E833" s="5">
        <f t="shared" si="228"/>
        <v>0.23268000000000172</v>
      </c>
      <c r="F833" s="6">
        <f t="shared" si="229"/>
        <v>64.780564054594322</v>
      </c>
      <c r="G833" s="6">
        <f t="shared" si="218"/>
        <v>1.2971170506703551</v>
      </c>
      <c r="H833" s="6">
        <f t="shared" si="219"/>
        <v>-0.88514708240578199</v>
      </c>
      <c r="I833" s="6">
        <f t="shared" si="220"/>
        <v>0.46531133932941254</v>
      </c>
      <c r="J833" s="7">
        <f t="shared" si="221"/>
        <v>39.09916921021005</v>
      </c>
      <c r="K833" s="7">
        <f t="shared" si="230"/>
        <v>-23.640767571238403</v>
      </c>
      <c r="L833" s="7">
        <f t="shared" si="222"/>
        <v>-1.3601590648332235E-2</v>
      </c>
      <c r="M833" s="7">
        <f t="shared" si="223"/>
        <v>-74.377116192319264</v>
      </c>
      <c r="N833" s="7">
        <f t="shared" si="231"/>
        <v>6.6424500021906105</v>
      </c>
      <c r="O833" s="7">
        <f t="shared" si="224"/>
        <v>3.8216984943301251E-3</v>
      </c>
      <c r="P833" s="7">
        <f t="shared" si="235"/>
        <v>1.0261128633539097E-2</v>
      </c>
      <c r="Q833" s="7">
        <f t="shared" si="225"/>
        <v>307.83385900617293</v>
      </c>
      <c r="R833" s="7">
        <f t="shared" si="234"/>
        <v>10.261128633539098</v>
      </c>
      <c r="S833" s="7">
        <f t="shared" si="232"/>
        <v>-0.22786455477818002</v>
      </c>
      <c r="T833" s="7">
        <f t="shared" si="233"/>
        <v>-30.571238048804105</v>
      </c>
      <c r="U833" s="26">
        <f t="shared" si="226"/>
        <v>41.567999999995891</v>
      </c>
      <c r="V833" s="26">
        <f t="shared" si="227"/>
        <v>20.783999999997945</v>
      </c>
      <c r="W833" s="26">
        <f>IF(E833&gt;t0,0,IF(E833&lt;t0,P0))</f>
        <v>300</v>
      </c>
      <c r="X833" s="26">
        <f>IF(E833&gt;t0,0,IF(E833&lt;t0,P0*SIN(PI()*(E833)/t0)))</f>
        <v>64.780564054594322</v>
      </c>
    </row>
    <row r="834" spans="5:24" x14ac:dyDescent="0.35">
      <c r="E834" s="5">
        <f t="shared" si="228"/>
        <v>0.23296000000000172</v>
      </c>
      <c r="F834" s="6">
        <f t="shared" si="229"/>
        <v>63.74949349665183</v>
      </c>
      <c r="G834" s="6">
        <f t="shared" ref="G834:G897" si="236">EXP(E834*w*qsi)</f>
        <v>1.2975231761017336</v>
      </c>
      <c r="H834" s="6">
        <f t="shared" ref="H834:H897" si="237">SIN(wd*E834)</f>
        <v>-0.88222013003070332</v>
      </c>
      <c r="I834" s="6">
        <f t="shared" ref="I834:I897" si="238">COS(wd*E834)</f>
        <v>0.47083717160883659</v>
      </c>
      <c r="J834" s="7">
        <f t="shared" ref="J834:J897" si="239">F834*G834*I834</f>
        <v>38.945977139596174</v>
      </c>
      <c r="K834" s="7">
        <f t="shared" si="230"/>
        <v>-23.629841250749429</v>
      </c>
      <c r="L834" s="7">
        <f t="shared" ref="L834:L897" si="240">1/(m*wd*G834)*K834</f>
        <v>-1.359104891027371E-2</v>
      </c>
      <c r="M834" s="7">
        <f t="shared" ref="M834:M897" si="241">F834*G834*H834</f>
        <v>-72.97411310764592</v>
      </c>
      <c r="N834" s="7">
        <f t="shared" si="231"/>
        <v>6.6218208300886152</v>
      </c>
      <c r="O834" s="7">
        <f t="shared" ref="O834:O897" si="242">1/(m*wd*G834)*N834</f>
        <v>3.8086371305583499E-3</v>
      </c>
      <c r="P834" s="7">
        <f t="shared" si="235"/>
        <v>1.0197049002638833E-2</v>
      </c>
      <c r="Q834" s="7">
        <f t="shared" ref="Q834:Q897" si="243">k*P834</f>
        <v>305.91147007916499</v>
      </c>
      <c r="R834" s="7">
        <f t="shared" si="234"/>
        <v>10.197049002638833</v>
      </c>
      <c r="S834" s="7">
        <f t="shared" si="232"/>
        <v>-0.22885582464380072</v>
      </c>
      <c r="T834" s="7">
        <f t="shared" si="233"/>
        <v>-30.704230857018604</v>
      </c>
      <c r="U834" s="26">
        <f t="shared" ref="U834:U897" si="244">IF(E834&gt;$B$16,0,IF(E834&lt;$B$14,P0*E834/$B$14,IF(E834&lt;$B$16,P0-(E834-B$14)*P0/$B$14)))</f>
        <v>40.895999999995865</v>
      </c>
      <c r="V834" s="26">
        <f t="shared" ref="V834:V897" si="245">IF(E834&gt;t0,0,IF(E834&lt;t0,P0-(E834)*P0/t0))</f>
        <v>20.447999999997933</v>
      </c>
      <c r="W834" s="26">
        <f>IF(E834&gt;t0,0,IF(E834&lt;t0,P0))</f>
        <v>300</v>
      </c>
      <c r="X834" s="26">
        <f>IF(E834&gt;t0,0,IF(E834&lt;t0,P0*SIN(PI()*(E834)/t0)))</f>
        <v>63.74949349665183</v>
      </c>
    </row>
    <row r="835" spans="5:24" x14ac:dyDescent="0.35">
      <c r="E835" s="5">
        <f t="shared" ref="E835:E898" si="246">E834+dt</f>
        <v>0.23324000000000172</v>
      </c>
      <c r="F835" s="6">
        <f t="shared" ref="F835:F898" si="247">X835</f>
        <v>62.717633693269583</v>
      </c>
      <c r="G835" s="6">
        <f t="shared" si="236"/>
        <v>1.2979294286903844</v>
      </c>
      <c r="H835" s="6">
        <f t="shared" si="237"/>
        <v>-0.87925868119650696</v>
      </c>
      <c r="I835" s="6">
        <f t="shared" si="238"/>
        <v>0.47634459327316742</v>
      </c>
      <c r="J835" s="7">
        <f t="shared" si="239"/>
        <v>38.775908682661274</v>
      </c>
      <c r="K835" s="7">
        <f t="shared" ref="K835:K898" si="248">0.5*dt*(J834+J835)+K834</f>
        <v>-23.618960186734313</v>
      </c>
      <c r="L835" s="7">
        <f t="shared" si="240"/>
        <v>-1.3580538460591214E-2</v>
      </c>
      <c r="M835" s="7">
        <f t="shared" si="241"/>
        <v>-71.574349351250333</v>
      </c>
      <c r="N835" s="7">
        <f t="shared" ref="N835:N898" si="249">0.5*dt*(M835+M834)+N834</f>
        <v>6.6015840453443699</v>
      </c>
      <c r="O835" s="7">
        <f t="shared" si="242"/>
        <v>3.7958091854940574E-3</v>
      </c>
      <c r="P835" s="7">
        <f t="shared" si="235"/>
        <v>1.0132693154191153E-2</v>
      </c>
      <c r="Q835" s="7">
        <f t="shared" si="243"/>
        <v>303.98079462573457</v>
      </c>
      <c r="R835" s="7">
        <f t="shared" si="234"/>
        <v>10.132693154191152</v>
      </c>
      <c r="S835" s="7">
        <f t="shared" ref="S835:S898" si="250">(P835-P834)/dt</f>
        <v>-0.22984231588457318</v>
      </c>
      <c r="T835" s="7">
        <f t="shared" ref="T835:T898" si="251">2*qsi*m*w*S835</f>
        <v>-30.836582545433124</v>
      </c>
      <c r="U835" s="26">
        <f t="shared" si="244"/>
        <v>40.22399999999584</v>
      </c>
      <c r="V835" s="26">
        <f t="shared" si="245"/>
        <v>20.11199999999792</v>
      </c>
      <c r="W835" s="26">
        <f>IF(E835&gt;t0,0,IF(E835&lt;t0,P0))</f>
        <v>300</v>
      </c>
      <c r="X835" s="26">
        <f>IF(E835&gt;t0,0,IF(E835&lt;t0,P0*SIN(PI()*(E835)/t0)))</f>
        <v>62.717633693269583</v>
      </c>
    </row>
    <row r="836" spans="5:24" x14ac:dyDescent="0.35">
      <c r="E836" s="5">
        <f t="shared" si="246"/>
        <v>0.23352000000000173</v>
      </c>
      <c r="F836" s="6">
        <f t="shared" si="247"/>
        <v>61.684997419304302</v>
      </c>
      <c r="G836" s="6">
        <f t="shared" si="236"/>
        <v>1.2983358084761203</v>
      </c>
      <c r="H836" s="6">
        <f t="shared" si="237"/>
        <v>-0.87626285170138851</v>
      </c>
      <c r="I836" s="6">
        <f t="shared" si="238"/>
        <v>0.4818333889719042</v>
      </c>
      <c r="J836" s="7">
        <f t="shared" si="239"/>
        <v>38.588995842179415</v>
      </c>
      <c r="K836" s="7">
        <f t="shared" si="248"/>
        <v>-23.608129100100836</v>
      </c>
      <c r="L836" s="7">
        <f t="shared" si="240"/>
        <v>-1.3570061986185798E-2</v>
      </c>
      <c r="M836" s="7">
        <f t="shared" si="241"/>
        <v>-70.177999937096232</v>
      </c>
      <c r="N836" s="7">
        <f t="shared" si="249"/>
        <v>6.5817387164440015</v>
      </c>
      <c r="O836" s="7">
        <f t="shared" si="242"/>
        <v>3.7832139082398767E-3</v>
      </c>
      <c r="P836" s="7">
        <f t="shared" si="235"/>
        <v>1.0068062435166914E-2</v>
      </c>
      <c r="Q836" s="7">
        <f t="shared" si="243"/>
        <v>302.04187305500739</v>
      </c>
      <c r="R836" s="7">
        <f t="shared" ref="R836:R899" si="252">P836*1000</f>
        <v>10.068062435166913</v>
      </c>
      <c r="S836" s="7">
        <f t="shared" si="250"/>
        <v>-0.23082399651513932</v>
      </c>
      <c r="T836" s="7">
        <f t="shared" si="251"/>
        <v>-30.968288822761572</v>
      </c>
      <c r="U836" s="26">
        <f t="shared" si="244"/>
        <v>39.551999999995871</v>
      </c>
      <c r="V836" s="26">
        <f t="shared" si="245"/>
        <v>19.775999999997907</v>
      </c>
      <c r="W836" s="26">
        <f>IF(E836&gt;t0,0,IF(E836&lt;t0,P0))</f>
        <v>300</v>
      </c>
      <c r="X836" s="26">
        <f>IF(E836&gt;t0,0,IF(E836&lt;t0,P0*SIN(PI()*(E836)/t0)))</f>
        <v>61.684997419304302</v>
      </c>
    </row>
    <row r="837" spans="5:24" x14ac:dyDescent="0.35">
      <c r="E837" s="5">
        <f t="shared" si="246"/>
        <v>0.23380000000000173</v>
      </c>
      <c r="F837" s="6">
        <f t="shared" si="247"/>
        <v>60.651597459225705</v>
      </c>
      <c r="G837" s="6">
        <f t="shared" si="236"/>
        <v>1.2987423154987665</v>
      </c>
      <c r="H837" s="6">
        <f t="shared" si="237"/>
        <v>-0.87323275868789041</v>
      </c>
      <c r="I837" s="6">
        <f t="shared" si="238"/>
        <v>0.4873033440828583</v>
      </c>
      <c r="J837" s="7">
        <f t="shared" si="239"/>
        <v>38.385272366755245</v>
      </c>
      <c r="K837" s="7">
        <f t="shared" si="248"/>
        <v>-23.597352702551586</v>
      </c>
      <c r="L837" s="7">
        <f t="shared" si="240"/>
        <v>-1.3559622165287739E-2</v>
      </c>
      <c r="M837" s="7">
        <f t="shared" si="241"/>
        <v>-68.785239602436022</v>
      </c>
      <c r="N837" s="7">
        <f t="shared" si="249"/>
        <v>6.5622838629084672</v>
      </c>
      <c r="O837" s="7">
        <f t="shared" si="242"/>
        <v>3.7708505205663197E-3</v>
      </c>
      <c r="P837" s="7">
        <f t="shared" si="235"/>
        <v>1.0003158201451125E-2</v>
      </c>
      <c r="Q837" s="7">
        <f t="shared" si="243"/>
        <v>300.09474604353375</v>
      </c>
      <c r="R837" s="7">
        <f t="shared" si="252"/>
        <v>10.003158201451125</v>
      </c>
      <c r="S837" s="7">
        <f t="shared" si="250"/>
        <v>-0.23180083469924675</v>
      </c>
      <c r="T837" s="7">
        <f t="shared" si="251"/>
        <v>-31.099345417722471</v>
      </c>
      <c r="U837" s="26">
        <f t="shared" si="244"/>
        <v>38.879999999995846</v>
      </c>
      <c r="V837" s="26">
        <f t="shared" si="245"/>
        <v>19.439999999997951</v>
      </c>
      <c r="W837" s="26">
        <f>IF(E837&gt;t0,0,IF(E837&lt;t0,P0))</f>
        <v>300</v>
      </c>
      <c r="X837" s="26">
        <f>IF(E837&gt;t0,0,IF(E837&lt;t0,P0*SIN(PI()*(E837)/t0)))</f>
        <v>60.651597459225705</v>
      </c>
    </row>
    <row r="838" spans="5:24" x14ac:dyDescent="0.35">
      <c r="E838" s="5">
        <f t="shared" si="246"/>
        <v>0.23408000000000173</v>
      </c>
      <c r="F838" s="6">
        <f t="shared" si="247"/>
        <v>59.617446606958282</v>
      </c>
      <c r="G838" s="6">
        <f t="shared" si="236"/>
        <v>1.2991489497981605</v>
      </c>
      <c r="H838" s="6">
        <f t="shared" si="237"/>
        <v>-0.87016852063832384</v>
      </c>
      <c r="I838" s="6">
        <f t="shared" si="238"/>
        <v>0.49275424472054125</v>
      </c>
      <c r="J838" s="7">
        <f t="shared" si="239"/>
        <v>38.164773748562112</v>
      </c>
      <c r="K838" s="7">
        <f t="shared" si="248"/>
        <v>-23.586635696095442</v>
      </c>
      <c r="L838" s="7">
        <f t="shared" si="240"/>
        <v>-1.3549221667186861E-2</v>
      </c>
      <c r="M838" s="7">
        <f t="shared" si="241"/>
        <v>-67.39624279059656</v>
      </c>
      <c r="N838" s="7">
        <f t="shared" si="249"/>
        <v>6.5432184553734425</v>
      </c>
      <c r="O838" s="7">
        <f t="shared" si="242"/>
        <v>3.7587182170011183E-3</v>
      </c>
      <c r="P838" s="7">
        <f t="shared" si="235"/>
        <v>9.9379818178009904E-3</v>
      </c>
      <c r="Q838" s="7">
        <f t="shared" si="243"/>
        <v>298.13945453402971</v>
      </c>
      <c r="R838" s="7">
        <f t="shared" si="252"/>
        <v>9.9379818178009902</v>
      </c>
      <c r="S838" s="7">
        <f t="shared" si="250"/>
        <v>-0.23277279875047985</v>
      </c>
      <c r="T838" s="7">
        <f t="shared" si="251"/>
        <v>-31.229748079137067</v>
      </c>
      <c r="U838" s="26">
        <f t="shared" si="244"/>
        <v>38.20799999999582</v>
      </c>
      <c r="V838" s="26">
        <f t="shared" si="245"/>
        <v>19.103999999997939</v>
      </c>
      <c r="W838" s="26">
        <f>IF(E838&gt;t0,0,IF(E838&lt;t0,P0))</f>
        <v>300</v>
      </c>
      <c r="X838" s="26">
        <f>IF(E838&gt;t0,0,IF(E838&lt;t0,P0*SIN(PI()*(E838)/t0)))</f>
        <v>59.617446606958282</v>
      </c>
    </row>
    <row r="839" spans="5:24" x14ac:dyDescent="0.35">
      <c r="E839" s="5">
        <f t="shared" si="246"/>
        <v>0.23436000000000173</v>
      </c>
      <c r="F839" s="6">
        <f t="shared" si="247"/>
        <v>58.582557665722881</v>
      </c>
      <c r="G839" s="6">
        <f t="shared" si="236"/>
        <v>1.2995557114141529</v>
      </c>
      <c r="H839" s="6">
        <f t="shared" si="237"/>
        <v>-0.8670702573701351</v>
      </c>
      <c r="I839" s="6">
        <f t="shared" si="238"/>
        <v>0.49818587774452994</v>
      </c>
      <c r="J839" s="7">
        <f t="shared" si="239"/>
        <v>37.927537220911638</v>
      </c>
      <c r="K839" s="7">
        <f t="shared" si="248"/>
        <v>-23.575982772559716</v>
      </c>
      <c r="L839" s="7">
        <f t="shared" si="240"/>
        <v>-1.3538863151963705E-2</v>
      </c>
      <c r="M839" s="7">
        <f t="shared" si="241"/>
        <v>-66.011183633782395</v>
      </c>
      <c r="N839" s="7">
        <f t="shared" si="249"/>
        <v>6.5245414156740296</v>
      </c>
      <c r="O839" s="7">
        <f t="shared" si="242"/>
        <v>3.7468161649211896E-3</v>
      </c>
      <c r="P839" s="7">
        <f t="shared" ref="P839:P902" si="253">L839*H839-O839*I839</f>
        <v>9.8725346578035517E-3</v>
      </c>
      <c r="Q839" s="7">
        <f t="shared" si="243"/>
        <v>296.17603973410655</v>
      </c>
      <c r="R839" s="7">
        <f t="shared" si="252"/>
        <v>9.872534657803552</v>
      </c>
      <c r="S839" s="7">
        <f t="shared" si="250"/>
        <v>-0.23373985713370943</v>
      </c>
      <c r="T839" s="7">
        <f t="shared" si="251"/>
        <v>-31.359492576123809</v>
      </c>
      <c r="U839" s="26">
        <f t="shared" si="244"/>
        <v>37.535999999995852</v>
      </c>
      <c r="V839" s="26">
        <f t="shared" si="245"/>
        <v>18.767999999997926</v>
      </c>
      <c r="W839" s="26">
        <f>IF(E839&gt;t0,0,IF(E839&lt;t0,P0))</f>
        <v>300</v>
      </c>
      <c r="X839" s="26">
        <f>IF(E839&gt;t0,0,IF(E839&lt;t0,P0*SIN(PI()*(E839)/t0)))</f>
        <v>58.582557665722881</v>
      </c>
    </row>
    <row r="840" spans="5:24" x14ac:dyDescent="0.35">
      <c r="E840" s="5">
        <f t="shared" si="246"/>
        <v>0.23464000000000174</v>
      </c>
      <c r="F840" s="6">
        <f t="shared" si="247"/>
        <v>57.546943447878199</v>
      </c>
      <c r="G840" s="6">
        <f t="shared" si="236"/>
        <v>1.299962600386606</v>
      </c>
      <c r="H840" s="6">
        <f t="shared" si="237"/>
        <v>-0.8639380900312188</v>
      </c>
      <c r="I840" s="6">
        <f t="shared" si="238"/>
        <v>0.50359803076780363</v>
      </c>
      <c r="J840" s="7">
        <f t="shared" si="239"/>
        <v>37.673601755654303</v>
      </c>
      <c r="K840" s="7">
        <f t="shared" si="248"/>
        <v>-23.565398613102996</v>
      </c>
      <c r="L840" s="7">
        <f t="shared" si="240"/>
        <v>-1.3528549270221679E-2</v>
      </c>
      <c r="M840" s="7">
        <f t="shared" si="241"/>
        <v>-64.630235935897957</v>
      </c>
      <c r="N840" s="7">
        <f t="shared" si="249"/>
        <v>6.5062516169342741</v>
      </c>
      <c r="O840" s="7">
        <f t="shared" si="242"/>
        <v>3.7351435046472426E-3</v>
      </c>
      <c r="P840" s="7">
        <f t="shared" si="253"/>
        <v>9.8068181038330517E-3</v>
      </c>
      <c r="Q840" s="7">
        <f t="shared" si="243"/>
        <v>294.20454311499157</v>
      </c>
      <c r="R840" s="7">
        <f t="shared" si="252"/>
        <v>9.8068181038330522</v>
      </c>
      <c r="S840" s="7">
        <f t="shared" si="250"/>
        <v>-0.23470197846607169</v>
      </c>
      <c r="T840" s="7">
        <f t="shared" si="251"/>
        <v>-31.488574698229691</v>
      </c>
      <c r="U840" s="26">
        <f t="shared" si="244"/>
        <v>36.863999999995826</v>
      </c>
      <c r="V840" s="26">
        <f t="shared" si="245"/>
        <v>18.431999999997913</v>
      </c>
      <c r="W840" s="26">
        <f>IF(E840&gt;t0,0,IF(E840&lt;t0,P0))</f>
        <v>300</v>
      </c>
      <c r="X840" s="26">
        <f>IF(E840&gt;t0,0,IF(E840&lt;t0,P0*SIN(PI()*(E840)/t0)))</f>
        <v>57.546943447878199</v>
      </c>
    </row>
    <row r="841" spans="5:24" x14ac:dyDescent="0.35">
      <c r="E841" s="5">
        <f t="shared" si="246"/>
        <v>0.23492000000000174</v>
      </c>
      <c r="F841" s="6">
        <f t="shared" si="247"/>
        <v>56.51061677476217</v>
      </c>
      <c r="G841" s="6">
        <f t="shared" si="236"/>
        <v>1.3003696167553949</v>
      </c>
      <c r="H841" s="6">
        <f t="shared" si="237"/>
        <v>-0.86077214109518374</v>
      </c>
      <c r="I841" s="6">
        <f t="shared" si="238"/>
        <v>0.50899049216504344</v>
      </c>
      <c r="J841" s="7">
        <f t="shared" si="239"/>
        <v>37.403008060410727</v>
      </c>
      <c r="K841" s="7">
        <f t="shared" si="248"/>
        <v>-23.554887887728746</v>
      </c>
      <c r="L841" s="7">
        <f t="shared" si="240"/>
        <v>-1.3518282662820107E-2</v>
      </c>
      <c r="M841" s="7">
        <f t="shared" si="241"/>
        <v>-63.253573155391216</v>
      </c>
      <c r="N841" s="7">
        <f t="shared" si="249"/>
        <v>6.4883478836614934</v>
      </c>
      <c r="O841" s="7">
        <f t="shared" si="242"/>
        <v>3.7236993495409995E-3</v>
      </c>
      <c r="P841" s="7">
        <f t="shared" si="253"/>
        <v>9.7408335470080404E-3</v>
      </c>
      <c r="Q841" s="7">
        <f t="shared" si="243"/>
        <v>292.22500641024124</v>
      </c>
      <c r="R841" s="7">
        <f t="shared" si="252"/>
        <v>9.7408335470080409</v>
      </c>
      <c r="S841" s="7">
        <f t="shared" si="250"/>
        <v>-0.23565913151789744</v>
      </c>
      <c r="T841" s="7">
        <f t="shared" si="251"/>
        <v>-31.616990255554917</v>
      </c>
      <c r="U841" s="26">
        <f t="shared" si="244"/>
        <v>36.191999999995801</v>
      </c>
      <c r="V841" s="26">
        <f t="shared" si="245"/>
        <v>18.0959999999979</v>
      </c>
      <c r="W841" s="26">
        <f>IF(E841&gt;t0,0,IF(E841&lt;t0,P0))</f>
        <v>300</v>
      </c>
      <c r="X841" s="26">
        <f>IF(E841&gt;t0,0,IF(E841&lt;t0,P0*SIN(PI()*(E841)/t0)))</f>
        <v>56.51061677476217</v>
      </c>
    </row>
    <row r="842" spans="5:24" x14ac:dyDescent="0.35">
      <c r="E842" s="5">
        <f t="shared" si="246"/>
        <v>0.23520000000000174</v>
      </c>
      <c r="F842" s="6">
        <f t="shared" si="247"/>
        <v>55.473590476533211</v>
      </c>
      <c r="G842" s="6">
        <f t="shared" si="236"/>
        <v>1.3007767605604073</v>
      </c>
      <c r="H842" s="6">
        <f t="shared" si="237"/>
        <v>-0.85757253435656211</v>
      </c>
      <c r="I842" s="6">
        <f t="shared" si="238"/>
        <v>0.51436305108091018</v>
      </c>
      <c r="J842" s="7">
        <f t="shared" si="239"/>
        <v>37.115798575634813</v>
      </c>
      <c r="K842" s="7">
        <f t="shared" si="248"/>
        <v>-23.544455254799701</v>
      </c>
      <c r="L842" s="7">
        <f t="shared" si="240"/>
        <v>-1.3508065960608256E-2</v>
      </c>
      <c r="M842" s="7">
        <f t="shared" si="241"/>
        <v>-61.881368388119284</v>
      </c>
      <c r="N842" s="7">
        <f t="shared" si="249"/>
        <v>6.4708289918454023</v>
      </c>
      <c r="O842" s="7">
        <f t="shared" si="242"/>
        <v>3.7124827861050261E-3</v>
      </c>
      <c r="P842" s="7">
        <f t="shared" si="253"/>
        <v>9.6745823871480906E-3</v>
      </c>
      <c r="Q842" s="7">
        <f t="shared" si="243"/>
        <v>290.23747161444271</v>
      </c>
      <c r="R842" s="7">
        <f t="shared" si="252"/>
        <v>9.6745823871480905</v>
      </c>
      <c r="S842" s="7">
        <f t="shared" si="250"/>
        <v>-0.23661128521410624</v>
      </c>
      <c r="T842" s="7">
        <f t="shared" si="251"/>
        <v>-31.74473507893995</v>
      </c>
      <c r="U842" s="26">
        <f t="shared" si="244"/>
        <v>35.519999999995832</v>
      </c>
      <c r="V842" s="26">
        <f t="shared" si="245"/>
        <v>17.759999999997888</v>
      </c>
      <c r="W842" s="26">
        <f>IF(E842&gt;t0,0,IF(E842&lt;t0,P0))</f>
        <v>300</v>
      </c>
      <c r="X842" s="26">
        <f>IF(E842&gt;t0,0,IF(E842&lt;t0,P0*SIN(PI()*(E842)/t0)))</f>
        <v>55.473590476533211</v>
      </c>
    </row>
    <row r="843" spans="5:24" x14ac:dyDescent="0.35">
      <c r="E843" s="5">
        <f t="shared" si="246"/>
        <v>0.23548000000000174</v>
      </c>
      <c r="F843" s="6">
        <f t="shared" si="247"/>
        <v>54.435877392011385</v>
      </c>
      <c r="G843" s="6">
        <f t="shared" si="236"/>
        <v>1.3011840318415431</v>
      </c>
      <c r="H843" s="6">
        <f t="shared" si="237"/>
        <v>-0.85433939492596822</v>
      </c>
      <c r="I843" s="6">
        <f t="shared" si="238"/>
        <v>0.51971549743829126</v>
      </c>
      <c r="J843" s="7">
        <f t="shared" si="239"/>
        <v>36.812017471508398</v>
      </c>
      <c r="K843" s="7">
        <f t="shared" si="248"/>
        <v>-23.534105360553099</v>
      </c>
      <c r="L843" s="7">
        <f t="shared" si="240"/>
        <v>-1.3497901784160389E-2</v>
      </c>
      <c r="M843" s="7">
        <f t="shared" si="241"/>
        <v>-60.513794350238491</v>
      </c>
      <c r="N843" s="7">
        <f t="shared" si="249"/>
        <v>6.4536936690620319</v>
      </c>
      <c r="O843" s="7">
        <f t="shared" si="242"/>
        <v>3.7014928740851747E-3</v>
      </c>
      <c r="P843" s="7">
        <f t="shared" si="253"/>
        <v>9.6080660327302666E-3</v>
      </c>
      <c r="Q843" s="7">
        <f t="shared" si="243"/>
        <v>288.241980981908</v>
      </c>
      <c r="R843" s="7">
        <f t="shared" si="252"/>
        <v>9.6080660327302674</v>
      </c>
      <c r="S843" s="7">
        <f t="shared" si="250"/>
        <v>-0.23755840863508593</v>
      </c>
      <c r="T843" s="7">
        <f t="shared" si="251"/>
        <v>-31.871805020083514</v>
      </c>
      <c r="U843" s="26">
        <f t="shared" si="244"/>
        <v>34.847999999995807</v>
      </c>
      <c r="V843" s="26">
        <f t="shared" si="245"/>
        <v>17.423999999997932</v>
      </c>
      <c r="W843" s="26">
        <f>IF(E843&gt;t0,0,IF(E843&lt;t0,P0))</f>
        <v>300</v>
      </c>
      <c r="X843" s="26">
        <f>IF(E843&gt;t0,0,IF(E843&lt;t0,P0*SIN(PI()*(E843)/t0)))</f>
        <v>54.435877392011385</v>
      </c>
    </row>
    <row r="844" spans="5:24" x14ac:dyDescent="0.35">
      <c r="E844" s="5">
        <f t="shared" si="246"/>
        <v>0.23576000000000175</v>
      </c>
      <c r="F844" s="6">
        <f t="shared" si="247"/>
        <v>53.39749036851962</v>
      </c>
      <c r="G844" s="6">
        <f t="shared" si="236"/>
        <v>1.3015914306387153</v>
      </c>
      <c r="H844" s="6">
        <f t="shared" si="237"/>
        <v>-0.85107284922520832</v>
      </c>
      <c r="I844" s="6">
        <f t="shared" si="238"/>
        <v>0.52504762194651045</v>
      </c>
      <c r="J844" s="7">
        <f t="shared" si="239"/>
        <v>36.491710644667279</v>
      </c>
      <c r="K844" s="7">
        <f t="shared" si="248"/>
        <v>-23.523842838616833</v>
      </c>
      <c r="L844" s="7">
        <f t="shared" si="240"/>
        <v>-1.3487792743511808E-2</v>
      </c>
      <c r="M844" s="7">
        <f t="shared" si="241"/>
        <v>-59.151023361120579</v>
      </c>
      <c r="N844" s="7">
        <f t="shared" si="249"/>
        <v>6.4369405945824418</v>
      </c>
      <c r="O844" s="7">
        <f t="shared" si="242"/>
        <v>3.6907286465756094E-3</v>
      </c>
      <c r="P844" s="7">
        <f t="shared" si="253"/>
        <v>9.5412859008452977E-3</v>
      </c>
      <c r="Q844" s="7">
        <f t="shared" si="243"/>
        <v>286.23857702535895</v>
      </c>
      <c r="R844" s="7">
        <f t="shared" si="252"/>
        <v>9.5412859008452973</v>
      </c>
      <c r="S844" s="7">
        <f t="shared" si="250"/>
        <v>-0.23850047101774602</v>
      </c>
      <c r="T844" s="7">
        <f t="shared" si="251"/>
        <v>-31.998195951683918</v>
      </c>
      <c r="U844" s="26">
        <f t="shared" si="244"/>
        <v>34.175999999995838</v>
      </c>
      <c r="V844" s="26">
        <f t="shared" si="245"/>
        <v>17.087999999997919</v>
      </c>
      <c r="W844" s="26">
        <f>IF(E844&gt;t0,0,IF(E844&lt;t0,P0))</f>
        <v>300</v>
      </c>
      <c r="X844" s="26">
        <f>IF(E844&gt;t0,0,IF(E844&lt;t0,P0*SIN(PI()*(E844)/t0)))</f>
        <v>53.39749036851962</v>
      </c>
    </row>
    <row r="845" spans="5:24" x14ac:dyDescent="0.35">
      <c r="E845" s="5">
        <f t="shared" si="246"/>
        <v>0.23604000000000175</v>
      </c>
      <c r="F845" s="6">
        <f t="shared" si="247"/>
        <v>52.358442261724051</v>
      </c>
      <c r="G845" s="6">
        <f t="shared" si="236"/>
        <v>1.3019989569918486</v>
      </c>
      <c r="H845" s="6">
        <f t="shared" si="237"/>
        <v>-0.84777302498233698</v>
      </c>
      <c r="I845" s="6">
        <f t="shared" si="238"/>
        <v>0.53035921610951375</v>
      </c>
      <c r="J845" s="7">
        <f t="shared" si="239"/>
        <v>36.154925714759059</v>
      </c>
      <c r="K845" s="7">
        <f t="shared" si="248"/>
        <v>-23.513672309526513</v>
      </c>
      <c r="L845" s="7">
        <f t="shared" si="240"/>
        <v>-1.3477741437895967E-2</v>
      </c>
      <c r="M845" s="7">
        <f t="shared" si="241"/>
        <v>-57.793227326295423</v>
      </c>
      <c r="N845" s="7">
        <f t="shared" si="249"/>
        <v>6.4205683994862035</v>
      </c>
      <c r="O845" s="7">
        <f t="shared" si="242"/>
        <v>3.6801891101264188E-3</v>
      </c>
      <c r="P845" s="7">
        <f t="shared" si="253"/>
        <v>9.4742434171534405E-3</v>
      </c>
      <c r="Q845" s="7">
        <f t="shared" si="243"/>
        <v>284.2273025146032</v>
      </c>
      <c r="R845" s="7">
        <f t="shared" si="252"/>
        <v>9.4742434171534402</v>
      </c>
      <c r="S845" s="7">
        <f t="shared" si="250"/>
        <v>-0.23943744175663287</v>
      </c>
      <c r="T845" s="7">
        <f t="shared" si="251"/>
        <v>-32.123903767588672</v>
      </c>
      <c r="U845" s="26">
        <f t="shared" si="244"/>
        <v>33.503999999995813</v>
      </c>
      <c r="V845" s="26">
        <f t="shared" si="245"/>
        <v>16.751999999997906</v>
      </c>
      <c r="W845" s="26">
        <f>IF(E845&gt;t0,0,IF(E845&lt;t0,P0))</f>
        <v>300</v>
      </c>
      <c r="X845" s="26">
        <f>IF(E845&gt;t0,0,IF(E845&lt;t0,P0*SIN(PI()*(E845)/t0)))</f>
        <v>52.358442261724051</v>
      </c>
    </row>
    <row r="846" spans="5:24" x14ac:dyDescent="0.35">
      <c r="E846" s="5">
        <f t="shared" si="246"/>
        <v>0.23632000000000175</v>
      </c>
      <c r="F846" s="6">
        <f t="shared" si="247"/>
        <v>51.318745935475746</v>
      </c>
      <c r="G846" s="6">
        <f t="shared" si="236"/>
        <v>1.3024066109408807</v>
      </c>
      <c r="H846" s="6">
        <f t="shared" si="237"/>
        <v>-0.8444400512266601</v>
      </c>
      <c r="I846" s="6">
        <f t="shared" si="238"/>
        <v>0.5356500722340245</v>
      </c>
      <c r="J846" s="7">
        <f t="shared" si="239"/>
        <v>35.801712020834238</v>
      </c>
      <c r="K846" s="7">
        <f t="shared" si="248"/>
        <v>-23.503598380243531</v>
      </c>
      <c r="L846" s="7">
        <f t="shared" si="240"/>
        <v>-1.3467750455482645E-2</v>
      </c>
      <c r="M846" s="7">
        <f t="shared" si="241"/>
        <v>-56.440577720424386</v>
      </c>
      <c r="N846" s="7">
        <f t="shared" si="249"/>
        <v>6.4045756667796629</v>
      </c>
      <c r="O846" s="7">
        <f t="shared" si="242"/>
        <v>3.669873244853801E-3</v>
      </c>
      <c r="P846" s="7">
        <f t="shared" si="253"/>
        <v>9.4069400158399881E-3</v>
      </c>
      <c r="Q846" s="7">
        <f t="shared" si="243"/>
        <v>282.20820047519965</v>
      </c>
      <c r="R846" s="7">
        <f t="shared" si="252"/>
        <v>9.4069400158399876</v>
      </c>
      <c r="S846" s="7">
        <f t="shared" si="250"/>
        <v>-0.24036929040518723</v>
      </c>
      <c r="T846" s="7">
        <f t="shared" si="251"/>
        <v>-32.248924382963203</v>
      </c>
      <c r="U846" s="26">
        <f t="shared" si="244"/>
        <v>32.831999999995787</v>
      </c>
      <c r="V846" s="26">
        <f t="shared" si="245"/>
        <v>16.415999999997894</v>
      </c>
      <c r="W846" s="26">
        <f>IF(E846&gt;t0,0,IF(E846&lt;t0,P0))</f>
        <v>300</v>
      </c>
      <c r="X846" s="26">
        <f>IF(E846&gt;t0,0,IF(E846&lt;t0,P0*SIN(PI()*(E846)/t0)))</f>
        <v>51.318745935475746</v>
      </c>
    </row>
    <row r="847" spans="5:24" x14ac:dyDescent="0.35">
      <c r="E847" s="5">
        <f t="shared" si="246"/>
        <v>0.23660000000000175</v>
      </c>
      <c r="F847" s="6">
        <f t="shared" si="247"/>
        <v>50.278414261650816</v>
      </c>
      <c r="G847" s="6">
        <f t="shared" si="236"/>
        <v>1.3028143925257618</v>
      </c>
      <c r="H847" s="6">
        <f t="shared" si="237"/>
        <v>-0.84107405828369342</v>
      </c>
      <c r="I847" s="6">
        <f t="shared" si="238"/>
        <v>0.5409199834376599</v>
      </c>
      <c r="J847" s="7">
        <f t="shared" si="239"/>
        <v>35.432120617568152</v>
      </c>
      <c r="K847" s="7">
        <f t="shared" si="248"/>
        <v>-23.493625643674154</v>
      </c>
      <c r="L847" s="7">
        <f t="shared" si="240"/>
        <v>-1.3457822373117217E-2</v>
      </c>
      <c r="M847" s="7">
        <f t="shared" si="241"/>
        <v>-55.09324557030326</v>
      </c>
      <c r="N847" s="7">
        <f t="shared" si="249"/>
        <v>6.3889609315189615</v>
      </c>
      <c r="O847" s="7">
        <f t="shared" si="242"/>
        <v>3.6597800045528052E-3</v>
      </c>
      <c r="P847" s="7">
        <f t="shared" si="253"/>
        <v>9.339377139570601E-3</v>
      </c>
      <c r="Q847" s="7">
        <f t="shared" si="243"/>
        <v>280.18131418711801</v>
      </c>
      <c r="R847" s="7">
        <f t="shared" si="252"/>
        <v>9.3393771395706011</v>
      </c>
      <c r="S847" s="7">
        <f t="shared" si="250"/>
        <v>-0.2412959866763825</v>
      </c>
      <c r="T847" s="7">
        <f t="shared" si="251"/>
        <v>-32.37325373437649</v>
      </c>
      <c r="U847" s="26">
        <f t="shared" si="244"/>
        <v>32.159999999995819</v>
      </c>
      <c r="V847" s="26">
        <f t="shared" si="245"/>
        <v>16.079999999997881</v>
      </c>
      <c r="W847" s="26">
        <f>IF(E847&gt;t0,0,IF(E847&lt;t0,P0))</f>
        <v>300</v>
      </c>
      <c r="X847" s="26">
        <f>IF(E847&gt;t0,0,IF(E847&lt;t0,P0*SIN(PI()*(E847)/t0)))</f>
        <v>50.278414261650816</v>
      </c>
    </row>
    <row r="848" spans="5:24" x14ac:dyDescent="0.35">
      <c r="E848" s="5">
        <f t="shared" si="246"/>
        <v>0.23688000000000176</v>
      </c>
      <c r="F848" s="6">
        <f t="shared" si="247"/>
        <v>49.237460119991297</v>
      </c>
      <c r="G848" s="6">
        <f t="shared" si="236"/>
        <v>1.3032223017864546</v>
      </c>
      <c r="H848" s="6">
        <f t="shared" si="237"/>
        <v>-0.83767517777006462</v>
      </c>
      <c r="I848" s="6">
        <f t="shared" si="238"/>
        <v>0.54616874365702284</v>
      </c>
      <c r="J848" s="7">
        <f t="shared" si="239"/>
        <v>35.046204271316597</v>
      </c>
      <c r="K848" s="7">
        <f t="shared" si="248"/>
        <v>-23.483758678189709</v>
      </c>
      <c r="L848" s="7">
        <f t="shared" si="240"/>
        <v>-1.3447959756061063E-2</v>
      </c>
      <c r="M848" s="7">
        <f t="shared" si="241"/>
        <v>-53.75140143789816</v>
      </c>
      <c r="N848" s="7">
        <f t="shared" si="249"/>
        <v>6.3737226809378136</v>
      </c>
      <c r="O848" s="7">
        <f t="shared" si="242"/>
        <v>3.6499083168126281E-3</v>
      </c>
      <c r="P848" s="7">
        <f t="shared" si="253"/>
        <v>9.2715562394462547E-3</v>
      </c>
      <c r="Q848" s="7">
        <f t="shared" si="243"/>
        <v>278.14668718338766</v>
      </c>
      <c r="R848" s="7">
        <f t="shared" si="252"/>
        <v>9.2715562394462552</v>
      </c>
      <c r="S848" s="7">
        <f t="shared" si="250"/>
        <v>-0.24221750044409385</v>
      </c>
      <c r="T848" s="7">
        <f t="shared" si="251"/>
        <v>-32.496887779984768</v>
      </c>
      <c r="U848" s="26">
        <f t="shared" si="244"/>
        <v>31.487999999995793</v>
      </c>
      <c r="V848" s="26">
        <f t="shared" si="245"/>
        <v>15.743999999997868</v>
      </c>
      <c r="W848" s="26">
        <f>IF(E848&gt;t0,0,IF(E848&lt;t0,P0))</f>
        <v>300</v>
      </c>
      <c r="X848" s="26">
        <f>IF(E848&gt;t0,0,IF(E848&lt;t0,P0*SIN(PI()*(E848)/t0)))</f>
        <v>49.237460119991297</v>
      </c>
    </row>
    <row r="849" spans="5:24" x14ac:dyDescent="0.35">
      <c r="E849" s="5">
        <f t="shared" si="246"/>
        <v>0.23716000000000176</v>
      </c>
      <c r="F849" s="6">
        <f t="shared" si="247"/>
        <v>48.195896397945589</v>
      </c>
      <c r="G849" s="6">
        <f t="shared" si="236"/>
        <v>1.3036303387629338</v>
      </c>
      <c r="H849" s="6">
        <f t="shared" si="237"/>
        <v>-0.83424354258836542</v>
      </c>
      <c r="I849" s="6">
        <f t="shared" si="238"/>
        <v>0.55139614765576139</v>
      </c>
      <c r="J849" s="7">
        <f t="shared" si="239"/>
        <v>34.644017456004185</v>
      </c>
      <c r="K849" s="7">
        <f t="shared" si="248"/>
        <v>-23.474002047147884</v>
      </c>
      <c r="L849" s="7">
        <f t="shared" si="240"/>
        <v>-1.3438165157733125E-2</v>
      </c>
      <c r="M849" s="7">
        <f t="shared" si="241"/>
        <v>-52.415215403415267</v>
      </c>
      <c r="N849" s="7">
        <f t="shared" si="249"/>
        <v>6.35885935458003</v>
      </c>
      <c r="O849" s="7">
        <f t="shared" si="242"/>
        <v>3.6402570831344516E-3</v>
      </c>
      <c r="P849" s="7">
        <f t="shared" si="253"/>
        <v>9.2034787749578871E-3</v>
      </c>
      <c r="Q849" s="7">
        <f t="shared" si="243"/>
        <v>276.1043632487366</v>
      </c>
      <c r="R849" s="7">
        <f t="shared" si="252"/>
        <v>9.2034787749578868</v>
      </c>
      <c r="S849" s="7">
        <f t="shared" si="250"/>
        <v>-0.24313380174417012</v>
      </c>
      <c r="T849" s="7">
        <f t="shared" si="251"/>
        <v>-32.619822499675287</v>
      </c>
      <c r="U849" s="26">
        <f t="shared" si="244"/>
        <v>30.815999999995768</v>
      </c>
      <c r="V849" s="26">
        <f t="shared" si="245"/>
        <v>15.407999999997912</v>
      </c>
      <c r="W849" s="26">
        <f>IF(E849&gt;t0,0,IF(E849&lt;t0,P0))</f>
        <v>300</v>
      </c>
      <c r="X849" s="26">
        <f>IF(E849&gt;t0,0,IF(E849&lt;t0,P0*SIN(PI()*(E849)/t0)))</f>
        <v>48.195896397945589</v>
      </c>
    </row>
    <row r="850" spans="5:24" x14ac:dyDescent="0.35">
      <c r="E850" s="5">
        <f t="shared" si="246"/>
        <v>0.23744000000000176</v>
      </c>
      <c r="F850" s="6">
        <f t="shared" si="247"/>
        <v>47.153735990508991</v>
      </c>
      <c r="G850" s="6">
        <f t="shared" si="236"/>
        <v>1.3040385034951871</v>
      </c>
      <c r="H850" s="6">
        <f t="shared" si="237"/>
        <v>-0.8307792869219579</v>
      </c>
      <c r="I850" s="6">
        <f t="shared" si="238"/>
        <v>0.55660199103258967</v>
      </c>
      <c r="J850" s="7">
        <f t="shared" si="239"/>
        <v>34.225616348845548</v>
      </c>
      <c r="K850" s="7">
        <f t="shared" si="248"/>
        <v>-23.464360298415205</v>
      </c>
      <c r="L850" s="7">
        <f t="shared" si="240"/>
        <v>-1.3428441119452598E-2</v>
      </c>
      <c r="M850" s="7">
        <f t="shared" si="241"/>
        <v>-51.084857048406732</v>
      </c>
      <c r="N850" s="7">
        <f t="shared" si="249"/>
        <v>6.3443693444367746</v>
      </c>
      <c r="O850" s="7">
        <f t="shared" si="242"/>
        <v>3.6308251790517988E-3</v>
      </c>
      <c r="P850" s="7">
        <f t="shared" si="253"/>
        <v>9.1351462139408375E-3</v>
      </c>
      <c r="Q850" s="7">
        <f t="shared" si="243"/>
        <v>274.05438641822514</v>
      </c>
      <c r="R850" s="7">
        <f t="shared" si="252"/>
        <v>9.1351462139408373</v>
      </c>
      <c r="S850" s="7">
        <f t="shared" si="250"/>
        <v>-0.24404486077517715</v>
      </c>
      <c r="T850" s="7">
        <f t="shared" si="251"/>
        <v>-32.742053895166094</v>
      </c>
      <c r="U850" s="26">
        <f t="shared" si="244"/>
        <v>30.143999999995799</v>
      </c>
      <c r="V850" s="26">
        <f t="shared" si="245"/>
        <v>15.0719999999979</v>
      </c>
      <c r="W850" s="26">
        <f>IF(E850&gt;t0,0,IF(E850&lt;t0,P0))</f>
        <v>300</v>
      </c>
      <c r="X850" s="26">
        <f>IF(E850&gt;t0,0,IF(E850&lt;t0,P0*SIN(PI()*(E850)/t0)))</f>
        <v>47.153735990508991</v>
      </c>
    </row>
    <row r="851" spans="5:24" x14ac:dyDescent="0.35">
      <c r="E851" s="5">
        <f t="shared" si="246"/>
        <v>0.23772000000000176</v>
      </c>
      <c r="F851" s="6">
        <f t="shared" si="247"/>
        <v>46.110991800063985</v>
      </c>
      <c r="G851" s="6">
        <f t="shared" si="236"/>
        <v>1.3044467960232151</v>
      </c>
      <c r="H851" s="6">
        <f t="shared" si="237"/>
        <v>-0.82728254622972641</v>
      </c>
      <c r="I851" s="6">
        <f t="shared" si="238"/>
        <v>0.56178607022928262</v>
      </c>
      <c r="J851" s="7">
        <f t="shared" si="239"/>
        <v>33.791058825900436</v>
      </c>
      <c r="K851" s="7">
        <f t="shared" si="248"/>
        <v>-23.454837963890739</v>
      </c>
      <c r="L851" s="7">
        <f t="shared" si="240"/>
        <v>-1.3418790170182873E-2</v>
      </c>
      <c r="M851" s="7">
        <f t="shared" si="241"/>
        <v>-49.760495438913544</v>
      </c>
      <c r="N851" s="7">
        <f t="shared" si="249"/>
        <v>6.3302509950885497</v>
      </c>
      <c r="O851" s="7">
        <f t="shared" si="242"/>
        <v>3.6216114542534164E-3</v>
      </c>
      <c r="P851" s="7">
        <f t="shared" si="253"/>
        <v>9.0665600325289253E-3</v>
      </c>
      <c r="Q851" s="7">
        <f t="shared" si="243"/>
        <v>271.99680097586776</v>
      </c>
      <c r="R851" s="7">
        <f t="shared" si="252"/>
        <v>9.0665600325289262</v>
      </c>
      <c r="S851" s="7">
        <f t="shared" si="250"/>
        <v>-0.24495064789968654</v>
      </c>
      <c r="T851" s="7">
        <f t="shared" si="251"/>
        <v>-32.863577990178918</v>
      </c>
      <c r="U851" s="26">
        <f t="shared" si="244"/>
        <v>29.471999999995774</v>
      </c>
      <c r="V851" s="26">
        <f t="shared" si="245"/>
        <v>14.735999999997887</v>
      </c>
      <c r="W851" s="26">
        <f>IF(E851&gt;t0,0,IF(E851&lt;t0,P0))</f>
        <v>300</v>
      </c>
      <c r="X851" s="26">
        <f>IF(E851&gt;t0,0,IF(E851&lt;t0,P0*SIN(PI()*(E851)/t0)))</f>
        <v>46.110991800063985</v>
      </c>
    </row>
    <row r="852" spans="5:24" x14ac:dyDescent="0.35">
      <c r="E852" s="5">
        <f t="shared" si="246"/>
        <v>0.23800000000000177</v>
      </c>
      <c r="F852" s="6">
        <f t="shared" si="247"/>
        <v>45.067676736220548</v>
      </c>
      <c r="G852" s="6">
        <f t="shared" si="236"/>
        <v>1.3048552163870299</v>
      </c>
      <c r="H852" s="6">
        <f t="shared" si="237"/>
        <v>-0.82375345724077886</v>
      </c>
      <c r="I852" s="6">
        <f t="shared" si="238"/>
        <v>0.56694818253863755</v>
      </c>
      <c r="J852" s="7">
        <f t="shared" si="239"/>
        <v>33.340404457462647</v>
      </c>
      <c r="K852" s="7">
        <f t="shared" si="248"/>
        <v>-23.445439559031069</v>
      </c>
      <c r="L852" s="7">
        <f t="shared" si="240"/>
        <v>-1.3409214826276675E-2</v>
      </c>
      <c r="M852" s="7">
        <f t="shared" si="241"/>
        <v>-48.442299108647447</v>
      </c>
      <c r="N852" s="7">
        <f t="shared" si="249"/>
        <v>6.316502603851891</v>
      </c>
      <c r="O852" s="7">
        <f t="shared" si="242"/>
        <v>3.6126147327086569E-3</v>
      </c>
      <c r="P852" s="7">
        <f t="shared" si="253"/>
        <v>8.9977217151082436E-3</v>
      </c>
      <c r="Q852" s="7">
        <f t="shared" si="243"/>
        <v>269.9316514532473</v>
      </c>
      <c r="R852" s="7">
        <f t="shared" si="252"/>
        <v>8.9977217151082431</v>
      </c>
      <c r="S852" s="7">
        <f t="shared" si="250"/>
        <v>-0.2458511336452916</v>
      </c>
      <c r="T852" s="7">
        <f t="shared" si="251"/>
        <v>-32.984390830575464</v>
      </c>
      <c r="U852" s="26">
        <f t="shared" si="244"/>
        <v>28.799999999995748</v>
      </c>
      <c r="V852" s="26">
        <f t="shared" si="245"/>
        <v>14.399999999997874</v>
      </c>
      <c r="W852" s="26">
        <f>IF(E852&gt;t0,0,IF(E852&lt;t0,P0))</f>
        <v>300</v>
      </c>
      <c r="X852" s="26">
        <f>IF(E852&gt;t0,0,IF(E852&lt;t0,P0*SIN(PI()*(E852)/t0)))</f>
        <v>45.067676736220548</v>
      </c>
    </row>
    <row r="853" spans="5:24" x14ac:dyDescent="0.35">
      <c r="E853" s="5">
        <f t="shared" si="246"/>
        <v>0.23828000000000177</v>
      </c>
      <c r="F853" s="6">
        <f t="shared" si="247"/>
        <v>44.023803715656314</v>
      </c>
      <c r="G853" s="6">
        <f t="shared" si="236"/>
        <v>1.3052637646266572</v>
      </c>
      <c r="H853" s="6">
        <f t="shared" si="237"/>
        <v>-0.82019215794910383</v>
      </c>
      <c r="I853" s="6">
        <f t="shared" si="238"/>
        <v>0.57208812611239568</v>
      </c>
      <c r="J853" s="7">
        <f t="shared" si="239"/>
        <v>32.873714503282791</v>
      </c>
      <c r="K853" s="7">
        <f t="shared" si="248"/>
        <v>-23.436169582376564</v>
      </c>
      <c r="L853" s="7">
        <f t="shared" si="240"/>
        <v>-1.3399717591222439E-2</v>
      </c>
      <c r="M853" s="7">
        <f t="shared" si="241"/>
        <v>-47.130436042213908</v>
      </c>
      <c r="N853" s="7">
        <f t="shared" si="249"/>
        <v>6.3031224209307704</v>
      </c>
      <c r="O853" s="7">
        <f t="shared" si="242"/>
        <v>3.6038338127953535E-3</v>
      </c>
      <c r="P853" s="7">
        <f t="shared" si="253"/>
        <v>8.9286327542707142E-3</v>
      </c>
      <c r="Q853" s="7">
        <f t="shared" si="243"/>
        <v>267.85898262812145</v>
      </c>
      <c r="R853" s="7">
        <f t="shared" si="252"/>
        <v>8.9286327542707138</v>
      </c>
      <c r="S853" s="7">
        <f t="shared" si="250"/>
        <v>-0.24674628870546239</v>
      </c>
      <c r="T853" s="7">
        <f t="shared" si="251"/>
        <v>-33.104488484472157</v>
      </c>
      <c r="U853" s="26">
        <f t="shared" si="244"/>
        <v>28.127999999995779</v>
      </c>
      <c r="V853" s="26">
        <f t="shared" si="245"/>
        <v>14.063999999997861</v>
      </c>
      <c r="W853" s="26">
        <f>IF(E853&gt;t0,0,IF(E853&lt;t0,P0))</f>
        <v>300</v>
      </c>
      <c r="X853" s="26">
        <f>IF(E853&gt;t0,0,IF(E853&lt;t0,P0*SIN(PI()*(E853)/t0)))</f>
        <v>44.023803715656314</v>
      </c>
    </row>
    <row r="854" spans="5:24" x14ac:dyDescent="0.35">
      <c r="E854" s="5">
        <f t="shared" si="246"/>
        <v>0.23856000000000177</v>
      </c>
      <c r="F854" s="6">
        <f t="shared" si="247"/>
        <v>42.979385661956641</v>
      </c>
      <c r="G854" s="6">
        <f t="shared" si="236"/>
        <v>1.3056724407821343</v>
      </c>
      <c r="H854" s="6">
        <f t="shared" si="237"/>
        <v>-0.81659878760817284</v>
      </c>
      <c r="I854" s="6">
        <f t="shared" si="238"/>
        <v>0.57720569996913773</v>
      </c>
      <c r="J854" s="7">
        <f t="shared" si="239"/>
        <v>32.391051907625879</v>
      </c>
      <c r="K854" s="7">
        <f t="shared" si="248"/>
        <v>-23.427032515079038</v>
      </c>
      <c r="L854" s="7">
        <f t="shared" si="240"/>
        <v>-1.3390300955391987E-2</v>
      </c>
      <c r="M854" s="7">
        <f t="shared" si="241"/>
        <v>-45.825073658376816</v>
      </c>
      <c r="N854" s="7">
        <f t="shared" si="249"/>
        <v>6.2901086495726872</v>
      </c>
      <c r="O854" s="7">
        <f t="shared" si="242"/>
        <v>3.5952674674301741E-3</v>
      </c>
      <c r="P854" s="7">
        <f t="shared" si="253"/>
        <v>8.8592946507673517E-3</v>
      </c>
      <c r="Q854" s="7">
        <f t="shared" si="243"/>
        <v>265.77883952302057</v>
      </c>
      <c r="R854" s="7">
        <f t="shared" si="252"/>
        <v>8.8592946507673513</v>
      </c>
      <c r="S854" s="7">
        <f t="shared" si="250"/>
        <v>-0.24763608394058043</v>
      </c>
      <c r="T854" s="7">
        <f t="shared" si="251"/>
        <v>-33.223867042378913</v>
      </c>
      <c r="U854" s="26">
        <f t="shared" si="244"/>
        <v>27.455999999995754</v>
      </c>
      <c r="V854" s="26">
        <f t="shared" si="245"/>
        <v>13.727999999997849</v>
      </c>
      <c r="W854" s="26">
        <f>IF(E854&gt;t0,0,IF(E854&lt;t0,P0))</f>
        <v>300</v>
      </c>
      <c r="X854" s="26">
        <f>IF(E854&gt;t0,0,IF(E854&lt;t0,P0*SIN(PI()*(E854)/t0)))</f>
        <v>42.979385661956641</v>
      </c>
    </row>
    <row r="855" spans="5:24" x14ac:dyDescent="0.35">
      <c r="E855" s="5">
        <f t="shared" si="246"/>
        <v>0.23884000000000177</v>
      </c>
      <c r="F855" s="6">
        <f t="shared" si="247"/>
        <v>41.934435505454637</v>
      </c>
      <c r="G855" s="6">
        <f t="shared" si="236"/>
        <v>1.3060812448935117</v>
      </c>
      <c r="H855" s="6">
        <f t="shared" si="237"/>
        <v>-0.81297348672549408</v>
      </c>
      <c r="I855" s="6">
        <f t="shared" si="238"/>
        <v>0.58230070400214429</v>
      </c>
      <c r="J855" s="7">
        <f t="shared" si="239"/>
        <v>31.892481294163879</v>
      </c>
      <c r="K855" s="7">
        <f t="shared" si="248"/>
        <v>-23.418032820430788</v>
      </c>
      <c r="L855" s="7">
        <f t="shared" si="240"/>
        <v>-1.3380967395789461E-2</v>
      </c>
      <c r="M855" s="7">
        <f t="shared" si="241"/>
        <v>-44.526378793367442</v>
      </c>
      <c r="N855" s="7">
        <f t="shared" si="249"/>
        <v>6.2774594462294431</v>
      </c>
      <c r="O855" s="7">
        <f t="shared" si="242"/>
        <v>3.586914444201447E-3</v>
      </c>
      <c r="P855" s="7">
        <f t="shared" si="253"/>
        <v>8.789708913461149E-3</v>
      </c>
      <c r="Q855" s="7">
        <f t="shared" si="243"/>
        <v>263.69126740383444</v>
      </c>
      <c r="R855" s="7">
        <f t="shared" si="252"/>
        <v>8.7897089134611495</v>
      </c>
      <c r="S855" s="7">
        <f t="shared" si="250"/>
        <v>-0.24852049037929533</v>
      </c>
      <c r="T855" s="7">
        <f t="shared" si="251"/>
        <v>-33.342522617381213</v>
      </c>
      <c r="U855" s="26">
        <f t="shared" si="244"/>
        <v>26.783999999995729</v>
      </c>
      <c r="V855" s="26">
        <f t="shared" si="245"/>
        <v>13.391999999997893</v>
      </c>
      <c r="W855" s="26">
        <f>IF(E855&gt;t0,0,IF(E855&lt;t0,P0))</f>
        <v>300</v>
      </c>
      <c r="X855" s="26">
        <f>IF(E855&gt;t0,0,IF(E855&lt;t0,P0*SIN(PI()*(E855)/t0)))</f>
        <v>41.934435505454637</v>
      </c>
    </row>
    <row r="856" spans="5:24" x14ac:dyDescent="0.35">
      <c r="E856" s="5">
        <f t="shared" si="246"/>
        <v>0.23912000000000178</v>
      </c>
      <c r="F856" s="6">
        <f t="shared" si="247"/>
        <v>40.888966183071055</v>
      </c>
      <c r="G856" s="6">
        <f t="shared" si="236"/>
        <v>1.3064901770008521</v>
      </c>
      <c r="H856" s="6">
        <f t="shared" si="237"/>
        <v>-0.80931639705712199</v>
      </c>
      <c r="I856" s="6">
        <f t="shared" si="238"/>
        <v>0.58737293898721532</v>
      </c>
      <c r="J856" s="7">
        <f t="shared" si="239"/>
        <v>31.378068960703104</v>
      </c>
      <c r="K856" s="7">
        <f t="shared" si="248"/>
        <v>-23.409174943395108</v>
      </c>
      <c r="L856" s="7">
        <f t="shared" si="240"/>
        <v>-1.3371719375801616E-2</v>
      </c>
      <c r="M856" s="7">
        <f t="shared" si="241"/>
        <v>-43.234517684238917</v>
      </c>
      <c r="N856" s="7">
        <f t="shared" si="249"/>
        <v>6.2651729207225779</v>
      </c>
      <c r="O856" s="7">
        <f t="shared" si="242"/>
        <v>3.5787734655044348E-3</v>
      </c>
      <c r="P856" s="7">
        <f t="shared" si="253"/>
        <v>8.7198770592798701E-3</v>
      </c>
      <c r="Q856" s="7">
        <f t="shared" si="243"/>
        <v>261.59631177839611</v>
      </c>
      <c r="R856" s="7">
        <f t="shared" si="252"/>
        <v>8.7198770592798702</v>
      </c>
      <c r="S856" s="7">
        <f t="shared" si="250"/>
        <v>-0.24939947921885322</v>
      </c>
      <c r="T856" s="7">
        <f t="shared" si="251"/>
        <v>-33.460451345184126</v>
      </c>
      <c r="U856" s="26">
        <f t="shared" si="244"/>
        <v>26.11199999999576</v>
      </c>
      <c r="V856" s="26">
        <f t="shared" si="245"/>
        <v>13.05599999999788</v>
      </c>
      <c r="W856" s="26">
        <f>IF(E856&gt;t0,0,IF(E856&lt;t0,P0))</f>
        <v>300</v>
      </c>
      <c r="X856" s="26">
        <f>IF(E856&gt;t0,0,IF(E856&lt;t0,P0*SIN(PI()*(E856)/t0)))</f>
        <v>40.888966183071055</v>
      </c>
    </row>
    <row r="857" spans="5:24" x14ac:dyDescent="0.35">
      <c r="E857" s="5">
        <f t="shared" si="246"/>
        <v>0.23940000000000178</v>
      </c>
      <c r="F857" s="6">
        <f t="shared" si="247"/>
        <v>39.842990638154276</v>
      </c>
      <c r="G857" s="6">
        <f t="shared" si="236"/>
        <v>1.306899237144231</v>
      </c>
      <c r="H857" s="6">
        <f t="shared" si="237"/>
        <v>-0.80562766160210952</v>
      </c>
      <c r="I857" s="6">
        <f t="shared" si="238"/>
        <v>0.59242220659046607</v>
      </c>
      <c r="J857" s="7">
        <f t="shared" si="239"/>
        <v>30.847882873748002</v>
      </c>
      <c r="K857" s="7">
        <f t="shared" si="248"/>
        <v>-23.400463310138285</v>
      </c>
      <c r="L857" s="7">
        <f t="shared" si="240"/>
        <v>-1.3362559344949416E-2</v>
      </c>
      <c r="M857" s="7">
        <f t="shared" si="241"/>
        <v>-41.949655952267797</v>
      </c>
      <c r="N857" s="7">
        <f t="shared" si="249"/>
        <v>6.2532471364134672</v>
      </c>
      <c r="O857" s="7">
        <f t="shared" si="242"/>
        <v>3.5708432286790542E-3</v>
      </c>
      <c r="P857" s="7">
        <f t="shared" si="253"/>
        <v>8.6498006131683434E-3</v>
      </c>
      <c r="Q857" s="7">
        <f t="shared" si="243"/>
        <v>259.49401839505032</v>
      </c>
      <c r="R857" s="7">
        <f t="shared" si="252"/>
        <v>8.6498006131683436</v>
      </c>
      <c r="S857" s="7">
        <f t="shared" si="250"/>
        <v>-0.2502730218268811</v>
      </c>
      <c r="T857" s="7">
        <f t="shared" si="251"/>
        <v>-33.577649384351687</v>
      </c>
      <c r="U857" s="26">
        <f t="shared" si="244"/>
        <v>25.439999999995734</v>
      </c>
      <c r="V857" s="26">
        <f t="shared" si="245"/>
        <v>12.719999999997867</v>
      </c>
      <c r="W857" s="26">
        <f>IF(E857&gt;t0,0,IF(E857&lt;t0,P0))</f>
        <v>300</v>
      </c>
      <c r="X857" s="26">
        <f>IF(E857&gt;t0,0,IF(E857&lt;t0,P0*SIN(PI()*(E857)/t0)))</f>
        <v>39.842990638154276</v>
      </c>
    </row>
    <row r="858" spans="5:24" x14ac:dyDescent="0.35">
      <c r="E858" s="5">
        <f t="shared" si="246"/>
        <v>0.23968000000000178</v>
      </c>
      <c r="F858" s="6">
        <f t="shared" si="247"/>
        <v>38.796521820319541</v>
      </c>
      <c r="G858" s="6">
        <f t="shared" si="236"/>
        <v>1.3073084253637361</v>
      </c>
      <c r="H858" s="6">
        <f t="shared" si="237"/>
        <v>-0.80190742459692121</v>
      </c>
      <c r="I858" s="6">
        <f t="shared" si="238"/>
        <v>0.59744830937607751</v>
      </c>
      <c r="J858" s="7">
        <f t="shared" si="239"/>
        <v>30.301992662899973</v>
      </c>
      <c r="K858" s="7">
        <f t="shared" si="248"/>
        <v>-23.391902327563155</v>
      </c>
      <c r="L858" s="7">
        <f t="shared" si="240"/>
        <v>-1.3353489738641032E-2</v>
      </c>
      <c r="M858" s="7">
        <f t="shared" si="241"/>
        <v>-40.671958586404017</v>
      </c>
      <c r="N858" s="7">
        <f t="shared" si="249"/>
        <v>6.241680110378053</v>
      </c>
      <c r="O858" s="7">
        <f t="shared" si="242"/>
        <v>3.5631224061500231E-3</v>
      </c>
      <c r="P858" s="7">
        <f t="shared" si="253"/>
        <v>8.5794811080406909E-3</v>
      </c>
      <c r="Q858" s="7">
        <f t="shared" si="243"/>
        <v>257.38443324122073</v>
      </c>
      <c r="R858" s="7">
        <f t="shared" si="252"/>
        <v>8.5794811080406905</v>
      </c>
      <c r="S858" s="7">
        <f t="shared" si="250"/>
        <v>-0.25114108974161609</v>
      </c>
      <c r="T858" s="7">
        <f t="shared" si="251"/>
        <v>-33.694112916337723</v>
      </c>
      <c r="U858" s="26">
        <f t="shared" si="244"/>
        <v>24.767999999995709</v>
      </c>
      <c r="V858" s="26">
        <f t="shared" si="245"/>
        <v>12.383999999997855</v>
      </c>
      <c r="W858" s="26">
        <f>IF(E858&gt;t0,0,IF(E858&lt;t0,P0))</f>
        <v>300</v>
      </c>
      <c r="X858" s="26">
        <f>IF(E858&gt;t0,0,IF(E858&lt;t0,P0*SIN(PI()*(E858)/t0)))</f>
        <v>38.796521820319541</v>
      </c>
    </row>
    <row r="859" spans="5:24" x14ac:dyDescent="0.35">
      <c r="E859" s="5">
        <f t="shared" si="246"/>
        <v>0.23996000000000178</v>
      </c>
      <c r="F859" s="6">
        <f t="shared" si="247"/>
        <v>37.749572685289408</v>
      </c>
      <c r="G859" s="6">
        <f t="shared" si="236"/>
        <v>1.3077177416994679</v>
      </c>
      <c r="H859" s="6">
        <f t="shared" si="237"/>
        <v>-0.79815583150979075</v>
      </c>
      <c r="I859" s="6">
        <f t="shared" si="238"/>
        <v>0.60245105081401806</v>
      </c>
      <c r="J859" s="7">
        <f t="shared" si="239"/>
        <v>29.740469615094039</v>
      </c>
      <c r="K859" s="7">
        <f t="shared" si="248"/>
        <v>-23.383496382844235</v>
      </c>
      <c r="L859" s="7">
        <f t="shared" si="240"/>
        <v>-1.3344512977926224E-2</v>
      </c>
      <c r="M859" s="7">
        <f t="shared" si="241"/>
        <v>-39.401589926772381</v>
      </c>
      <c r="N859" s="7">
        <f t="shared" si="249"/>
        <v>6.2304698135862084</v>
      </c>
      <c r="O859" s="7">
        <f t="shared" si="242"/>
        <v>3.5556096455694255E-3</v>
      </c>
      <c r="P859" s="7">
        <f t="shared" si="253"/>
        <v>8.5089200847321411E-3</v>
      </c>
      <c r="Q859" s="7">
        <f t="shared" si="243"/>
        <v>255.26760254196424</v>
      </c>
      <c r="R859" s="7">
        <f t="shared" si="252"/>
        <v>8.5089200847321411</v>
      </c>
      <c r="S859" s="7">
        <f t="shared" si="250"/>
        <v>-0.25200365467339203</v>
      </c>
      <c r="T859" s="7">
        <f t="shared" si="251"/>
        <v>-33.809838145685234</v>
      </c>
      <c r="U859" s="26">
        <f t="shared" si="244"/>
        <v>24.09599999999574</v>
      </c>
      <c r="V859" s="26">
        <f t="shared" si="245"/>
        <v>12.047999999997842</v>
      </c>
      <c r="W859" s="26">
        <f>IF(E859&gt;t0,0,IF(E859&lt;t0,P0))</f>
        <v>300</v>
      </c>
      <c r="X859" s="26">
        <f>IF(E859&gt;t0,0,IF(E859&lt;t0,P0*SIN(PI()*(E859)/t0)))</f>
        <v>37.749572685289408</v>
      </c>
    </row>
    <row r="860" spans="5:24" x14ac:dyDescent="0.35">
      <c r="E860" s="5">
        <f t="shared" si="246"/>
        <v>0.24024000000000179</v>
      </c>
      <c r="F860" s="6">
        <f t="shared" si="247"/>
        <v>36.702156194732808</v>
      </c>
      <c r="G860" s="6">
        <f t="shared" si="236"/>
        <v>1.3081271861915396</v>
      </c>
      <c r="H860" s="6">
        <f t="shared" si="237"/>
        <v>-0.79437302903503204</v>
      </c>
      <c r="I860" s="6">
        <f t="shared" si="238"/>
        <v>0.60743023528773088</v>
      </c>
      <c r="J860" s="7">
        <f t="shared" si="239"/>
        <v>29.163386668671574</v>
      </c>
      <c r="K860" s="7">
        <f t="shared" si="248"/>
        <v>-23.375249842964507</v>
      </c>
      <c r="L860" s="7">
        <f t="shared" si="240"/>
        <v>-1.3335631469252094E-2</v>
      </c>
      <c r="M860" s="7">
        <f t="shared" si="241"/>
        <v>-38.13871364822468</v>
      </c>
      <c r="N860" s="7">
        <f t="shared" si="249"/>
        <v>6.2196141710857091</v>
      </c>
      <c r="O860" s="7">
        <f t="shared" si="242"/>
        <v>3.5483035699616673E-3</v>
      </c>
      <c r="P860" s="7">
        <f t="shared" si="253"/>
        <v>8.4381190919505696E-3</v>
      </c>
      <c r="Q860" s="7">
        <f t="shared" si="243"/>
        <v>253.14357275851708</v>
      </c>
      <c r="R860" s="7">
        <f t="shared" si="252"/>
        <v>8.4381190919505702</v>
      </c>
      <c r="S860" s="7">
        <f t="shared" si="250"/>
        <v>-0.25286068850561277</v>
      </c>
      <c r="T860" s="7">
        <f t="shared" si="251"/>
        <v>-33.924821300156999</v>
      </c>
      <c r="U860" s="26">
        <f t="shared" si="244"/>
        <v>23.423999999995715</v>
      </c>
      <c r="V860" s="26">
        <f t="shared" si="245"/>
        <v>11.711999999997829</v>
      </c>
      <c r="W860" s="26">
        <f>IF(E860&gt;t0,0,IF(E860&lt;t0,P0))</f>
        <v>300</v>
      </c>
      <c r="X860" s="26">
        <f>IF(E860&gt;t0,0,IF(E860&lt;t0,P0*SIN(PI()*(E860)/t0)))</f>
        <v>36.702156194732808</v>
      </c>
    </row>
    <row r="861" spans="5:24" x14ac:dyDescent="0.35">
      <c r="E861" s="5">
        <f t="shared" si="246"/>
        <v>0.24052000000000179</v>
      </c>
      <c r="F861" s="6">
        <f t="shared" si="247"/>
        <v>35.654285316104776</v>
      </c>
      <c r="G861" s="6">
        <f t="shared" si="236"/>
        <v>1.3085367588800763</v>
      </c>
      <c r="H861" s="6">
        <f t="shared" si="237"/>
        <v>-0.79055916508730606</v>
      </c>
      <c r="I861" s="6">
        <f t="shared" si="238"/>
        <v>0.61238566810177841</v>
      </c>
      <c r="J861" s="7">
        <f t="shared" si="239"/>
        <v>28.570818407290627</v>
      </c>
      <c r="K861" s="7">
        <f t="shared" si="248"/>
        <v>-23.367167054253873</v>
      </c>
      <c r="L861" s="7">
        <f t="shared" si="240"/>
        <v>-1.3326847604220364E-2</v>
      </c>
      <c r="M861" s="7">
        <f t="shared" si="241"/>
        <v>-36.883492743946398</v>
      </c>
      <c r="N861" s="7">
        <f t="shared" si="249"/>
        <v>6.2091110621908054</v>
      </c>
      <c r="O861" s="7">
        <f t="shared" si="242"/>
        <v>3.5412027778708361E-3</v>
      </c>
      <c r="P861" s="7">
        <f t="shared" si="253"/>
        <v>8.3670796862279108E-3</v>
      </c>
      <c r="Q861" s="7">
        <f t="shared" si="243"/>
        <v>251.01239058683731</v>
      </c>
      <c r="R861" s="7">
        <f t="shared" si="252"/>
        <v>8.3670796862279104</v>
      </c>
      <c r="S861" s="7">
        <f t="shared" si="250"/>
        <v>-0.2537121632952099</v>
      </c>
      <c r="T861" s="7">
        <f t="shared" si="251"/>
        <v>-34.039058630796987</v>
      </c>
      <c r="U861" s="26">
        <f t="shared" si="244"/>
        <v>22.751999999995689</v>
      </c>
      <c r="V861" s="26">
        <f t="shared" si="245"/>
        <v>11.375999999997873</v>
      </c>
      <c r="W861" s="26">
        <f>IF(E861&gt;t0,0,IF(E861&lt;t0,P0))</f>
        <v>300</v>
      </c>
      <c r="X861" s="26">
        <f>IF(E861&gt;t0,0,IF(E861&lt;t0,P0*SIN(PI()*(E861)/t0)))</f>
        <v>35.654285316104776</v>
      </c>
    </row>
    <row r="862" spans="5:24" x14ac:dyDescent="0.35">
      <c r="E862" s="5">
        <f t="shared" si="246"/>
        <v>0.24080000000000179</v>
      </c>
      <c r="F862" s="6">
        <f t="shared" si="247"/>
        <v>34.605973022485806</v>
      </c>
      <c r="G862" s="6">
        <f t="shared" si="236"/>
        <v>1.3089464598052167</v>
      </c>
      <c r="H862" s="6">
        <f t="shared" si="237"/>
        <v>-0.78671438879583544</v>
      </c>
      <c r="I862" s="6">
        <f t="shared" si="238"/>
        <v>0.61731715548945754</v>
      </c>
      <c r="J862" s="7">
        <f t="shared" si="239"/>
        <v>27.962841053674346</v>
      </c>
      <c r="K862" s="7">
        <f t="shared" si="248"/>
        <v>-23.359252341929338</v>
      </c>
      <c r="L862" s="7">
        <f t="shared" si="240"/>
        <v>-1.3318163759346005E-2</v>
      </c>
      <c r="M862" s="7">
        <f t="shared" si="241"/>
        <v>-35.636089509118136</v>
      </c>
      <c r="N862" s="7">
        <f t="shared" si="249"/>
        <v>6.1989583206753762</v>
      </c>
      <c r="O862" s="7">
        <f t="shared" si="242"/>
        <v>3.5343058435104136E-3</v>
      </c>
      <c r="P862" s="7">
        <f t="shared" si="253"/>
        <v>8.2958034318711231E-3</v>
      </c>
      <c r="Q862" s="7">
        <f t="shared" si="243"/>
        <v>248.8741029561337</v>
      </c>
      <c r="R862" s="7">
        <f t="shared" si="252"/>
        <v>8.2958034318711231</v>
      </c>
      <c r="S862" s="7">
        <f t="shared" si="250"/>
        <v>-0.2545580512742418</v>
      </c>
      <c r="T862" s="7">
        <f t="shared" si="251"/>
        <v>-34.152546412144901</v>
      </c>
      <c r="U862" s="26">
        <f t="shared" si="244"/>
        <v>22.079999999995721</v>
      </c>
      <c r="V862" s="26">
        <f t="shared" si="245"/>
        <v>11.03999999999786</v>
      </c>
      <c r="W862" s="26">
        <f>IF(E862&gt;t0,0,IF(E862&lt;t0,P0))</f>
        <v>300</v>
      </c>
      <c r="X862" s="26">
        <f>IF(E862&gt;t0,0,IF(E862&lt;t0,P0*SIN(PI()*(E862)/t0)))</f>
        <v>34.605973022485806</v>
      </c>
    </row>
    <row r="863" spans="5:24" x14ac:dyDescent="0.35">
      <c r="E863" s="5">
        <f t="shared" si="246"/>
        <v>0.24108000000000179</v>
      </c>
      <c r="F863" s="6">
        <f t="shared" si="247"/>
        <v>33.557232292421347</v>
      </c>
      <c r="G863" s="6">
        <f t="shared" si="236"/>
        <v>1.3093562890071111</v>
      </c>
      <c r="H863" s="6">
        <f t="shared" si="237"/>
        <v>-0.78283885049857171</v>
      </c>
      <c r="I863" s="6">
        <f t="shared" si="238"/>
        <v>0.62222450462037804</v>
      </c>
      <c r="J863" s="7">
        <f t="shared" si="239"/>
        <v>27.339532463197905</v>
      </c>
      <c r="K863" s="7">
        <f t="shared" si="248"/>
        <v>-23.351510009636975</v>
      </c>
      <c r="L863" s="7">
        <f t="shared" si="240"/>
        <v>-1.3309582295817466E-2</v>
      </c>
      <c r="M863" s="7">
        <f t="shared" si="241"/>
        <v>-34.39666552463401</v>
      </c>
      <c r="N863" s="7">
        <f t="shared" si="249"/>
        <v>6.1891537349706507</v>
      </c>
      <c r="O863" s="7">
        <f t="shared" si="242"/>
        <v>3.5276113169153693E-3</v>
      </c>
      <c r="P863" s="7">
        <f t="shared" si="253"/>
        <v>8.2242919009129813E-3</v>
      </c>
      <c r="Q863" s="7">
        <f t="shared" si="243"/>
        <v>246.72875702738943</v>
      </c>
      <c r="R863" s="7">
        <f t="shared" si="252"/>
        <v>8.2242919009129807</v>
      </c>
      <c r="S863" s="7">
        <f t="shared" si="250"/>
        <v>-0.25539832485050656</v>
      </c>
      <c r="T863" s="7">
        <f t="shared" si="251"/>
        <v>-34.265280942318398</v>
      </c>
      <c r="U863" s="26">
        <f t="shared" si="244"/>
        <v>21.407999999995695</v>
      </c>
      <c r="V863" s="26">
        <f t="shared" si="245"/>
        <v>10.703999999997848</v>
      </c>
      <c r="W863" s="26">
        <f>IF(E863&gt;t0,0,IF(E863&lt;t0,P0))</f>
        <v>300</v>
      </c>
      <c r="X863" s="26">
        <f>IF(E863&gt;t0,0,IF(E863&lt;t0,P0*SIN(PI()*(E863)/t0)))</f>
        <v>33.557232292421347</v>
      </c>
    </row>
    <row r="864" spans="5:24" x14ac:dyDescent="0.35">
      <c r="E864" s="5">
        <f t="shared" si="246"/>
        <v>0.2413600000000018</v>
      </c>
      <c r="F864" s="6">
        <f t="shared" si="247"/>
        <v>32.508076109761028</v>
      </c>
      <c r="G864" s="6">
        <f t="shared" si="236"/>
        <v>1.3097662465259228</v>
      </c>
      <c r="H864" s="6">
        <f t="shared" si="237"/>
        <v>-0.77893270173632023</v>
      </c>
      <c r="I864" s="6">
        <f t="shared" si="238"/>
        <v>0.62710752360799871</v>
      </c>
      <c r="J864" s="7">
        <f t="shared" si="239"/>
        <v>26.700972117314006</v>
      </c>
      <c r="K864" s="7">
        <f t="shared" si="248"/>
        <v>-23.343944338995705</v>
      </c>
      <c r="L864" s="7">
        <f t="shared" si="240"/>
        <v>-1.3301105559258303E-2</v>
      </c>
      <c r="M864" s="7">
        <f t="shared" si="241"/>
        <v>-33.165381640878586</v>
      </c>
      <c r="N864" s="7">
        <f t="shared" si="249"/>
        <v>6.1796950483674786</v>
      </c>
      <c r="O864" s="7">
        <f t="shared" si="242"/>
        <v>3.5211177240965751E-3</v>
      </c>
      <c r="P864" s="7">
        <f t="shared" si="253"/>
        <v>8.1525466730626231E-3</v>
      </c>
      <c r="Q864" s="7">
        <f t="shared" si="243"/>
        <v>244.57640019187869</v>
      </c>
      <c r="R864" s="7">
        <f t="shared" si="252"/>
        <v>8.1525466730626235</v>
      </c>
      <c r="S864" s="7">
        <f t="shared" si="250"/>
        <v>-0.25623295660842205</v>
      </c>
      <c r="T864" s="7">
        <f t="shared" si="251"/>
        <v>-34.377258543131148</v>
      </c>
      <c r="U864" s="26">
        <f t="shared" si="244"/>
        <v>20.73599999999567</v>
      </c>
      <c r="V864" s="26">
        <f t="shared" si="245"/>
        <v>10.367999999997835</v>
      </c>
      <c r="W864" s="26">
        <f>IF(E864&gt;t0,0,IF(E864&lt;t0,P0))</f>
        <v>300</v>
      </c>
      <c r="X864" s="26">
        <f>IF(E864&gt;t0,0,IF(E864&lt;t0,P0*SIN(PI()*(E864)/t0)))</f>
        <v>32.508076109761028</v>
      </c>
    </row>
    <row r="865" spans="5:24" x14ac:dyDescent="0.35">
      <c r="E865" s="5">
        <f t="shared" si="246"/>
        <v>0.2416400000000018</v>
      </c>
      <c r="F865" s="6">
        <f t="shared" si="247"/>
        <v>31.458517463497987</v>
      </c>
      <c r="G865" s="6">
        <f t="shared" si="236"/>
        <v>1.3101763324018276</v>
      </c>
      <c r="H865" s="6">
        <f t="shared" si="237"/>
        <v>-0.77499609524681279</v>
      </c>
      <c r="I865" s="6">
        <f t="shared" si="238"/>
        <v>0.63196602151713277</v>
      </c>
      <c r="J865" s="7">
        <f t="shared" si="239"/>
        <v>26.047241116818199</v>
      </c>
      <c r="K865" s="7">
        <f t="shared" si="248"/>
        <v>-23.336559589142926</v>
      </c>
      <c r="L865" s="7">
        <f t="shared" si="240"/>
        <v>-1.3292735879490425E-2</v>
      </c>
      <c r="M865" s="7">
        <f t="shared" si="241"/>
        <v>-31.942397961563625</v>
      </c>
      <c r="N865" s="7">
        <f t="shared" si="249"/>
        <v>6.1705799592231365</v>
      </c>
      <c r="O865" s="7">
        <f t="shared" si="242"/>
        <v>3.5148235671975678E-3</v>
      </c>
      <c r="P865" s="7">
        <f t="shared" si="253"/>
        <v>8.0805693356557837E-3</v>
      </c>
      <c r="Q865" s="7">
        <f t="shared" si="243"/>
        <v>242.41708006967352</v>
      </c>
      <c r="R865" s="7">
        <f t="shared" si="252"/>
        <v>8.0805693356557828</v>
      </c>
      <c r="S865" s="7">
        <f t="shared" si="250"/>
        <v>-0.25706191931014083</v>
      </c>
      <c r="T865" s="7">
        <f t="shared" si="251"/>
        <v>-34.488475560242449</v>
      </c>
      <c r="U865" s="26">
        <f t="shared" si="244"/>
        <v>20.063999999995701</v>
      </c>
      <c r="V865" s="26">
        <f t="shared" si="245"/>
        <v>10.031999999997822</v>
      </c>
      <c r="W865" s="26">
        <f>IF(E865&gt;t0,0,IF(E865&lt;t0,P0))</f>
        <v>300</v>
      </c>
      <c r="X865" s="26">
        <f>IF(E865&gt;t0,0,IF(E865&lt;t0,P0*SIN(PI()*(E865)/t0)))</f>
        <v>31.458517463497987</v>
      </c>
    </row>
    <row r="866" spans="5:24" x14ac:dyDescent="0.35">
      <c r="E866" s="5">
        <f t="shared" si="246"/>
        <v>0.2419200000000018</v>
      </c>
      <c r="F866" s="6">
        <f t="shared" si="247"/>
        <v>30.408569347608015</v>
      </c>
      <c r="G866" s="6">
        <f t="shared" si="236"/>
        <v>1.3105865466750142</v>
      </c>
      <c r="H866" s="6">
        <f t="shared" si="237"/>
        <v>-0.7710291849587334</v>
      </c>
      <c r="I866" s="6">
        <f t="shared" si="238"/>
        <v>0.63679980837141525</v>
      </c>
      <c r="J866" s="7">
        <f t="shared" si="239"/>
        <v>25.378422174954139</v>
      </c>
      <c r="K866" s="7">
        <f t="shared" si="248"/>
        <v>-23.329359996282079</v>
      </c>
      <c r="L866" s="7">
        <f t="shared" si="240"/>
        <v>-1.3284475570298823E-2</v>
      </c>
      <c r="M866" s="7">
        <f t="shared" si="241"/>
        <v>-30.727873827626428</v>
      </c>
      <c r="N866" s="7">
        <f t="shared" si="249"/>
        <v>6.16180612117265</v>
      </c>
      <c r="O866" s="7">
        <f t="shared" si="242"/>
        <v>3.5087273246536118E-3</v>
      </c>
      <c r="P866" s="7">
        <f t="shared" si="253"/>
        <v>8.0083614836047382E-3</v>
      </c>
      <c r="Q866" s="7">
        <f t="shared" si="243"/>
        <v>240.25084450814214</v>
      </c>
      <c r="R866" s="7">
        <f t="shared" si="252"/>
        <v>8.0083614836047374</v>
      </c>
      <c r="S866" s="7">
        <f t="shared" si="250"/>
        <v>-0.25788518589659115</v>
      </c>
      <c r="T866" s="7">
        <f t="shared" si="251"/>
        <v>-34.598928363296878</v>
      </c>
      <c r="U866" s="26">
        <f t="shared" si="244"/>
        <v>19.391999999995676</v>
      </c>
      <c r="V866" s="26">
        <f t="shared" si="245"/>
        <v>9.6959999999978663</v>
      </c>
      <c r="W866" s="26">
        <f>IF(E866&gt;t0,0,IF(E866&lt;t0,P0))</f>
        <v>300</v>
      </c>
      <c r="X866" s="26">
        <f>IF(E866&gt;t0,0,IF(E866&lt;t0,P0*SIN(PI()*(E866)/t0)))</f>
        <v>30.408569347608015</v>
      </c>
    </row>
    <row r="867" spans="5:24" x14ac:dyDescent="0.35">
      <c r="E867" s="5">
        <f t="shared" si="246"/>
        <v>0.2422000000000018</v>
      </c>
      <c r="F867" s="6">
        <f t="shared" si="247"/>
        <v>29.358244760888695</v>
      </c>
      <c r="G867" s="6">
        <f t="shared" si="236"/>
        <v>1.3109968893856834</v>
      </c>
      <c r="H867" s="6">
        <f t="shared" si="237"/>
        <v>-0.76703212598570358</v>
      </c>
      <c r="I867" s="6">
        <f t="shared" si="238"/>
        <v>0.64160869516072783</v>
      </c>
      <c r="J867" s="7">
        <f t="shared" si="239"/>
        <v>24.694599610359184</v>
      </c>
      <c r="K867" s="7">
        <f t="shared" si="248"/>
        <v>-23.322349773232137</v>
      </c>
      <c r="L867" s="7">
        <f t="shared" si="240"/>
        <v>-1.3276326929197927E-2</v>
      </c>
      <c r="M867" s="7">
        <f t="shared" si="241"/>
        <v>-29.521967801191551</v>
      </c>
      <c r="N867" s="7">
        <f t="shared" si="249"/>
        <v>6.1533711433446152</v>
      </c>
      <c r="O867" s="7">
        <f t="shared" si="242"/>
        <v>3.5028274513530687E-3</v>
      </c>
      <c r="P867" s="7">
        <f t="shared" si="253"/>
        <v>7.9359247193481128E-3</v>
      </c>
      <c r="Q867" s="7">
        <f t="shared" si="243"/>
        <v>238.07774158044339</v>
      </c>
      <c r="R867" s="7">
        <f t="shared" si="252"/>
        <v>7.9359247193481126</v>
      </c>
      <c r="S867" s="7">
        <f t="shared" si="250"/>
        <v>-0.25870272948794781</v>
      </c>
      <c r="T867" s="7">
        <f t="shared" si="251"/>
        <v>-34.708613345987445</v>
      </c>
      <c r="U867" s="26">
        <f t="shared" si="244"/>
        <v>18.71999999999565</v>
      </c>
      <c r="V867" s="26">
        <f t="shared" si="245"/>
        <v>9.3599999999978536</v>
      </c>
      <c r="W867" s="26">
        <f>IF(E867&gt;t0,0,IF(E867&lt;t0,P0))</f>
        <v>300</v>
      </c>
      <c r="X867" s="26">
        <f>IF(E867&gt;t0,0,IF(E867&lt;t0,P0*SIN(PI()*(E867)/t0)))</f>
        <v>29.358244760888695</v>
      </c>
    </row>
    <row r="868" spans="5:24" x14ac:dyDescent="0.35">
      <c r="E868" s="5">
        <f t="shared" si="246"/>
        <v>0.24248000000000181</v>
      </c>
      <c r="F868" s="6">
        <f t="shared" si="247"/>
        <v>28.30755670679849</v>
      </c>
      <c r="G868" s="6">
        <f t="shared" si="236"/>
        <v>1.3114073605740488</v>
      </c>
      <c r="H868" s="6">
        <f t="shared" si="237"/>
        <v>-0.76300507462021439</v>
      </c>
      <c r="I868" s="6">
        <f t="shared" si="238"/>
        <v>0.64639249384859132</v>
      </c>
      <c r="J868" s="7">
        <f t="shared" si="239"/>
        <v>23.995859339851425</v>
      </c>
      <c r="K868" s="7">
        <f t="shared" si="248"/>
        <v>-23.315533108979107</v>
      </c>
      <c r="L868" s="7">
        <f t="shared" si="240"/>
        <v>-1.3268292237199534E-2</v>
      </c>
      <c r="M868" s="7">
        <f t="shared" si="241"/>
        <v>-28.324837649597043</v>
      </c>
      <c r="N868" s="7">
        <f t="shared" si="249"/>
        <v>6.1452725905815049</v>
      </c>
      <c r="O868" s="7">
        <f t="shared" si="242"/>
        <v>3.4971223788010496E-3</v>
      </c>
      <c r="P868" s="7">
        <f t="shared" si="253"/>
        <v>7.8632606528003125E-3</v>
      </c>
      <c r="Q868" s="7">
        <f t="shared" si="243"/>
        <v>235.89781958400937</v>
      </c>
      <c r="R868" s="7">
        <f t="shared" si="252"/>
        <v>7.8632606528003128</v>
      </c>
      <c r="S868" s="7">
        <f t="shared" si="250"/>
        <v>-0.25951452338500114</v>
      </c>
      <c r="T868" s="7">
        <f t="shared" si="251"/>
        <v>-34.817526926239289</v>
      </c>
      <c r="U868" s="26">
        <f t="shared" si="244"/>
        <v>18.047999999995682</v>
      </c>
      <c r="V868" s="26">
        <f t="shared" si="245"/>
        <v>9.0239999999978409</v>
      </c>
      <c r="W868" s="26">
        <f>IF(E868&gt;t0,0,IF(E868&lt;t0,P0))</f>
        <v>300</v>
      </c>
      <c r="X868" s="26">
        <f>IF(E868&gt;t0,0,IF(E868&lt;t0,P0*SIN(PI()*(E868)/t0)))</f>
        <v>28.30755670679849</v>
      </c>
    </row>
    <row r="869" spans="5:24" x14ac:dyDescent="0.35">
      <c r="E869" s="5">
        <f t="shared" si="246"/>
        <v>0.24276000000000181</v>
      </c>
      <c r="F869" s="6">
        <f t="shared" si="247"/>
        <v>27.256518193295733</v>
      </c>
      <c r="G869" s="6">
        <f t="shared" si="236"/>
        <v>1.3118179602803366</v>
      </c>
      <c r="H869" s="6">
        <f t="shared" si="237"/>
        <v>-0.75894818832751409</v>
      </c>
      <c r="I869" s="6">
        <f t="shared" si="238"/>
        <v>0.65115101737952019</v>
      </c>
      <c r="J869" s="7">
        <f t="shared" si="239"/>
        <v>23.282288871058388</v>
      </c>
      <c r="K869" s="7">
        <f t="shared" si="248"/>
        <v>-23.308914168229581</v>
      </c>
      <c r="L869" s="7">
        <f t="shared" si="240"/>
        <v>-1.3260373758582373E-2</v>
      </c>
      <c r="M869" s="7">
        <f t="shared" si="241"/>
        <v>-27.136640329487044</v>
      </c>
      <c r="N869" s="7">
        <f t="shared" si="249"/>
        <v>6.1375079836644328</v>
      </c>
      <c r="O869" s="7">
        <f t="shared" si="242"/>
        <v>3.4916105152853314E-3</v>
      </c>
      <c r="P869" s="7">
        <f t="shared" si="253"/>
        <v>7.7903709013007263E-3</v>
      </c>
      <c r="Q869" s="7">
        <f t="shared" si="243"/>
        <v>233.71112703902179</v>
      </c>
      <c r="R869" s="7">
        <f t="shared" si="252"/>
        <v>7.7903709013007267</v>
      </c>
      <c r="S869" s="7">
        <f t="shared" si="250"/>
        <v>-0.2603205410699504</v>
      </c>
      <c r="T869" s="7">
        <f t="shared" si="251"/>
        <v>-34.925665546316104</v>
      </c>
      <c r="U869" s="26">
        <f t="shared" si="244"/>
        <v>17.375999999995656</v>
      </c>
      <c r="V869" s="26">
        <f t="shared" si="245"/>
        <v>8.6879999999978281</v>
      </c>
      <c r="W869" s="26">
        <f>IF(E869&gt;t0,0,IF(E869&lt;t0,P0))</f>
        <v>300</v>
      </c>
      <c r="X869" s="26">
        <f>IF(E869&gt;t0,0,IF(E869&lt;t0,P0*SIN(PI()*(E869)/t0)))</f>
        <v>27.256518193295733</v>
      </c>
    </row>
    <row r="870" spans="5:24" x14ac:dyDescent="0.35">
      <c r="E870" s="5">
        <f t="shared" si="246"/>
        <v>0.24304000000000181</v>
      </c>
      <c r="F870" s="6">
        <f t="shared" si="247"/>
        <v>26.20514223267773</v>
      </c>
      <c r="G870" s="6">
        <f t="shared" si="236"/>
        <v>1.3122286885447858</v>
      </c>
      <c r="H870" s="6">
        <f t="shared" si="237"/>
        <v>-0.75486162573945426</v>
      </c>
      <c r="I870" s="6">
        <f t="shared" si="238"/>
        <v>0.65588407968633311</v>
      </c>
      <c r="J870" s="7">
        <f t="shared" si="239"/>
        <v>22.553977294888014</v>
      </c>
      <c r="K870" s="7">
        <f t="shared" si="248"/>
        <v>-23.302497090966348</v>
      </c>
      <c r="L870" s="7">
        <f t="shared" si="240"/>
        <v>-1.3252573740663263E-2</v>
      </c>
      <c r="M870" s="7">
        <f t="shared" si="241"/>
        <v>-25.957531970972557</v>
      </c>
      <c r="N870" s="7">
        <f t="shared" si="249"/>
        <v>6.1300747995423688</v>
      </c>
      <c r="O870" s="7">
        <f t="shared" si="242"/>
        <v>3.4862902460445215E-3</v>
      </c>
      <c r="P870" s="7">
        <f t="shared" si="253"/>
        <v>7.71725708956272E-3</v>
      </c>
      <c r="Q870" s="7">
        <f t="shared" si="243"/>
        <v>231.51771268688159</v>
      </c>
      <c r="R870" s="7">
        <f t="shared" si="252"/>
        <v>7.7172570895627199</v>
      </c>
      <c r="S870" s="7">
        <f t="shared" si="250"/>
        <v>-0.26112075620716546</v>
      </c>
      <c r="T870" s="7">
        <f t="shared" si="251"/>
        <v>-35.033025672922335</v>
      </c>
      <c r="U870" s="26">
        <f t="shared" si="244"/>
        <v>16.703999999995631</v>
      </c>
      <c r="V870" s="26">
        <f t="shared" si="245"/>
        <v>8.3519999999978154</v>
      </c>
      <c r="W870" s="26">
        <f>IF(E870&gt;t0,0,IF(E870&lt;t0,P0))</f>
        <v>300</v>
      </c>
      <c r="X870" s="26">
        <f>IF(E870&gt;t0,0,IF(E870&lt;t0,P0*SIN(PI()*(E870)/t0)))</f>
        <v>26.20514223267773</v>
      </c>
    </row>
    <row r="871" spans="5:24" x14ac:dyDescent="0.35">
      <c r="E871" s="5">
        <f t="shared" si="246"/>
        <v>0.24332000000000181</v>
      </c>
      <c r="F871" s="6">
        <f t="shared" si="247"/>
        <v>25.153441841419117</v>
      </c>
      <c r="G871" s="6">
        <f t="shared" si="236"/>
        <v>1.3126395454076472</v>
      </c>
      <c r="H871" s="6">
        <f t="shared" si="237"/>
        <v>-0.75074554664828497</v>
      </c>
      <c r="I871" s="6">
        <f t="shared" si="238"/>
        <v>0.66059149569743003</v>
      </c>
      <c r="J871" s="7">
        <f t="shared" si="239"/>
        <v>21.811015277842198</v>
      </c>
      <c r="K871" s="7">
        <f t="shared" si="248"/>
        <v>-23.296285992006165</v>
      </c>
      <c r="L871" s="7">
        <f t="shared" si="240"/>
        <v>-1.3244894413570034E-2</v>
      </c>
      <c r="M871" s="7">
        <f t="shared" si="241"/>
        <v>-24.78766786186079</v>
      </c>
      <c r="N871" s="7">
        <f t="shared" si="249"/>
        <v>6.1229704715657718</v>
      </c>
      <c r="O871" s="7">
        <f t="shared" si="242"/>
        <v>3.4811599334384708E-3</v>
      </c>
      <c r="P871" s="7">
        <f t="shared" si="253"/>
        <v>7.6439208496223657E-3</v>
      </c>
      <c r="Q871" s="7">
        <f t="shared" si="243"/>
        <v>229.31762548867098</v>
      </c>
      <c r="R871" s="7">
        <f t="shared" si="252"/>
        <v>7.6439208496223658</v>
      </c>
      <c r="S871" s="7">
        <f t="shared" si="250"/>
        <v>-0.26191514264412247</v>
      </c>
      <c r="T871" s="7">
        <f t="shared" si="251"/>
        <v>-35.139603797328718</v>
      </c>
      <c r="U871" s="26">
        <f t="shared" si="244"/>
        <v>16.031999999995662</v>
      </c>
      <c r="V871" s="26">
        <f t="shared" si="245"/>
        <v>8.0159999999978027</v>
      </c>
      <c r="W871" s="26">
        <f>IF(E871&gt;t0,0,IF(E871&lt;t0,P0))</f>
        <v>300</v>
      </c>
      <c r="X871" s="26">
        <f>IF(E871&gt;t0,0,IF(E871&lt;t0,P0*SIN(PI()*(E871)/t0)))</f>
        <v>25.153441841419117</v>
      </c>
    </row>
    <row r="872" spans="5:24" x14ac:dyDescent="0.35">
      <c r="E872" s="5">
        <f t="shared" si="246"/>
        <v>0.24360000000000182</v>
      </c>
      <c r="F872" s="6">
        <f t="shared" si="247"/>
        <v>24.101430040011522</v>
      </c>
      <c r="G872" s="6">
        <f t="shared" si="236"/>
        <v>1.3130505309091851</v>
      </c>
      <c r="H872" s="6">
        <f t="shared" si="237"/>
        <v>-0.74660011200040544</v>
      </c>
      <c r="I872" s="6">
        <f t="shared" si="238"/>
        <v>0.66527308134403129</v>
      </c>
      <c r="J872" s="7">
        <f t="shared" si="239"/>
        <v>21.053495054175166</v>
      </c>
      <c r="K872" s="7">
        <f t="shared" si="248"/>
        <v>-23.290284960559681</v>
      </c>
      <c r="L872" s="7">
        <f t="shared" si="240"/>
        <v>-1.3237337990016007E-2</v>
      </c>
      <c r="M872" s="7">
        <f t="shared" si="241"/>
        <v>-23.627202431956906</v>
      </c>
      <c r="N872" s="7">
        <f t="shared" si="249"/>
        <v>6.1161923897246373</v>
      </c>
      <c r="O872" s="7">
        <f t="shared" si="242"/>
        <v>3.4762179171208881E-3</v>
      </c>
      <c r="P872" s="7">
        <f t="shared" si="253"/>
        <v>7.5703638207868292E-3</v>
      </c>
      <c r="Q872" s="7">
        <f t="shared" si="243"/>
        <v>227.11091462360488</v>
      </c>
      <c r="R872" s="7">
        <f t="shared" si="252"/>
        <v>7.5703638207868291</v>
      </c>
      <c r="S872" s="7">
        <f t="shared" si="250"/>
        <v>-0.26270367441263048</v>
      </c>
      <c r="T872" s="7">
        <f t="shared" si="251"/>
        <v>-35.24539643553684</v>
      </c>
      <c r="U872" s="26">
        <f t="shared" si="244"/>
        <v>15.359999999995637</v>
      </c>
      <c r="V872" s="26">
        <f t="shared" si="245"/>
        <v>7.6799999999978468</v>
      </c>
      <c r="W872" s="26">
        <f>IF(E872&gt;t0,0,IF(E872&lt;t0,P0))</f>
        <v>300</v>
      </c>
      <c r="X872" s="26">
        <f>IF(E872&gt;t0,0,IF(E872&lt;t0,P0*SIN(PI()*(E872)/t0)))</f>
        <v>24.101430040011522</v>
      </c>
    </row>
    <row r="873" spans="5:24" x14ac:dyDescent="0.35">
      <c r="E873" s="5">
        <f t="shared" si="246"/>
        <v>0.24388000000000182</v>
      </c>
      <c r="F873" s="6">
        <f t="shared" si="247"/>
        <v>23.049119852801827</v>
      </c>
      <c r="G873" s="6">
        <f t="shared" si="236"/>
        <v>1.3134616450896763</v>
      </c>
      <c r="H873" s="6">
        <f t="shared" si="237"/>
        <v>-0.74242548389007346</v>
      </c>
      <c r="I873" s="6">
        <f t="shared" si="238"/>
        <v>0.66992865356737075</v>
      </c>
      <c r="J873" s="7">
        <f t="shared" si="239"/>
        <v>20.281510417894633</v>
      </c>
      <c r="K873" s="7">
        <f t="shared" si="248"/>
        <v>-23.284498059793592</v>
      </c>
      <c r="L873" s="7">
        <f t="shared" si="240"/>
        <v>-1.3229906665076285E-2</v>
      </c>
      <c r="M873" s="7">
        <f t="shared" si="241"/>
        <v>-22.476289237437047</v>
      </c>
      <c r="N873" s="7">
        <f t="shared" si="249"/>
        <v>6.1097379008909218</v>
      </c>
      <c r="O873" s="7">
        <f t="shared" si="242"/>
        <v>3.4714625142141689E-3</v>
      </c>
      <c r="P873" s="7">
        <f t="shared" si="253"/>
        <v>7.4965876495826705E-3</v>
      </c>
      <c r="Q873" s="7">
        <f t="shared" si="243"/>
        <v>224.89762948748012</v>
      </c>
      <c r="R873" s="7">
        <f t="shared" si="252"/>
        <v>7.4965876495826702</v>
      </c>
      <c r="S873" s="7">
        <f t="shared" si="250"/>
        <v>-0.26348632572913827</v>
      </c>
      <c r="T873" s="7">
        <f t="shared" si="251"/>
        <v>-35.35040012832031</v>
      </c>
      <c r="U873" s="26">
        <f t="shared" si="244"/>
        <v>14.687999999995611</v>
      </c>
      <c r="V873" s="26">
        <f t="shared" si="245"/>
        <v>7.343999999997834</v>
      </c>
      <c r="W873" s="26">
        <f>IF(E873&gt;t0,0,IF(E873&lt;t0,P0))</f>
        <v>300</v>
      </c>
      <c r="X873" s="26">
        <f>IF(E873&gt;t0,0,IF(E873&lt;t0,P0*SIN(PI()*(E873)/t0)))</f>
        <v>23.049119852801827</v>
      </c>
    </row>
    <row r="874" spans="5:24" x14ac:dyDescent="0.35">
      <c r="E874" s="5">
        <f t="shared" si="246"/>
        <v>0.24416000000000182</v>
      </c>
      <c r="F874" s="6">
        <f t="shared" si="247"/>
        <v>21.996524307831056</v>
      </c>
      <c r="G874" s="6">
        <f t="shared" si="236"/>
        <v>1.3138728879894097</v>
      </c>
      <c r="H874" s="6">
        <f t="shared" si="237"/>
        <v>-0.73822182555306626</v>
      </c>
      <c r="I874" s="6">
        <f t="shared" si="238"/>
        <v>0.67455803032585582</v>
      </c>
      <c r="J874" s="7">
        <f t="shared" si="239"/>
        <v>19.495156714608754</v>
      </c>
      <c r="K874" s="7">
        <f t="shared" si="248"/>
        <v>-23.278929326395041</v>
      </c>
      <c r="L874" s="7">
        <f t="shared" si="240"/>
        <v>-1.3222602615965738E-2</v>
      </c>
      <c r="M874" s="7">
        <f t="shared" si="241"/>
        <v>-21.335080945296035</v>
      </c>
      <c r="N874" s="7">
        <f t="shared" si="249"/>
        <v>6.1036043090653394</v>
      </c>
      <c r="O874" s="7">
        <f t="shared" si="242"/>
        <v>3.4668920194864095E-3</v>
      </c>
      <c r="P874" s="7">
        <f t="shared" si="253"/>
        <v>7.4225939897037962E-3</v>
      </c>
      <c r="Q874" s="7">
        <f t="shared" si="243"/>
        <v>222.67781969111388</v>
      </c>
      <c r="R874" s="7">
        <f t="shared" si="252"/>
        <v>7.4225939897037962</v>
      </c>
      <c r="S874" s="7">
        <f t="shared" si="250"/>
        <v>-0.26426307099597951</v>
      </c>
      <c r="T874" s="7">
        <f t="shared" si="251"/>
        <v>-35.454611441391798</v>
      </c>
      <c r="U874" s="26">
        <f t="shared" si="244"/>
        <v>14.015999999995643</v>
      </c>
      <c r="V874" s="26">
        <f t="shared" si="245"/>
        <v>7.0079999999978213</v>
      </c>
      <c r="W874" s="26">
        <f>IF(E874&gt;t0,0,IF(E874&lt;t0,P0))</f>
        <v>300</v>
      </c>
      <c r="X874" s="26">
        <f>IF(E874&gt;t0,0,IF(E874&lt;t0,P0*SIN(PI()*(E874)/t0)))</f>
        <v>21.996524307831056</v>
      </c>
    </row>
    <row r="875" spans="5:24" x14ac:dyDescent="0.35">
      <c r="E875" s="5">
        <f t="shared" si="246"/>
        <v>0.24444000000000182</v>
      </c>
      <c r="F875" s="6">
        <f t="shared" si="247"/>
        <v>20.943656436673074</v>
      </c>
      <c r="G875" s="6">
        <f t="shared" si="236"/>
        <v>1.314284259648687</v>
      </c>
      <c r="H875" s="6">
        <f t="shared" si="237"/>
        <v>-0.73398930136029517</v>
      </c>
      <c r="I875" s="6">
        <f t="shared" si="238"/>
        <v>0.6791610306021878</v>
      </c>
      <c r="J875" s="7">
        <f t="shared" si="239"/>
        <v>18.694530833218515</v>
      </c>
      <c r="K875" s="7">
        <f t="shared" si="248"/>
        <v>-23.273582770138344</v>
      </c>
      <c r="L875" s="7">
        <f t="shared" si="240"/>
        <v>-1.3215428001818706E-2</v>
      </c>
      <c r="M875" s="7">
        <f t="shared" si="241"/>
        <v>-20.203729317870483</v>
      </c>
      <c r="N875" s="7">
        <f t="shared" si="249"/>
        <v>6.0977888756284964</v>
      </c>
      <c r="O875" s="7">
        <f t="shared" si="242"/>
        <v>3.4625047055305796E-3</v>
      </c>
      <c r="P875" s="7">
        <f t="shared" si="253"/>
        <v>7.3483845019591196E-3</v>
      </c>
      <c r="Q875" s="7">
        <f t="shared" si="243"/>
        <v>220.4515350587736</v>
      </c>
      <c r="R875" s="7">
        <f t="shared" si="252"/>
        <v>7.3483845019591199</v>
      </c>
      <c r="S875" s="7">
        <f t="shared" si="250"/>
        <v>-0.26503388480241669</v>
      </c>
      <c r="T875" s="7">
        <f t="shared" si="251"/>
        <v>-35.558026965543135</v>
      </c>
      <c r="U875" s="26">
        <f t="shared" si="244"/>
        <v>13.343999999995617</v>
      </c>
      <c r="V875" s="26">
        <f t="shared" si="245"/>
        <v>6.6719999999978086</v>
      </c>
      <c r="W875" s="26">
        <f>IF(E875&gt;t0,0,IF(E875&lt;t0,P0))</f>
        <v>300</v>
      </c>
      <c r="X875" s="26">
        <f>IF(E875&gt;t0,0,IF(E875&lt;t0,P0*SIN(PI()*(E875)/t0)))</f>
        <v>20.943656436673074</v>
      </c>
    </row>
    <row r="876" spans="5:24" x14ac:dyDescent="0.35">
      <c r="E876" s="5">
        <f t="shared" si="246"/>
        <v>0.24472000000000182</v>
      </c>
      <c r="F876" s="6">
        <f t="shared" si="247"/>
        <v>19.89052927427327</v>
      </c>
      <c r="G876" s="6">
        <f t="shared" si="236"/>
        <v>1.3146957601078229</v>
      </c>
      <c r="H876" s="6">
        <f t="shared" si="237"/>
        <v>-0.72972807681138263</v>
      </c>
      <c r="I876" s="6">
        <f t="shared" si="238"/>
        <v>0.68373747441043542</v>
      </c>
      <c r="J876" s="7">
        <f t="shared" si="239"/>
        <v>17.879731197456259</v>
      </c>
      <c r="K876" s="7">
        <f t="shared" si="248"/>
        <v>-23.268462373454049</v>
      </c>
      <c r="L876" s="7">
        <f t="shared" si="240"/>
        <v>-1.3208384963470533E-2</v>
      </c>
      <c r="M876" s="7">
        <f t="shared" si="241"/>
        <v>-19.082385197439315</v>
      </c>
      <c r="N876" s="7">
        <f t="shared" si="249"/>
        <v>6.0922888195963534</v>
      </c>
      <c r="O876" s="7">
        <f t="shared" si="242"/>
        <v>3.4582988229458576E-3</v>
      </c>
      <c r="P876" s="7">
        <f t="shared" si="253"/>
        <v>7.2739608542201541E-3</v>
      </c>
      <c r="Q876" s="7">
        <f t="shared" si="243"/>
        <v>218.21882562660463</v>
      </c>
      <c r="R876" s="7">
        <f t="shared" si="252"/>
        <v>7.2739608542201539</v>
      </c>
      <c r="S876" s="7">
        <f t="shared" si="250"/>
        <v>-0.26579874192487657</v>
      </c>
      <c r="T876" s="7">
        <f t="shared" si="251"/>
        <v>-35.660643316676847</v>
      </c>
      <c r="U876" s="26">
        <f t="shared" si="244"/>
        <v>12.671999999995592</v>
      </c>
      <c r="V876" s="26">
        <f t="shared" si="245"/>
        <v>6.3359999999977958</v>
      </c>
      <c r="W876" s="26">
        <f>IF(E876&gt;t0,0,IF(E876&lt;t0,P0))</f>
        <v>300</v>
      </c>
      <c r="X876" s="26">
        <f>IF(E876&gt;t0,0,IF(E876&lt;t0,P0*SIN(PI()*(E876)/t0)))</f>
        <v>19.89052927427327</v>
      </c>
    </row>
    <row r="877" spans="5:24" x14ac:dyDescent="0.35">
      <c r="E877" s="5">
        <f t="shared" si="246"/>
        <v>0.24500000000000183</v>
      </c>
      <c r="F877" s="6">
        <f t="shared" si="247"/>
        <v>18.83715585878716</v>
      </c>
      <c r="G877" s="6">
        <f t="shared" si="236"/>
        <v>1.3151073894071446</v>
      </c>
      <c r="H877" s="6">
        <f t="shared" si="237"/>
        <v>-0.72543831852818852</v>
      </c>
      <c r="I877" s="6">
        <f t="shared" si="238"/>
        <v>0.68828718280307566</v>
      </c>
      <c r="J877" s="7">
        <f t="shared" si="239"/>
        <v>17.050857757271416</v>
      </c>
      <c r="K877" s="7">
        <f t="shared" si="248"/>
        <v>-23.263572091000388</v>
      </c>
      <c r="L877" s="7">
        <f t="shared" si="240"/>
        <v>-1.3201475623240829E-2</v>
      </c>
      <c r="M877" s="7">
        <f t="shared" si="241"/>
        <v>-17.97119849090269</v>
      </c>
      <c r="N877" s="7">
        <f t="shared" si="249"/>
        <v>6.0871013178799851</v>
      </c>
      <c r="O877" s="7">
        <f t="shared" si="242"/>
        <v>3.4542726005210894E-3</v>
      </c>
      <c r="P877" s="7">
        <f t="shared" si="253"/>
        <v>7.1993247213681831E-3</v>
      </c>
      <c r="Q877" s="7">
        <f t="shared" si="243"/>
        <v>215.97974164104548</v>
      </c>
      <c r="R877" s="7">
        <f t="shared" si="252"/>
        <v>7.1993247213681828</v>
      </c>
      <c r="S877" s="7">
        <f t="shared" si="250"/>
        <v>-0.26655761732846811</v>
      </c>
      <c r="T877" s="7">
        <f t="shared" si="251"/>
        <v>-35.762457136009843</v>
      </c>
      <c r="U877" s="26">
        <f t="shared" si="244"/>
        <v>11.999999999995623</v>
      </c>
      <c r="V877" s="26">
        <f t="shared" si="245"/>
        <v>5.9999999999977831</v>
      </c>
      <c r="W877" s="26">
        <f>IF(E877&gt;t0,0,IF(E877&lt;t0,P0))</f>
        <v>300</v>
      </c>
      <c r="X877" s="26">
        <f>IF(E877&gt;t0,0,IF(E877&lt;t0,P0*SIN(PI()*(E877)/t0)))</f>
        <v>18.83715585878716</v>
      </c>
    </row>
    <row r="878" spans="5:24" x14ac:dyDescent="0.35">
      <c r="E878" s="5">
        <f t="shared" si="246"/>
        <v>0.24528000000000183</v>
      </c>
      <c r="F878" s="6">
        <f t="shared" si="247"/>
        <v>17.783549231418984</v>
      </c>
      <c r="G878" s="6">
        <f t="shared" si="236"/>
        <v>1.3155191475869912</v>
      </c>
      <c r="H878" s="6">
        <f t="shared" si="237"/>
        <v>-0.72112019424829354</v>
      </c>
      <c r="I878" s="6">
        <f t="shared" si="238"/>
        <v>0.6928099778779917</v>
      </c>
      <c r="J878" s="7">
        <f t="shared" si="239"/>
        <v>16.20801198006394</v>
      </c>
      <c r="K878" s="7">
        <f t="shared" si="248"/>
        <v>-23.258915849237162</v>
      </c>
      <c r="L878" s="7">
        <f t="shared" si="240"/>
        <v>-1.3194702084718611E-2</v>
      </c>
      <c r="M878" s="7">
        <f t="shared" si="241"/>
        <v>-16.870318154541209</v>
      </c>
      <c r="N878" s="7">
        <f t="shared" si="249"/>
        <v>6.0822235055496225</v>
      </c>
      <c r="O878" s="7">
        <f t="shared" si="242"/>
        <v>3.4504242454203755E-3</v>
      </c>
      <c r="P878" s="7">
        <f t="shared" si="253"/>
        <v>7.1244777852412719E-3</v>
      </c>
      <c r="Q878" s="7">
        <f t="shared" si="243"/>
        <v>213.73433355723816</v>
      </c>
      <c r="R878" s="7">
        <f t="shared" si="252"/>
        <v>7.1244777852412717</v>
      </c>
      <c r="S878" s="7">
        <f t="shared" si="250"/>
        <v>-0.26731048616753994</v>
      </c>
      <c r="T878" s="7">
        <f t="shared" si="251"/>
        <v>-35.863465090148196</v>
      </c>
      <c r="U878" s="26">
        <f t="shared" si="244"/>
        <v>11.327999999995598</v>
      </c>
      <c r="V878" s="26">
        <f t="shared" si="245"/>
        <v>5.6639999999978272</v>
      </c>
      <c r="W878" s="26">
        <f>IF(E878&gt;t0,0,IF(E878&lt;t0,P0))</f>
        <v>300</v>
      </c>
      <c r="X878" s="26">
        <f>IF(E878&gt;t0,0,IF(E878&lt;t0,P0*SIN(PI()*(E878)/t0)))</f>
        <v>17.783549231418984</v>
      </c>
    </row>
    <row r="879" spans="5:24" x14ac:dyDescent="0.35">
      <c r="E879" s="5">
        <f t="shared" si="246"/>
        <v>0.24556000000000183</v>
      </c>
      <c r="F879" s="6">
        <f t="shared" si="247"/>
        <v>16.729722436260232</v>
      </c>
      <c r="G879" s="6">
        <f t="shared" si="236"/>
        <v>1.3159310346877153</v>
      </c>
      <c r="H879" s="6">
        <f t="shared" si="237"/>
        <v>-0.71677387281844374</v>
      </c>
      <c r="I879" s="6">
        <f t="shared" si="238"/>
        <v>0.69730568278542626</v>
      </c>
      <c r="J879" s="7">
        <f t="shared" si="239"/>
        <v>15.351296841766102</v>
      </c>
      <c r="K879" s="7">
        <f t="shared" si="248"/>
        <v>-23.254497546002106</v>
      </c>
      <c r="L879" s="7">
        <f t="shared" si="240"/>
        <v>-1.3188066432549226E-2</v>
      </c>
      <c r="M879" s="7">
        <f t="shared" si="241"/>
        <v>-15.779892178856922</v>
      </c>
      <c r="N879" s="7">
        <f t="shared" si="249"/>
        <v>6.0776524761029469</v>
      </c>
      <c r="O879" s="7">
        <f t="shared" si="242"/>
        <v>3.446751943370744E-3</v>
      </c>
      <c r="P879" s="7">
        <f t="shared" si="253"/>
        <v>7.049421734581094E-3</v>
      </c>
      <c r="Q879" s="7">
        <f t="shared" si="243"/>
        <v>211.48265203743281</v>
      </c>
      <c r="R879" s="7">
        <f t="shared" si="252"/>
        <v>7.0494217345810943</v>
      </c>
      <c r="S879" s="7">
        <f t="shared" si="250"/>
        <v>-0.26805732378634956</v>
      </c>
      <c r="T879" s="7">
        <f t="shared" si="251"/>
        <v>-35.963663871176941</v>
      </c>
      <c r="U879" s="26">
        <f t="shared" si="244"/>
        <v>10.655999999995629</v>
      </c>
      <c r="V879" s="26">
        <f t="shared" si="245"/>
        <v>5.3279999999978145</v>
      </c>
      <c r="W879" s="26">
        <f>IF(E879&gt;t0,0,IF(E879&lt;t0,P0))</f>
        <v>300</v>
      </c>
      <c r="X879" s="26">
        <f>IF(E879&gt;t0,0,IF(E879&lt;t0,P0*SIN(PI()*(E879)/t0)))</f>
        <v>16.729722436260232</v>
      </c>
    </row>
    <row r="880" spans="5:24" x14ac:dyDescent="0.35">
      <c r="E880" s="5">
        <f t="shared" si="246"/>
        <v>0.24584000000000183</v>
      </c>
      <c r="F880" s="6">
        <f t="shared" si="247"/>
        <v>15.675688520128165</v>
      </c>
      <c r="G880" s="6">
        <f t="shared" si="236"/>
        <v>1.3163430507496818</v>
      </c>
      <c r="H880" s="6">
        <f t="shared" si="237"/>
        <v>-0.71239952418794628</v>
      </c>
      <c r="I880" s="6">
        <f t="shared" si="238"/>
        <v>0.70177412173489817</v>
      </c>
      <c r="J880" s="7">
        <f t="shared" si="239"/>
        <v>14.48081681777369</v>
      </c>
      <c r="K880" s="7">
        <f t="shared" si="248"/>
        <v>-23.25032105008977</v>
      </c>
      <c r="L880" s="7">
        <f t="shared" si="240"/>
        <v>-1.3181570732223142E-2</v>
      </c>
      <c r="M880" s="7">
        <f t="shared" si="241"/>
        <v>-14.700067573497391</v>
      </c>
      <c r="N880" s="7">
        <f t="shared" si="249"/>
        <v>6.0733852817376173</v>
      </c>
      <c r="O880" s="7">
        <f t="shared" si="242"/>
        <v>3.4432538588519096E-3</v>
      </c>
      <c r="P880" s="7">
        <f t="shared" si="253"/>
        <v>6.9741582649794267E-3</v>
      </c>
      <c r="Q880" s="7">
        <f t="shared" si="243"/>
        <v>209.22474794938279</v>
      </c>
      <c r="R880" s="7">
        <f t="shared" si="252"/>
        <v>6.9741582649794269</v>
      </c>
      <c r="S880" s="7">
        <f t="shared" si="250"/>
        <v>-0.26879810572024054</v>
      </c>
      <c r="T880" s="7">
        <f t="shared" si="251"/>
        <v>-36.063050196817983</v>
      </c>
      <c r="U880" s="26">
        <f t="shared" si="244"/>
        <v>9.9839999999956035</v>
      </c>
      <c r="V880" s="26">
        <f t="shared" si="245"/>
        <v>4.9919999999978018</v>
      </c>
      <c r="W880" s="26">
        <f>IF(E880&gt;t0,0,IF(E880&lt;t0,P0))</f>
        <v>300</v>
      </c>
      <c r="X880" s="26">
        <f>IF(E880&gt;t0,0,IF(E880&lt;t0,P0*SIN(PI()*(E880)/t0)))</f>
        <v>15.675688520128165</v>
      </c>
    </row>
    <row r="881" spans="5:24" x14ac:dyDescent="0.35">
      <c r="E881" s="5">
        <f t="shared" si="246"/>
        <v>0.24612000000000184</v>
      </c>
      <c r="F881" s="6">
        <f t="shared" si="247"/>
        <v>14.621460532404301</v>
      </c>
      <c r="G881" s="6">
        <f t="shared" si="236"/>
        <v>1.3167551958132686</v>
      </c>
      <c r="H881" s="6">
        <f t="shared" si="237"/>
        <v>-0.70799731940202293</v>
      </c>
      <c r="I881" s="6">
        <f t="shared" si="238"/>
        <v>0.70621512000207831</v>
      </c>
      <c r="J881" s="7">
        <f t="shared" si="239"/>
        <v>13.596677873727224</v>
      </c>
      <c r="K881" s="7">
        <f t="shared" si="248"/>
        <v>-23.246390200832959</v>
      </c>
      <c r="L881" s="7">
        <f t="shared" si="240"/>
        <v>-1.3175217029866624E-2</v>
      </c>
      <c r="M881" s="7">
        <f t="shared" si="241"/>
        <v>-13.630990352264536</v>
      </c>
      <c r="N881" s="7">
        <f t="shared" si="249"/>
        <v>6.0694189336280102</v>
      </c>
      <c r="O881" s="7">
        <f t="shared" si="242"/>
        <v>3.4399281352880916E-3</v>
      </c>
      <c r="P881" s="7">
        <f t="shared" si="253"/>
        <v>6.8986890788244465E-3</v>
      </c>
      <c r="Q881" s="7">
        <f t="shared" si="243"/>
        <v>206.9606723647334</v>
      </c>
      <c r="R881" s="7">
        <f t="shared" si="252"/>
        <v>6.8986890788244466</v>
      </c>
      <c r="S881" s="7">
        <f t="shared" si="250"/>
        <v>-0.2695328076963579</v>
      </c>
      <c r="T881" s="7">
        <f t="shared" si="251"/>
        <v>-36.161620810526088</v>
      </c>
      <c r="U881" s="26">
        <f t="shared" si="244"/>
        <v>9.311999999995578</v>
      </c>
      <c r="V881" s="26">
        <f t="shared" si="245"/>
        <v>4.655999999997789</v>
      </c>
      <c r="W881" s="26">
        <f>IF(E881&gt;t0,0,IF(E881&lt;t0,P0))</f>
        <v>300</v>
      </c>
      <c r="X881" s="26">
        <f>IF(E881&gt;t0,0,IF(E881&lt;t0,P0*SIN(PI()*(E881)/t0)))</f>
        <v>14.621460532404301</v>
      </c>
    </row>
    <row r="882" spans="5:24" x14ac:dyDescent="0.35">
      <c r="E882" s="5">
        <f t="shared" si="246"/>
        <v>0.24640000000000184</v>
      </c>
      <c r="F882" s="6">
        <f t="shared" si="247"/>
        <v>13.567051524872831</v>
      </c>
      <c r="G882" s="6">
        <f t="shared" si="236"/>
        <v>1.3171674699188656</v>
      </c>
      <c r="H882" s="6">
        <f t="shared" si="237"/>
        <v>-0.70356743059512483</v>
      </c>
      <c r="I882" s="6">
        <f t="shared" si="238"/>
        <v>0.71062850393561761</v>
      </c>
      <c r="J882" s="7">
        <f t="shared" si="239"/>
        <v>12.698987456143803</v>
      </c>
      <c r="K882" s="7">
        <f t="shared" si="248"/>
        <v>-23.242708807686778</v>
      </c>
      <c r="L882" s="7">
        <f t="shared" si="240"/>
        <v>-1.3169007352034313E-2</v>
      </c>
      <c r="M882" s="7">
        <f t="shared" si="241"/>
        <v>-12.572805518209671</v>
      </c>
      <c r="N882" s="7">
        <f t="shared" si="249"/>
        <v>6.0657504022061435</v>
      </c>
      <c r="O882" s="7">
        <f t="shared" si="242"/>
        <v>3.436772895241887E-3</v>
      </c>
      <c r="P882" s="7">
        <f t="shared" si="253"/>
        <v>6.8230158852468671E-3</v>
      </c>
      <c r="Q882" s="7">
        <f t="shared" si="243"/>
        <v>204.69047655740601</v>
      </c>
      <c r="R882" s="7">
        <f t="shared" si="252"/>
        <v>6.8230158852468668</v>
      </c>
      <c r="S882" s="7">
        <f t="shared" si="250"/>
        <v>-0.27026140563421208</v>
      </c>
      <c r="T882" s="7">
        <f t="shared" si="251"/>
        <v>-36.259372481564576</v>
      </c>
      <c r="U882" s="26">
        <f t="shared" si="244"/>
        <v>8.6399999999956094</v>
      </c>
      <c r="V882" s="26">
        <f t="shared" si="245"/>
        <v>4.3199999999977763</v>
      </c>
      <c r="W882" s="26">
        <f>IF(E882&gt;t0,0,IF(E882&lt;t0,P0))</f>
        <v>300</v>
      </c>
      <c r="X882" s="26">
        <f>IF(E882&gt;t0,0,IF(E882&lt;t0,P0*SIN(PI()*(E882)/t0)))</f>
        <v>13.567051524872831</v>
      </c>
    </row>
    <row r="883" spans="5:24" x14ac:dyDescent="0.35">
      <c r="E883" s="5">
        <f t="shared" si="246"/>
        <v>0.24668000000000184</v>
      </c>
      <c r="F883" s="6">
        <f t="shared" si="247"/>
        <v>12.512474551559185</v>
      </c>
      <c r="G883" s="6">
        <f t="shared" si="236"/>
        <v>1.3175798731068755</v>
      </c>
      <c r="H883" s="6">
        <f t="shared" si="237"/>
        <v>-0.69911003098420044</v>
      </c>
      <c r="I883" s="6">
        <f t="shared" si="238"/>
        <v>0.71501410096393925</v>
      </c>
      <c r="J883" s="7">
        <f t="shared" si="239"/>
        <v>11.787854482900888</v>
      </c>
      <c r="K883" s="7">
        <f t="shared" si="248"/>
        <v>-23.239280649815313</v>
      </c>
      <c r="L883" s="7">
        <f t="shared" si="240"/>
        <v>-1.3162943705503676E-2</v>
      </c>
      <c r="M883" s="7">
        <f t="shared" si="241"/>
        <v>-11.525657048816313</v>
      </c>
      <c r="N883" s="7">
        <f t="shared" si="249"/>
        <v>6.0623766174467599</v>
      </c>
      <c r="O883" s="7">
        <f t="shared" si="242"/>
        <v>3.4337862406101484E-3</v>
      </c>
      <c r="P883" s="7">
        <f t="shared" si="253"/>
        <v>6.7471404000657518E-3</v>
      </c>
      <c r="Q883" s="7">
        <f t="shared" si="243"/>
        <v>202.41421200197254</v>
      </c>
      <c r="R883" s="7">
        <f t="shared" si="252"/>
        <v>6.747140400065752</v>
      </c>
      <c r="S883" s="7">
        <f t="shared" si="250"/>
        <v>-0.27098387564684046</v>
      </c>
      <c r="T883" s="7">
        <f t="shared" si="251"/>
        <v>-36.356302005161112</v>
      </c>
      <c r="U883" s="26">
        <f t="shared" si="244"/>
        <v>7.9679999999955839</v>
      </c>
      <c r="V883" s="26">
        <f t="shared" si="245"/>
        <v>3.9839999999977636</v>
      </c>
      <c r="W883" s="26">
        <f>IF(E883&gt;t0,0,IF(E883&lt;t0,P0))</f>
        <v>300</v>
      </c>
      <c r="X883" s="26">
        <f>IF(E883&gt;t0,0,IF(E883&lt;t0,P0*SIN(PI()*(E883)/t0)))</f>
        <v>12.512474551559185</v>
      </c>
    </row>
    <row r="884" spans="5:24" x14ac:dyDescent="0.35">
      <c r="E884" s="5">
        <f t="shared" si="246"/>
        <v>0.24696000000000184</v>
      </c>
      <c r="F884" s="6">
        <f t="shared" si="247"/>
        <v>11.457742668567883</v>
      </c>
      <c r="G884" s="6">
        <f t="shared" si="236"/>
        <v>1.3179924054177141</v>
      </c>
      <c r="H884" s="6">
        <f t="shared" si="237"/>
        <v>-0.69462529486192004</v>
      </c>
      <c r="I884" s="6">
        <f t="shared" si="238"/>
        <v>0.71937173960198819</v>
      </c>
      <c r="J884" s="7">
        <f t="shared" si="239"/>
        <v>10.863389333571824</v>
      </c>
      <c r="K884" s="7">
        <f t="shared" si="248"/>
        <v>-23.236109475681008</v>
      </c>
      <c r="L884" s="7">
        <f t="shared" si="240"/>
        <v>-1.3157028077071432E-2</v>
      </c>
      <c r="M884" s="7">
        <f t="shared" si="241"/>
        <v>-10.48968788127149</v>
      </c>
      <c r="N884" s="7">
        <f t="shared" si="249"/>
        <v>6.0592944691565478</v>
      </c>
      <c r="O884" s="7">
        <f t="shared" si="242"/>
        <v>3.4309662528218842E-3</v>
      </c>
      <c r="P884" s="7">
        <f t="shared" si="253"/>
        <v>6.6710643457341106E-3</v>
      </c>
      <c r="Q884" s="7">
        <f t="shared" si="243"/>
        <v>200.13193037202331</v>
      </c>
      <c r="R884" s="7">
        <f t="shared" si="252"/>
        <v>6.671064345734111</v>
      </c>
      <c r="S884" s="7">
        <f t="shared" si="250"/>
        <v>-0.27170019404157569</v>
      </c>
      <c r="T884" s="7">
        <f t="shared" si="251"/>
        <v>-36.452406202610803</v>
      </c>
      <c r="U884" s="26">
        <f t="shared" si="244"/>
        <v>7.2959999999955585</v>
      </c>
      <c r="V884" s="26">
        <f t="shared" si="245"/>
        <v>3.6479999999978077</v>
      </c>
      <c r="W884" s="26">
        <f>IF(E884&gt;t0,0,IF(E884&lt;t0,P0))</f>
        <v>300</v>
      </c>
      <c r="X884" s="26">
        <f>IF(E884&gt;t0,0,IF(E884&lt;t0,P0*SIN(PI()*(E884)/t0)))</f>
        <v>11.457742668567883</v>
      </c>
    </row>
    <row r="885" spans="5:24" x14ac:dyDescent="0.35">
      <c r="E885" s="5">
        <f t="shared" si="246"/>
        <v>0.24724000000000185</v>
      </c>
      <c r="F885" s="6">
        <f t="shared" si="247"/>
        <v>10.402868933921694</v>
      </c>
      <c r="G885" s="6">
        <f t="shared" si="236"/>
        <v>1.3184050668918095</v>
      </c>
      <c r="H885" s="6">
        <f t="shared" si="237"/>
        <v>-0.69011339758986467</v>
      </c>
      <c r="I885" s="6">
        <f t="shared" si="238"/>
        <v>0.72370124945793302</v>
      </c>
      <c r="J885" s="7">
        <f t="shared" si="239"/>
        <v>9.9257038396158084</v>
      </c>
      <c r="K885" s="7">
        <f t="shared" si="248"/>
        <v>-23.233199002636763</v>
      </c>
      <c r="L885" s="7">
        <f t="shared" si="240"/>
        <v>-1.3151262433351922E-2</v>
      </c>
      <c r="M885" s="7">
        <f t="shared" si="241"/>
        <v>-9.465039897828996</v>
      </c>
      <c r="N885" s="7">
        <f t="shared" si="249"/>
        <v>6.056500807267474</v>
      </c>
      <c r="O885" s="7">
        <f t="shared" si="242"/>
        <v>3.4283109930381382E-3</v>
      </c>
      <c r="P885" s="7">
        <f t="shared" si="253"/>
        <v>6.5947894512843781E-3</v>
      </c>
      <c r="Q885" s="7">
        <f t="shared" si="243"/>
        <v>197.84368353853134</v>
      </c>
      <c r="R885" s="7">
        <f t="shared" si="252"/>
        <v>6.5947894512843783</v>
      </c>
      <c r="S885" s="7">
        <f t="shared" si="250"/>
        <v>-0.27241033732047315</v>
      </c>
      <c r="T885" s="7">
        <f t="shared" si="251"/>
        <v>-36.547681921333556</v>
      </c>
      <c r="U885" s="26">
        <f t="shared" si="244"/>
        <v>6.6239999999955899</v>
      </c>
      <c r="V885" s="26">
        <f t="shared" si="245"/>
        <v>3.3119999999977949</v>
      </c>
      <c r="W885" s="26">
        <f>IF(E885&gt;t0,0,IF(E885&lt;t0,P0))</f>
        <v>300</v>
      </c>
      <c r="X885" s="26">
        <f>IF(E885&gt;t0,0,IF(E885&lt;t0,P0*SIN(PI()*(E885)/t0)))</f>
        <v>10.402868933921694</v>
      </c>
    </row>
    <row r="886" spans="5:24" x14ac:dyDescent="0.35">
      <c r="E886" s="5">
        <f t="shared" si="246"/>
        <v>0.24752000000000185</v>
      </c>
      <c r="F886" s="6">
        <f t="shared" si="247"/>
        <v>9.3478664073994242</v>
      </c>
      <c r="G886" s="6">
        <f t="shared" si="236"/>
        <v>1.3188178575696026</v>
      </c>
      <c r="H886" s="6">
        <f t="shared" si="237"/>
        <v>-0.68557451559166738</v>
      </c>
      <c r="I886" s="6">
        <f t="shared" si="238"/>
        <v>0.72800246123983037</v>
      </c>
      <c r="J886" s="7">
        <f t="shared" si="239"/>
        <v>8.9749112744207888</v>
      </c>
      <c r="K886" s="7">
        <f t="shared" si="248"/>
        <v>-23.230552916520796</v>
      </c>
      <c r="L886" s="7">
        <f t="shared" si="240"/>
        <v>-1.3145648720577439E-2</v>
      </c>
      <c r="M886" s="7">
        <f t="shared" si="241"/>
        <v>-8.4518539112633793</v>
      </c>
      <c r="N886" s="7">
        <f t="shared" si="249"/>
        <v>6.0539924421342013</v>
      </c>
      <c r="O886" s="7">
        <f t="shared" si="242"/>
        <v>3.4258185023538419E-3</v>
      </c>
      <c r="P886" s="7">
        <f t="shared" si="253"/>
        <v>6.5183174522735546E-3</v>
      </c>
      <c r="Q886" s="7">
        <f t="shared" si="243"/>
        <v>195.54952356820664</v>
      </c>
      <c r="R886" s="7">
        <f t="shared" si="252"/>
        <v>6.5183174522735543</v>
      </c>
      <c r="S886" s="7">
        <f t="shared" si="250"/>
        <v>-0.27311428218151268</v>
      </c>
      <c r="T886" s="7">
        <f t="shared" si="251"/>
        <v>-36.642126035035318</v>
      </c>
      <c r="U886" s="26">
        <f t="shared" si="244"/>
        <v>5.9519999999955644</v>
      </c>
      <c r="V886" s="26">
        <f t="shared" si="245"/>
        <v>2.9759999999977822</v>
      </c>
      <c r="W886" s="26">
        <f>IF(E886&gt;t0,0,IF(E886&lt;t0,P0))</f>
        <v>300</v>
      </c>
      <c r="X886" s="26">
        <f>IF(E886&gt;t0,0,IF(E886&lt;t0,P0*SIN(PI()*(E886)/t0)))</f>
        <v>9.3478664073994242</v>
      </c>
    </row>
    <row r="887" spans="5:24" x14ac:dyDescent="0.35">
      <c r="E887" s="5">
        <f t="shared" si="246"/>
        <v>0.24780000000000185</v>
      </c>
      <c r="F887" s="6">
        <f t="shared" si="247"/>
        <v>8.2927481503743898</v>
      </c>
      <c r="G887" s="6">
        <f t="shared" si="236"/>
        <v>1.3192307774915468</v>
      </c>
      <c r="H887" s="6">
        <f t="shared" si="237"/>
        <v>-0.68100882634611226</v>
      </c>
      <c r="I887" s="6">
        <f t="shared" si="238"/>
        <v>0.73227520676224633</v>
      </c>
      <c r="J887" s="7">
        <f t="shared" si="239"/>
        <v>8.0111263432019744</v>
      </c>
      <c r="K887" s="7">
        <f t="shared" si="248"/>
        <v>-23.228174871254328</v>
      </c>
      <c r="L887" s="7">
        <f t="shared" si="240"/>
        <v>-1.3140188864400559E-2</v>
      </c>
      <c r="M887" s="7">
        <f t="shared" si="241"/>
        <v>-7.450269650418095</v>
      </c>
      <c r="N887" s="7">
        <f t="shared" si="249"/>
        <v>6.0517661448355655</v>
      </c>
      <c r="O887" s="7">
        <f t="shared" si="242"/>
        <v>3.4234868020016078E-3</v>
      </c>
      <c r="P887" s="7">
        <f t="shared" si="253"/>
        <v>6.4416500907281283E-3</v>
      </c>
      <c r="Q887" s="7">
        <f t="shared" si="243"/>
        <v>193.24950272184384</v>
      </c>
      <c r="R887" s="7">
        <f t="shared" si="252"/>
        <v>6.4416500907281282</v>
      </c>
      <c r="S887" s="7">
        <f t="shared" si="250"/>
        <v>-0.27381200551937962</v>
      </c>
      <c r="T887" s="7">
        <f t="shared" si="251"/>
        <v>-36.735735443812835</v>
      </c>
      <c r="U887" s="26">
        <f t="shared" si="244"/>
        <v>5.2799999999955389</v>
      </c>
      <c r="V887" s="26">
        <f t="shared" si="245"/>
        <v>2.6399999999977695</v>
      </c>
      <c r="W887" s="26">
        <f>IF(E887&gt;t0,0,IF(E887&lt;t0,P0))</f>
        <v>300</v>
      </c>
      <c r="X887" s="26">
        <f>IF(E887&gt;t0,0,IF(E887&lt;t0,P0*SIN(PI()*(E887)/t0)))</f>
        <v>8.2927481503743898</v>
      </c>
    </row>
    <row r="888" spans="5:24" x14ac:dyDescent="0.35">
      <c r="E888" s="5">
        <f t="shared" si="246"/>
        <v>0.24808000000000185</v>
      </c>
      <c r="F888" s="6">
        <f t="shared" si="247"/>
        <v>7.237527225652693</v>
      </c>
      <c r="G888" s="6">
        <f t="shared" si="236"/>
        <v>1.3196438266981081</v>
      </c>
      <c r="H888" s="6">
        <f t="shared" si="237"/>
        <v>-0.67641650838019929</v>
      </c>
      <c r="I888" s="6">
        <f t="shared" si="238"/>
        <v>0.73651931895282952</v>
      </c>
      <c r="J888" s="7">
        <f t="shared" si="239"/>
        <v>7.0344651727559748</v>
      </c>
      <c r="K888" s="7">
        <f t="shared" si="248"/>
        <v>-23.226068488442095</v>
      </c>
      <c r="L888" s="7">
        <f t="shared" si="240"/>
        <v>-1.3134884769698497E-2</v>
      </c>
      <c r="M888" s="7">
        <f t="shared" si="241"/>
        <v>-6.4604257458485668</v>
      </c>
      <c r="N888" s="7">
        <f t="shared" si="249"/>
        <v>6.0498186474800884</v>
      </c>
      <c r="O888" s="7">
        <f t="shared" si="242"/>
        <v>3.421313893557465E-3</v>
      </c>
      <c r="P888" s="7">
        <f t="shared" si="253"/>
        <v>6.3647891150889185E-3</v>
      </c>
      <c r="Q888" s="7">
        <f t="shared" si="243"/>
        <v>190.94367345266755</v>
      </c>
      <c r="R888" s="7">
        <f t="shared" si="252"/>
        <v>6.3647891150889189</v>
      </c>
      <c r="S888" s="7">
        <f t="shared" si="250"/>
        <v>-0.2745034844257494</v>
      </c>
      <c r="T888" s="7">
        <f t="shared" si="251"/>
        <v>-36.828507074191833</v>
      </c>
      <c r="U888" s="26">
        <f t="shared" si="244"/>
        <v>4.6079999999955703</v>
      </c>
      <c r="V888" s="26">
        <f t="shared" si="245"/>
        <v>2.3039999999977567</v>
      </c>
      <c r="W888" s="26">
        <f>IF(E888&gt;t0,0,IF(E888&lt;t0,P0))</f>
        <v>300</v>
      </c>
      <c r="X888" s="26">
        <f>IF(E888&gt;t0,0,IF(E888&lt;t0,P0*SIN(PI()*(E888)/t0)))</f>
        <v>7.237527225652693</v>
      </c>
    </row>
    <row r="889" spans="5:24" x14ac:dyDescent="0.35">
      <c r="E889" s="5">
        <f t="shared" si="246"/>
        <v>0.24836000000000186</v>
      </c>
      <c r="F889" s="6">
        <f t="shared" si="247"/>
        <v>6.1822166973115067</v>
      </c>
      <c r="G889" s="6">
        <f t="shared" si="236"/>
        <v>1.3200570052297655</v>
      </c>
      <c r="H889" s="6">
        <f t="shared" si="237"/>
        <v>-0.67179774126216096</v>
      </c>
      <c r="I889" s="6">
        <f t="shared" si="238"/>
        <v>0.74073463185884492</v>
      </c>
      <c r="J889" s="7">
        <f t="shared" si="239"/>
        <v>6.0450453010717569</v>
      </c>
      <c r="K889" s="7">
        <f t="shared" si="248"/>
        <v>-23.22423735697576</v>
      </c>
      <c r="L889" s="7">
        <f t="shared" si="240"/>
        <v>-1.3129738320379447E-2</v>
      </c>
      <c r="M889" s="7">
        <f t="shared" si="241"/>
        <v>-5.4824597155615686</v>
      </c>
      <c r="N889" s="7">
        <f t="shared" si="249"/>
        <v>6.0481466435154907</v>
      </c>
      <c r="O889" s="7">
        <f t="shared" si="242"/>
        <v>3.4192977591484815E-3</v>
      </c>
      <c r="P889" s="7">
        <f t="shared" si="253"/>
        <v>6.2877362801555285E-3</v>
      </c>
      <c r="Q889" s="7">
        <f t="shared" si="243"/>
        <v>188.63208840466586</v>
      </c>
      <c r="R889" s="7">
        <f t="shared" si="252"/>
        <v>6.2877362801555288</v>
      </c>
      <c r="S889" s="7">
        <f t="shared" si="250"/>
        <v>-0.27518869619067854</v>
      </c>
      <c r="T889" s="7">
        <f t="shared" si="251"/>
        <v>-36.920437879313681</v>
      </c>
      <c r="U889" s="26">
        <f t="shared" si="244"/>
        <v>3.9359999999955448</v>
      </c>
      <c r="V889" s="26">
        <f t="shared" si="245"/>
        <v>1.967999999997744</v>
      </c>
      <c r="W889" s="26">
        <f>IF(E889&gt;t0,0,IF(E889&lt;t0,P0))</f>
        <v>300</v>
      </c>
      <c r="X889" s="26">
        <f>IF(E889&gt;t0,0,IF(E889&lt;t0,P0*SIN(PI()*(E889)/t0)))</f>
        <v>6.1822166973115067</v>
      </c>
    </row>
    <row r="890" spans="5:24" x14ac:dyDescent="0.35">
      <c r="E890" s="5">
        <f t="shared" si="246"/>
        <v>0.24864000000000186</v>
      </c>
      <c r="F890" s="6">
        <f t="shared" si="247"/>
        <v>5.126829630537336</v>
      </c>
      <c r="G890" s="6">
        <f t="shared" si="236"/>
        <v>1.3204703131270106</v>
      </c>
      <c r="H890" s="6">
        <f t="shared" si="237"/>
        <v>-0.66715270559443951</v>
      </c>
      <c r="I890" s="6">
        <f t="shared" si="238"/>
        <v>0.74492098065366585</v>
      </c>
      <c r="J890" s="7">
        <f t="shared" si="239"/>
        <v>5.0429856667992299</v>
      </c>
      <c r="K890" s="7">
        <f t="shared" si="248"/>
        <v>-23.222685032640257</v>
      </c>
      <c r="L890" s="7">
        <f t="shared" si="240"/>
        <v>-1.3124751379191031E-2</v>
      </c>
      <c r="M890" s="7">
        <f t="shared" si="241"/>
        <v>-4.516507950852449</v>
      </c>
      <c r="N890" s="7">
        <f t="shared" si="249"/>
        <v>6.046746788042193</v>
      </c>
      <c r="O890" s="7">
        <f t="shared" si="242"/>
        <v>3.4174363616623019E-3</v>
      </c>
      <c r="P890" s="7">
        <f t="shared" si="253"/>
        <v>6.2104933470306699E-3</v>
      </c>
      <c r="Q890" s="7">
        <f t="shared" si="243"/>
        <v>186.3148004109201</v>
      </c>
      <c r="R890" s="7">
        <f t="shared" si="252"/>
        <v>6.2104933470306696</v>
      </c>
      <c r="S890" s="7">
        <f t="shared" si="250"/>
        <v>-0.27586761830306633</v>
      </c>
      <c r="T890" s="7">
        <f t="shared" si="251"/>
        <v>-37.011524838997296</v>
      </c>
      <c r="U890" s="26">
        <f t="shared" si="244"/>
        <v>3.2639999999955194</v>
      </c>
      <c r="V890" s="26">
        <f t="shared" si="245"/>
        <v>1.6319999999977881</v>
      </c>
      <c r="W890" s="26">
        <f>IF(E890&gt;t0,0,IF(E890&lt;t0,P0))</f>
        <v>300</v>
      </c>
      <c r="X890" s="26">
        <f>IF(E890&gt;t0,0,IF(E890&lt;t0,P0*SIN(PI()*(E890)/t0)))</f>
        <v>5.126829630537336</v>
      </c>
    </row>
    <row r="891" spans="5:24" x14ac:dyDescent="0.35">
      <c r="E891" s="5">
        <f t="shared" si="246"/>
        <v>0.24892000000000186</v>
      </c>
      <c r="F891" s="6">
        <f t="shared" si="247"/>
        <v>4.0713790914642578</v>
      </c>
      <c r="G891" s="6">
        <f t="shared" si="236"/>
        <v>1.3208837504303474</v>
      </c>
      <c r="H891" s="6">
        <f t="shared" si="237"/>
        <v>-0.66248158300662818</v>
      </c>
      <c r="I891" s="6">
        <f t="shared" si="238"/>
        <v>0.74907820164321437</v>
      </c>
      <c r="J891" s="7">
        <f t="shared" si="239"/>
        <v>4.0284065985763382</v>
      </c>
      <c r="K891" s="7">
        <f t="shared" si="248"/>
        <v>-23.221415037723105</v>
      </c>
      <c r="L891" s="7">
        <f t="shared" si="240"/>
        <v>-1.3119925787530774E-2</v>
      </c>
      <c r="M891" s="7">
        <f t="shared" si="241"/>
        <v>-3.5627057022416482</v>
      </c>
      <c r="N891" s="7">
        <f t="shared" si="249"/>
        <v>6.0456156981307601</v>
      </c>
      <c r="O891" s="7">
        <f t="shared" si="242"/>
        <v>3.4157276449585335E-3</v>
      </c>
      <c r="P891" s="7">
        <f t="shared" si="253"/>
        <v>6.1330620830643192E-3</v>
      </c>
      <c r="Q891" s="7">
        <f t="shared" si="243"/>
        <v>183.99186249192957</v>
      </c>
      <c r="R891" s="7">
        <f t="shared" si="252"/>
        <v>6.1330620830643188</v>
      </c>
      <c r="S891" s="7">
        <f t="shared" si="250"/>
        <v>-0.27654022845125259</v>
      </c>
      <c r="T891" s="7">
        <f t="shared" si="251"/>
        <v>-37.101764959819334</v>
      </c>
      <c r="U891" s="26">
        <f t="shared" si="244"/>
        <v>2.5919999999955508</v>
      </c>
      <c r="V891" s="26">
        <f t="shared" si="245"/>
        <v>1.2959999999977754</v>
      </c>
      <c r="W891" s="26">
        <f>IF(E891&gt;t0,0,IF(E891&lt;t0,P0))</f>
        <v>300</v>
      </c>
      <c r="X891" s="26">
        <f>IF(E891&gt;t0,0,IF(E891&lt;t0,P0*SIN(PI()*(E891)/t0)))</f>
        <v>4.0713790914642578</v>
      </c>
    </row>
    <row r="892" spans="5:24" x14ac:dyDescent="0.35">
      <c r="E892" s="5">
        <f t="shared" si="246"/>
        <v>0.24920000000000186</v>
      </c>
      <c r="F892" s="6">
        <f t="shared" si="247"/>
        <v>3.0158781470121707</v>
      </c>
      <c r="G892" s="6">
        <f t="shared" si="236"/>
        <v>1.3212973171802929</v>
      </c>
      <c r="H892" s="6">
        <f t="shared" si="237"/>
        <v>-0.65778455614836795</v>
      </c>
      <c r="I892" s="6">
        <f t="shared" si="238"/>
        <v>0.75320613227236444</v>
      </c>
      <c r="J892" s="7">
        <f t="shared" si="239"/>
        <v>3.0014298042157082</v>
      </c>
      <c r="K892" s="7">
        <f t="shared" si="248"/>
        <v>-23.220430860626713</v>
      </c>
      <c r="L892" s="7">
        <f t="shared" si="240"/>
        <v>-1.3115263365258666E-2</v>
      </c>
      <c r="M892" s="7">
        <f t="shared" si="241"/>
        <v>-2.6211870655118275</v>
      </c>
      <c r="N892" s="7">
        <f t="shared" si="249"/>
        <v>6.0447499531432749</v>
      </c>
      <c r="O892" s="7">
        <f t="shared" si="242"/>
        <v>3.4141695340819925E-3</v>
      </c>
      <c r="P892" s="7">
        <f t="shared" si="253"/>
        <v>6.0554442617975837E-3</v>
      </c>
      <c r="Q892" s="7">
        <f t="shared" si="243"/>
        <v>181.66332785392751</v>
      </c>
      <c r="R892" s="7">
        <f t="shared" si="252"/>
        <v>6.0554442617975841</v>
      </c>
      <c r="S892" s="7">
        <f t="shared" si="250"/>
        <v>-0.27720650452405532</v>
      </c>
      <c r="T892" s="7">
        <f t="shared" si="251"/>
        <v>-37.191155275253443</v>
      </c>
      <c r="U892" s="26">
        <f t="shared" si="244"/>
        <v>1.9199999999955253</v>
      </c>
      <c r="V892" s="26">
        <f t="shared" si="245"/>
        <v>0.95999999999776264</v>
      </c>
      <c r="W892" s="26">
        <f>IF(E892&gt;t0,0,IF(E892&lt;t0,P0))</f>
        <v>300</v>
      </c>
      <c r="X892" s="26">
        <f>IF(E892&gt;t0,0,IF(E892&lt;t0,P0*SIN(PI()*(E892)/t0)))</f>
        <v>3.0158781470121707</v>
      </c>
    </row>
    <row r="893" spans="5:24" x14ac:dyDescent="0.35">
      <c r="E893" s="5">
        <f t="shared" si="246"/>
        <v>0.24948000000000187</v>
      </c>
      <c r="F893" s="6">
        <f t="shared" si="247"/>
        <v>1.960339864725007</v>
      </c>
      <c r="G893" s="6">
        <f t="shared" si="236"/>
        <v>1.3217110134173762</v>
      </c>
      <c r="H893" s="6">
        <f t="shared" si="237"/>
        <v>-0.65306180868220343</v>
      </c>
      <c r="I893" s="6">
        <f t="shared" si="238"/>
        <v>0.75730461113129977</v>
      </c>
      <c r="J893" s="7">
        <f t="shared" si="239"/>
        <v>1.9621783597516993</v>
      </c>
      <c r="K893" s="7">
        <f t="shared" si="248"/>
        <v>-23.21973595548376</v>
      </c>
      <c r="L893" s="7">
        <f t="shared" si="240"/>
        <v>-1.3110765910511853E-2</v>
      </c>
      <c r="M893" s="7">
        <f t="shared" si="241"/>
        <v>-1.6920849678470447</v>
      </c>
      <c r="N893" s="7">
        <f t="shared" si="249"/>
        <v>6.044146095058605</v>
      </c>
      <c r="O893" s="7">
        <f t="shared" si="242"/>
        <v>3.4127599354777738E-3</v>
      </c>
      <c r="P893" s="7">
        <f t="shared" si="253"/>
        <v>5.977641662906371E-3</v>
      </c>
      <c r="Q893" s="7">
        <f t="shared" si="243"/>
        <v>179.32924988719114</v>
      </c>
      <c r="R893" s="7">
        <f t="shared" si="252"/>
        <v>5.9776416629063709</v>
      </c>
      <c r="S893" s="7">
        <f t="shared" si="250"/>
        <v>-0.27786642461147409</v>
      </c>
      <c r="T893" s="7">
        <f t="shared" si="251"/>
        <v>-37.279692845764608</v>
      </c>
      <c r="U893" s="26">
        <f t="shared" si="244"/>
        <v>1.2479999999954998</v>
      </c>
      <c r="V893" s="26">
        <f t="shared" si="245"/>
        <v>0.62399999999774991</v>
      </c>
      <c r="W893" s="26">
        <f>IF(E893&gt;t0,0,IF(E893&lt;t0,P0))</f>
        <v>300</v>
      </c>
      <c r="X893" s="26">
        <f>IF(E893&gt;t0,0,IF(E893&lt;t0,P0*SIN(PI()*(E893)/t0)))</f>
        <v>1.960339864725007</v>
      </c>
    </row>
    <row r="894" spans="5:24" x14ac:dyDescent="0.35">
      <c r="E894" s="5">
        <f t="shared" si="246"/>
        <v>0.24976000000000187</v>
      </c>
      <c r="F894" s="6">
        <f t="shared" si="247"/>
        <v>0.90477731260895944</v>
      </c>
      <c r="G894" s="6">
        <f t="shared" si="236"/>
        <v>1.3221248391821401</v>
      </c>
      <c r="H894" s="6">
        <f t="shared" si="237"/>
        <v>-0.64831352527640551</v>
      </c>
      <c r="I894" s="6">
        <f t="shared" si="238"/>
        <v>0.76137347796182098</v>
      </c>
      <c r="J894" s="7">
        <f t="shared" si="239"/>
        <v>0.91077669834885422</v>
      </c>
      <c r="K894" s="7">
        <f t="shared" si="248"/>
        <v>-23.219333741775625</v>
      </c>
      <c r="L894" s="7">
        <f t="shared" si="240"/>
        <v>-1.3106435199521411E-2</v>
      </c>
      <c r="M894" s="7">
        <f t="shared" si="241"/>
        <v>-0.77553115407542483</v>
      </c>
      <c r="N894" s="7">
        <f t="shared" si="249"/>
        <v>6.0438006288015362</v>
      </c>
      <c r="O894" s="7">
        <f t="shared" si="242"/>
        <v>3.4114967372081257E-3</v>
      </c>
      <c r="P894" s="7">
        <f t="shared" si="253"/>
        <v>5.8996560721449407E-3</v>
      </c>
      <c r="Q894" s="7">
        <f t="shared" si="243"/>
        <v>176.98968216434821</v>
      </c>
      <c r="R894" s="7">
        <f t="shared" si="252"/>
        <v>5.8996560721449409</v>
      </c>
      <c r="S894" s="7">
        <f t="shared" si="250"/>
        <v>-0.27851996700510812</v>
      </c>
      <c r="T894" s="7">
        <f t="shared" si="251"/>
        <v>-37.367374758865225</v>
      </c>
      <c r="U894" s="26">
        <f t="shared" si="244"/>
        <v>0.5759999999955312</v>
      </c>
      <c r="V894" s="26">
        <f t="shared" si="245"/>
        <v>0.28799999999773718</v>
      </c>
      <c r="W894" s="26">
        <f>IF(E894&gt;t0,0,IF(E894&lt;t0,P0))</f>
        <v>300</v>
      </c>
      <c r="X894" s="26">
        <f>IF(E894&gt;t0,0,IF(E894&lt;t0,P0*SIN(PI()*(E894)/t0)))</f>
        <v>0.90477731260895944</v>
      </c>
    </row>
    <row r="895" spans="5:24" x14ac:dyDescent="0.35">
      <c r="E895" s="5">
        <f t="shared" si="246"/>
        <v>0.25004000000000187</v>
      </c>
      <c r="F895" s="6">
        <f t="shared" si="247"/>
        <v>0</v>
      </c>
      <c r="G895" s="6">
        <f t="shared" si="236"/>
        <v>1.3225387945151392</v>
      </c>
      <c r="H895" s="6">
        <f t="shared" si="237"/>
        <v>-0.64353989159774549</v>
      </c>
      <c r="I895" s="6">
        <f t="shared" si="238"/>
        <v>0.76541257366361704</v>
      </c>
      <c r="J895" s="7">
        <f t="shared" si="239"/>
        <v>0</v>
      </c>
      <c r="K895" s="7">
        <f t="shared" si="248"/>
        <v>-23.219206233037855</v>
      </c>
      <c r="L895" s="7">
        <f t="shared" si="240"/>
        <v>-1.3102260927133633E-2</v>
      </c>
      <c r="M895" s="7">
        <f t="shared" si="241"/>
        <v>0</v>
      </c>
      <c r="N895" s="7">
        <f t="shared" si="249"/>
        <v>6.0436920544399655</v>
      </c>
      <c r="O895" s="7">
        <f t="shared" si="242"/>
        <v>3.4103676700130048E-3</v>
      </c>
      <c r="P895" s="7">
        <f t="shared" si="253"/>
        <v>5.8214892812891075E-3</v>
      </c>
      <c r="Q895" s="7">
        <f t="shared" si="243"/>
        <v>174.64467843867322</v>
      </c>
      <c r="R895" s="7">
        <f t="shared" si="252"/>
        <v>5.8214892812891073</v>
      </c>
      <c r="S895" s="7">
        <f t="shared" si="250"/>
        <v>-0.27916711019940449</v>
      </c>
      <c r="T895" s="7">
        <f t="shared" si="251"/>
        <v>-37.454198129282602</v>
      </c>
      <c r="U895" s="26">
        <f t="shared" si="244"/>
        <v>0</v>
      </c>
      <c r="V895" s="26">
        <f t="shared" si="245"/>
        <v>0</v>
      </c>
      <c r="W895" s="26">
        <f>IF(E895&gt;t0,0,IF(E895&lt;t0,P0))</f>
        <v>0</v>
      </c>
      <c r="X895" s="26">
        <f>IF(E895&gt;t0,0,IF(E895&lt;t0,P0*SIN(PI()*(E895)/t0)))</f>
        <v>0</v>
      </c>
    </row>
    <row r="896" spans="5:24" x14ac:dyDescent="0.35">
      <c r="E896" s="5">
        <f t="shared" si="246"/>
        <v>0.25032000000000187</v>
      </c>
      <c r="F896" s="6">
        <f t="shared" si="247"/>
        <v>0</v>
      </c>
      <c r="G896" s="6">
        <f t="shared" si="236"/>
        <v>1.3229528794569414</v>
      </c>
      <c r="H896" s="6">
        <f t="shared" si="237"/>
        <v>-0.63874109430424009</v>
      </c>
      <c r="I896" s="6">
        <f t="shared" si="238"/>
        <v>0.7694217403004816</v>
      </c>
      <c r="J896" s="7">
        <f t="shared" si="239"/>
        <v>0</v>
      </c>
      <c r="K896" s="7">
        <f t="shared" si="248"/>
        <v>-23.219206233037855</v>
      </c>
      <c r="L896" s="7">
        <f t="shared" si="240"/>
        <v>-1.3098159912624547E-2</v>
      </c>
      <c r="M896" s="7">
        <f t="shared" si="241"/>
        <v>0</v>
      </c>
      <c r="N896" s="7">
        <f t="shared" si="249"/>
        <v>6.0436920544399655</v>
      </c>
      <c r="O896" s="7">
        <f t="shared" si="242"/>
        <v>3.409300223152206E-3</v>
      </c>
      <c r="P896" s="7">
        <f t="shared" si="253"/>
        <v>5.743143285057142E-3</v>
      </c>
      <c r="Q896" s="7">
        <f t="shared" si="243"/>
        <v>172.29429855171426</v>
      </c>
      <c r="R896" s="7">
        <f t="shared" si="252"/>
        <v>5.7431432850571422</v>
      </c>
      <c r="S896" s="7">
        <f t="shared" si="250"/>
        <v>-0.27980712939987673</v>
      </c>
      <c r="T896" s="7">
        <f t="shared" si="251"/>
        <v>-37.540065715632267</v>
      </c>
      <c r="U896" s="26">
        <f t="shared" si="244"/>
        <v>0</v>
      </c>
      <c r="V896" s="26">
        <f t="shared" si="245"/>
        <v>0</v>
      </c>
      <c r="W896" s="26">
        <f>IF(E896&gt;t0,0,IF(E896&lt;t0,P0))</f>
        <v>0</v>
      </c>
      <c r="X896" s="26">
        <f>IF(E896&gt;t0,0,IF(E896&lt;t0,P0*SIN(PI()*(E896)/t0)))</f>
        <v>0</v>
      </c>
    </row>
    <row r="897" spans="5:24" x14ac:dyDescent="0.35">
      <c r="E897" s="5">
        <f t="shared" si="246"/>
        <v>0.25060000000000188</v>
      </c>
      <c r="F897" s="6">
        <f t="shared" si="247"/>
        <v>0</v>
      </c>
      <c r="G897" s="6">
        <f t="shared" si="236"/>
        <v>1.3233670940481268</v>
      </c>
      <c r="H897" s="6">
        <f t="shared" si="237"/>
        <v>-0.63391732103785026</v>
      </c>
      <c r="I897" s="6">
        <f t="shared" si="238"/>
        <v>0.77340082110649133</v>
      </c>
      <c r="J897" s="7">
        <f t="shared" si="239"/>
        <v>0</v>
      </c>
      <c r="K897" s="7">
        <f t="shared" si="248"/>
        <v>-23.219206233037855</v>
      </c>
      <c r="L897" s="7">
        <f t="shared" si="240"/>
        <v>-1.3094060181735145E-2</v>
      </c>
      <c r="M897" s="7">
        <f t="shared" si="241"/>
        <v>0</v>
      </c>
      <c r="N897" s="7">
        <f t="shared" si="249"/>
        <v>6.0436920544399655</v>
      </c>
      <c r="O897" s="7">
        <f t="shared" si="242"/>
        <v>3.4082331104028315E-3</v>
      </c>
      <c r="P897" s="7">
        <f t="shared" si="253"/>
        <v>5.6646212658060489E-3</v>
      </c>
      <c r="Q897" s="7">
        <f t="shared" si="243"/>
        <v>169.93863797418146</v>
      </c>
      <c r="R897" s="7">
        <f t="shared" si="252"/>
        <v>5.6646212658060486</v>
      </c>
      <c r="S897" s="7">
        <f t="shared" si="250"/>
        <v>-0.28043578303961803</v>
      </c>
      <c r="T897" s="7">
        <f t="shared" si="251"/>
        <v>-37.624408451998114</v>
      </c>
      <c r="U897" s="26">
        <f t="shared" si="244"/>
        <v>0</v>
      </c>
      <c r="V897" s="26">
        <f t="shared" si="245"/>
        <v>0</v>
      </c>
      <c r="W897" s="26">
        <f>IF(E897&gt;t0,0,IF(E897&lt;t0,P0))</f>
        <v>0</v>
      </c>
      <c r="X897" s="26">
        <f>IF(E897&gt;t0,0,IF(E897&lt;t0,P0*SIN(PI()*(E897)/t0)))</f>
        <v>0</v>
      </c>
    </row>
    <row r="898" spans="5:24" x14ac:dyDescent="0.35">
      <c r="E898" s="5">
        <f t="shared" si="246"/>
        <v>0.25088000000000188</v>
      </c>
      <c r="F898" s="6">
        <f t="shared" si="247"/>
        <v>0</v>
      </c>
      <c r="G898" s="6">
        <f t="shared" ref="G898:G961" si="254">EXP(E898*w*qsi)</f>
        <v>1.3237814383292883</v>
      </c>
      <c r="H898" s="6">
        <f t="shared" ref="H898:H961" si="255">SIN(wd*E898)</f>
        <v>-0.62906876041714221</v>
      </c>
      <c r="I898" s="6">
        <f t="shared" ref="I898:I961" si="256">COS(wd*E898)</f>
        <v>0.77734966049213661</v>
      </c>
      <c r="J898" s="7">
        <f t="shared" ref="J898:J961" si="257">F898*G898*I898</f>
        <v>0</v>
      </c>
      <c r="K898" s="7">
        <f t="shared" si="248"/>
        <v>-23.219206233037855</v>
      </c>
      <c r="L898" s="7">
        <f t="shared" ref="L898:L961" si="258">1/(m*wd*G898)*K898</f>
        <v>-1.3089961734063651E-2</v>
      </c>
      <c r="M898" s="7">
        <f t="shared" ref="M898:M961" si="259">F898*G898*H898</f>
        <v>0</v>
      </c>
      <c r="N898" s="7">
        <f t="shared" si="249"/>
        <v>6.0436920544399655</v>
      </c>
      <c r="O898" s="7">
        <f t="shared" ref="O898:O961" si="260">1/(m*wd*G898)*N898</f>
        <v>3.4071663316603052E-3</v>
      </c>
      <c r="P898" s="7">
        <f t="shared" si="253"/>
        <v>5.5859264107988686E-3</v>
      </c>
      <c r="Q898" s="7">
        <f t="shared" ref="Q898:Q961" si="261">k*P898</f>
        <v>167.57779232396607</v>
      </c>
      <c r="R898" s="7">
        <f t="shared" si="252"/>
        <v>5.5859264107988684</v>
      </c>
      <c r="S898" s="7">
        <f t="shared" si="250"/>
        <v>-0.28105305359707261</v>
      </c>
      <c r="T898" s="7">
        <f t="shared" si="251"/>
        <v>-37.707223987616771</v>
      </c>
      <c r="U898" s="26">
        <f t="shared" ref="U898:U961" si="262">IF(E898&gt;$B$16,0,IF(E898&lt;$B$14,P0*E898/$B$14,IF(E898&lt;$B$16,P0-(E898-B$14)*P0/$B$14)))</f>
        <v>0</v>
      </c>
      <c r="V898" s="26">
        <f t="shared" ref="V898:V961" si="263">IF(E898&gt;t0,0,IF(E898&lt;t0,P0-(E898)*P0/t0))</f>
        <v>0</v>
      </c>
      <c r="W898" s="26">
        <f>IF(E898&gt;t0,0,IF(E898&lt;t0,P0))</f>
        <v>0</v>
      </c>
      <c r="X898" s="26">
        <f>IF(E898&gt;t0,0,IF(E898&lt;t0,P0*SIN(PI()*(E898)/t0)))</f>
        <v>0</v>
      </c>
    </row>
    <row r="899" spans="5:24" x14ac:dyDescent="0.35">
      <c r="E899" s="5">
        <f t="shared" ref="E899:E962" si="264">E898+dt</f>
        <v>0.25116000000000188</v>
      </c>
      <c r="F899" s="6">
        <f t="shared" ref="F899:F962" si="265">X899</f>
        <v>0</v>
      </c>
      <c r="G899" s="6">
        <f t="shared" si="254"/>
        <v>1.3241959123410321</v>
      </c>
      <c r="H899" s="6">
        <f t="shared" si="255"/>
        <v>-0.62419560202991642</v>
      </c>
      <c r="I899" s="6">
        <f t="shared" si="256"/>
        <v>0.78126810405040226</v>
      </c>
      <c r="J899" s="7">
        <f t="shared" si="257"/>
        <v>0</v>
      </c>
      <c r="K899" s="7">
        <f t="shared" ref="K899:K962" si="266">0.5*dt*(J898+J899)+K898</f>
        <v>-23.219206233037855</v>
      </c>
      <c r="L899" s="7">
        <f t="shared" si="258"/>
        <v>-1.3085864569208416E-2</v>
      </c>
      <c r="M899" s="7">
        <f t="shared" si="259"/>
        <v>0</v>
      </c>
      <c r="N899" s="7">
        <f t="shared" ref="N899:N962" si="267">0.5*dt*(M899+M898)+N898</f>
        <v>6.0436920544399655</v>
      </c>
      <c r="O899" s="7">
        <f t="shared" si="260"/>
        <v>3.4060998868200815E-3</v>
      </c>
      <c r="P899" s="7">
        <f t="shared" si="253"/>
        <v>5.5070619120767845E-3</v>
      </c>
      <c r="Q899" s="7">
        <f t="shared" si="261"/>
        <v>165.21185736230353</v>
      </c>
      <c r="R899" s="7">
        <f t="shared" si="252"/>
        <v>5.5070619120767841</v>
      </c>
      <c r="S899" s="7">
        <f t="shared" ref="S899:S962" si="268">(P899-P898)/dt</f>
        <v>-0.28165892400744336</v>
      </c>
      <c r="T899" s="7">
        <f t="shared" ref="T899:T962" si="269">2*qsi*m*w*S899</f>
        <v>-37.788510033005458</v>
      </c>
      <c r="U899" s="26">
        <f t="shared" si="262"/>
        <v>0</v>
      </c>
      <c r="V899" s="26">
        <f t="shared" si="263"/>
        <v>0</v>
      </c>
      <c r="W899" s="26">
        <f>IF(E899&gt;t0,0,IF(E899&lt;t0,P0))</f>
        <v>0</v>
      </c>
      <c r="X899" s="26">
        <f>IF(E899&gt;t0,0,IF(E899&lt;t0,P0*SIN(PI()*(E899)/t0)))</f>
        <v>0</v>
      </c>
    </row>
    <row r="900" spans="5:24" x14ac:dyDescent="0.35">
      <c r="E900" s="5">
        <f t="shared" si="264"/>
        <v>0.25144000000000188</v>
      </c>
      <c r="F900" s="6">
        <f t="shared" si="265"/>
        <v>0</v>
      </c>
      <c r="G900" s="6">
        <f t="shared" si="254"/>
        <v>1.3246105161239763</v>
      </c>
      <c r="H900" s="6">
        <f t="shared" si="255"/>
        <v>-0.61929803642579173</v>
      </c>
      <c r="I900" s="6">
        <f t="shared" si="256"/>
        <v>0.78515599856280716</v>
      </c>
      <c r="J900" s="7">
        <f t="shared" si="257"/>
        <v>0</v>
      </c>
      <c r="K900" s="7">
        <f t="shared" si="266"/>
        <v>-23.219206233037855</v>
      </c>
      <c r="L900" s="7">
        <f t="shared" si="258"/>
        <v>-1.3081768686767919E-2</v>
      </c>
      <c r="M900" s="7">
        <f t="shared" si="259"/>
        <v>0</v>
      </c>
      <c r="N900" s="7">
        <f t="shared" si="267"/>
        <v>6.0436920544399655</v>
      </c>
      <c r="O900" s="7">
        <f t="shared" si="260"/>
        <v>3.4050337757776492E-3</v>
      </c>
      <c r="P900" s="7">
        <f t="shared" si="253"/>
        <v>5.4280309663309947E-3</v>
      </c>
      <c r="Q900" s="7">
        <f t="shared" si="261"/>
        <v>162.84092898992984</v>
      </c>
      <c r="R900" s="7">
        <f t="shared" ref="R900:R963" si="270">P900*1000</f>
        <v>5.4280309663309945</v>
      </c>
      <c r="S900" s="7">
        <f t="shared" si="268"/>
        <v>-0.28225337766353481</v>
      </c>
      <c r="T900" s="7">
        <f t="shared" si="269"/>
        <v>-37.868264360075081</v>
      </c>
      <c r="U900" s="26">
        <f t="shared" si="262"/>
        <v>0</v>
      </c>
      <c r="V900" s="26">
        <f t="shared" si="263"/>
        <v>0</v>
      </c>
      <c r="W900" s="26">
        <f>IF(E900&gt;t0,0,IF(E900&lt;t0,P0))</f>
        <v>0</v>
      </c>
      <c r="X900" s="26">
        <f>IF(E900&gt;t0,0,IF(E900&lt;t0,P0*SIN(PI()*(E900)/t0)))</f>
        <v>0</v>
      </c>
    </row>
    <row r="901" spans="5:24" x14ac:dyDescent="0.35">
      <c r="E901" s="5">
        <f t="shared" si="264"/>
        <v>0.25172000000000189</v>
      </c>
      <c r="F901" s="6">
        <f t="shared" si="265"/>
        <v>0</v>
      </c>
      <c r="G901" s="6">
        <f t="shared" si="254"/>
        <v>1.325025249718752</v>
      </c>
      <c r="H901" s="6">
        <f t="shared" si="255"/>
        <v>-0.61437625510875304</v>
      </c>
      <c r="I901" s="6">
        <f t="shared" si="256"/>
        <v>0.78901319200539632</v>
      </c>
      <c r="J901" s="7">
        <f t="shared" si="257"/>
        <v>0</v>
      </c>
      <c r="K901" s="7">
        <f t="shared" si="266"/>
        <v>-23.219206233037855</v>
      </c>
      <c r="L901" s="7">
        <f t="shared" si="258"/>
        <v>-1.3077674086340767E-2</v>
      </c>
      <c r="M901" s="7">
        <f t="shared" si="259"/>
        <v>0</v>
      </c>
      <c r="N901" s="7">
        <f t="shared" si="267"/>
        <v>6.0436920544399655</v>
      </c>
      <c r="O901" s="7">
        <f t="shared" si="260"/>
        <v>3.4039679984285303E-3</v>
      </c>
      <c r="P901" s="7">
        <f t="shared" si="253"/>
        <v>5.3488367747745093E-3</v>
      </c>
      <c r="Q901" s="7">
        <f t="shared" si="261"/>
        <v>160.46510324323529</v>
      </c>
      <c r="R901" s="7">
        <f t="shared" si="270"/>
        <v>5.3488367747745089</v>
      </c>
      <c r="S901" s="7">
        <f t="shared" si="268"/>
        <v>-0.28283639841601932</v>
      </c>
      <c r="T901" s="7">
        <f t="shared" si="269"/>
        <v>-37.94648480216599</v>
      </c>
      <c r="U901" s="26">
        <f t="shared" si="262"/>
        <v>0</v>
      </c>
      <c r="V901" s="26">
        <f t="shared" si="263"/>
        <v>0</v>
      </c>
      <c r="W901" s="26">
        <f>IF(E901&gt;t0,0,IF(E901&lt;t0,P0))</f>
        <v>0</v>
      </c>
      <c r="X901" s="26">
        <f>IF(E901&gt;t0,0,IF(E901&lt;t0,P0*SIN(PI()*(E901)/t0)))</f>
        <v>0</v>
      </c>
    </row>
    <row r="902" spans="5:24" x14ac:dyDescent="0.35">
      <c r="E902" s="5">
        <f t="shared" si="264"/>
        <v>0.25200000000000189</v>
      </c>
      <c r="F902" s="6">
        <f t="shared" si="265"/>
        <v>0</v>
      </c>
      <c r="G902" s="6">
        <f t="shared" si="254"/>
        <v>1.3254401131660032</v>
      </c>
      <c r="H902" s="6">
        <f t="shared" si="255"/>
        <v>-0.60943045052966716</v>
      </c>
      <c r="I902" s="6">
        <f t="shared" si="256"/>
        <v>0.79283953355468273</v>
      </c>
      <c r="J902" s="7">
        <f t="shared" si="257"/>
        <v>0</v>
      </c>
      <c r="K902" s="7">
        <f t="shared" si="266"/>
        <v>-23.219206233037855</v>
      </c>
      <c r="L902" s="7">
        <f t="shared" si="258"/>
        <v>-1.3073580767525683E-2</v>
      </c>
      <c r="M902" s="7">
        <f t="shared" si="259"/>
        <v>0</v>
      </c>
      <c r="N902" s="7">
        <f t="shared" si="267"/>
        <v>6.0436920544399655</v>
      </c>
      <c r="O902" s="7">
        <f t="shared" si="260"/>
        <v>3.4029025546682781E-3</v>
      </c>
      <c r="P902" s="7">
        <f t="shared" si="253"/>
        <v>5.2694825430139322E-3</v>
      </c>
      <c r="Q902" s="7">
        <f t="shared" si="261"/>
        <v>158.08447629041797</v>
      </c>
      <c r="R902" s="7">
        <f t="shared" si="270"/>
        <v>5.2694825430139325</v>
      </c>
      <c r="S902" s="7">
        <f t="shared" si="268"/>
        <v>-0.28340797057348971</v>
      </c>
      <c r="T902" s="7">
        <f t="shared" si="269"/>
        <v>-38.023169254054991</v>
      </c>
      <c r="U902" s="26">
        <f t="shared" si="262"/>
        <v>0</v>
      </c>
      <c r="V902" s="26">
        <f t="shared" si="263"/>
        <v>0</v>
      </c>
      <c r="W902" s="26">
        <f>IF(E902&gt;t0,0,IF(E902&lt;t0,P0))</f>
        <v>0</v>
      </c>
      <c r="X902" s="26">
        <f>IF(E902&gt;t0,0,IF(E902&lt;t0,P0*SIN(PI()*(E902)/t0)))</f>
        <v>0</v>
      </c>
    </row>
    <row r="903" spans="5:24" x14ac:dyDescent="0.35">
      <c r="E903" s="5">
        <f t="shared" si="264"/>
        <v>0.25228000000000189</v>
      </c>
      <c r="F903" s="6">
        <f t="shared" si="265"/>
        <v>0</v>
      </c>
      <c r="G903" s="6">
        <f t="shared" si="254"/>
        <v>1.3258551065063866</v>
      </c>
      <c r="H903" s="6">
        <f t="shared" si="255"/>
        <v>-0.60446081607875501</v>
      </c>
      <c r="I903" s="6">
        <f t="shared" si="256"/>
        <v>0.79663487359354623</v>
      </c>
      <c r="J903" s="7">
        <f t="shared" si="257"/>
        <v>0</v>
      </c>
      <c r="K903" s="7">
        <f t="shared" si="266"/>
        <v>-23.219206233037855</v>
      </c>
      <c r="L903" s="7">
        <f t="shared" si="258"/>
        <v>-1.3069488729921527E-2</v>
      </c>
      <c r="M903" s="7">
        <f t="shared" si="259"/>
        <v>0</v>
      </c>
      <c r="N903" s="7">
        <f t="shared" si="267"/>
        <v>6.0436920544399655</v>
      </c>
      <c r="O903" s="7">
        <f t="shared" si="260"/>
        <v>3.4018374443924785E-3</v>
      </c>
      <c r="P903" s="7">
        <f t="shared" ref="P903:P966" si="271">L903*H903-O903*I903</f>
        <v>5.1899714809210632E-3</v>
      </c>
      <c r="Q903" s="7">
        <f t="shared" si="261"/>
        <v>155.69914442763189</v>
      </c>
      <c r="R903" s="7">
        <f t="shared" si="270"/>
        <v>5.1899714809210629</v>
      </c>
      <c r="S903" s="7">
        <f t="shared" si="268"/>
        <v>-0.28396807890310372</v>
      </c>
      <c r="T903" s="7">
        <f t="shared" si="269"/>
        <v>-38.098315672041835</v>
      </c>
      <c r="U903" s="26">
        <f t="shared" si="262"/>
        <v>0</v>
      </c>
      <c r="V903" s="26">
        <f t="shared" si="263"/>
        <v>0</v>
      </c>
      <c r="W903" s="26">
        <f>IF(E903&gt;t0,0,IF(E903&lt;t0,P0))</f>
        <v>0</v>
      </c>
      <c r="X903" s="26">
        <f>IF(E903&gt;t0,0,IF(E903&lt;t0,P0*SIN(PI()*(E903)/t0)))</f>
        <v>0</v>
      </c>
    </row>
    <row r="904" spans="5:24" x14ac:dyDescent="0.35">
      <c r="E904" s="5">
        <f t="shared" si="264"/>
        <v>0.25256000000000189</v>
      </c>
      <c r="F904" s="6">
        <f t="shared" si="265"/>
        <v>0</v>
      </c>
      <c r="G904" s="6">
        <f t="shared" si="254"/>
        <v>1.3262702297805715</v>
      </c>
      <c r="H904" s="6">
        <f t="shared" si="255"/>
        <v>-0.59946754607802855</v>
      </c>
      <c r="I904" s="6">
        <f t="shared" si="256"/>
        <v>0.80039906371708525</v>
      </c>
      <c r="J904" s="7">
        <f t="shared" si="257"/>
        <v>0</v>
      </c>
      <c r="K904" s="7">
        <f t="shared" si="266"/>
        <v>-23.219206233037855</v>
      </c>
      <c r="L904" s="7">
        <f t="shared" si="258"/>
        <v>-1.3065397973127276E-2</v>
      </c>
      <c r="M904" s="7">
        <f t="shared" si="259"/>
        <v>0</v>
      </c>
      <c r="N904" s="7">
        <f t="shared" si="267"/>
        <v>6.0436920544399655</v>
      </c>
      <c r="O904" s="7">
        <f t="shared" si="260"/>
        <v>3.4007726674967513E-3</v>
      </c>
      <c r="P904" s="7">
        <f t="shared" si="271"/>
        <v>5.1103068025044026E-3</v>
      </c>
      <c r="Q904" s="7">
        <f t="shared" si="261"/>
        <v>153.30920407513207</v>
      </c>
      <c r="R904" s="7">
        <f t="shared" si="270"/>
        <v>5.1103068025044029</v>
      </c>
      <c r="S904" s="7">
        <f t="shared" si="268"/>
        <v>-0.28451670863093093</v>
      </c>
      <c r="T904" s="7">
        <f t="shared" si="269"/>
        <v>-38.171922073995766</v>
      </c>
      <c r="U904" s="26">
        <f t="shared" si="262"/>
        <v>0</v>
      </c>
      <c r="V904" s="26">
        <f t="shared" si="263"/>
        <v>0</v>
      </c>
      <c r="W904" s="26">
        <f>IF(E904&gt;t0,0,IF(E904&lt;t0,P0))</f>
        <v>0</v>
      </c>
      <c r="X904" s="26">
        <f>IF(E904&gt;t0,0,IF(E904&lt;t0,P0*SIN(PI()*(E904)/t0)))</f>
        <v>0</v>
      </c>
    </row>
    <row r="905" spans="5:24" x14ac:dyDescent="0.35">
      <c r="E905" s="5">
        <f t="shared" si="264"/>
        <v>0.2528400000000019</v>
      </c>
      <c r="F905" s="6">
        <f t="shared" si="265"/>
        <v>0</v>
      </c>
      <c r="G905" s="6">
        <f t="shared" si="254"/>
        <v>1.3266854830292401</v>
      </c>
      <c r="H905" s="6">
        <f t="shared" si="255"/>
        <v>-0.59445083577369573</v>
      </c>
      <c r="I905" s="6">
        <f t="shared" si="256"/>
        <v>0.80413195673841653</v>
      </c>
      <c r="J905" s="7">
        <f t="shared" si="257"/>
        <v>0</v>
      </c>
      <c r="K905" s="7">
        <f t="shared" si="266"/>
        <v>-23.219206233037855</v>
      </c>
      <c r="L905" s="7">
        <f t="shared" si="258"/>
        <v>-1.3061308496742037E-2</v>
      </c>
      <c r="M905" s="7">
        <f t="shared" si="259"/>
        <v>0</v>
      </c>
      <c r="N905" s="7">
        <f t="shared" si="267"/>
        <v>6.0436920544399655</v>
      </c>
      <c r="O905" s="7">
        <f t="shared" si="260"/>
        <v>3.3997082238767487E-3</v>
      </c>
      <c r="P905" s="7">
        <f t="shared" si="271"/>
        <v>5.030491725780681E-3</v>
      </c>
      <c r="Q905" s="7">
        <f t="shared" si="261"/>
        <v>150.91475177342042</v>
      </c>
      <c r="R905" s="7">
        <f t="shared" si="270"/>
        <v>5.0304917257806814</v>
      </c>
      <c r="S905" s="7">
        <f t="shared" si="268"/>
        <v>-0.28505384544186274</v>
      </c>
      <c r="T905" s="7">
        <f t="shared" si="269"/>
        <v>-38.243986539343425</v>
      </c>
      <c r="U905" s="26">
        <f t="shared" si="262"/>
        <v>0</v>
      </c>
      <c r="V905" s="26">
        <f t="shared" si="263"/>
        <v>0</v>
      </c>
      <c r="W905" s="26">
        <f>IF(E905&gt;t0,0,IF(E905&lt;t0,P0))</f>
        <v>0</v>
      </c>
      <c r="X905" s="26">
        <f>IF(E905&gt;t0,0,IF(E905&lt;t0,P0*SIN(PI()*(E905)/t0)))</f>
        <v>0</v>
      </c>
    </row>
    <row r="906" spans="5:24" x14ac:dyDescent="0.35">
      <c r="E906" s="5">
        <f t="shared" si="264"/>
        <v>0.2531200000000019</v>
      </c>
      <c r="F906" s="6">
        <f t="shared" si="265"/>
        <v>0</v>
      </c>
      <c r="G906" s="6">
        <f t="shared" si="254"/>
        <v>1.327100866293087</v>
      </c>
      <c r="H906" s="6">
        <f t="shared" si="255"/>
        <v>-0.58941088132852426</v>
      </c>
      <c r="I906" s="6">
        <f t="shared" si="256"/>
        <v>0.80783340669443238</v>
      </c>
      <c r="J906" s="7">
        <f t="shared" si="257"/>
        <v>0</v>
      </c>
      <c r="K906" s="7">
        <f t="shared" si="266"/>
        <v>-23.219206233037855</v>
      </c>
      <c r="L906" s="7">
        <f t="shared" si="258"/>
        <v>-1.305722030036504E-2</v>
      </c>
      <c r="M906" s="7">
        <f t="shared" si="259"/>
        <v>0</v>
      </c>
      <c r="N906" s="7">
        <f t="shared" si="267"/>
        <v>6.0436920544399655</v>
      </c>
      <c r="O906" s="7">
        <f t="shared" si="260"/>
        <v>3.3986441134281542E-3</v>
      </c>
      <c r="P906" s="7">
        <f t="shared" si="271"/>
        <v>4.9505294726462116E-3</v>
      </c>
      <c r="Q906" s="7">
        <f t="shared" si="261"/>
        <v>148.51588417938635</v>
      </c>
      <c r="R906" s="7">
        <f t="shared" si="270"/>
        <v>4.9505294726462115</v>
      </c>
      <c r="S906" s="7">
        <f t="shared" si="268"/>
        <v>-0.28557947548024781</v>
      </c>
      <c r="T906" s="7">
        <f t="shared" si="269"/>
        <v>-38.314507209154115</v>
      </c>
      <c r="U906" s="26">
        <f t="shared" si="262"/>
        <v>0</v>
      </c>
      <c r="V906" s="26">
        <f t="shared" si="263"/>
        <v>0</v>
      </c>
      <c r="W906" s="26">
        <f>IF(E906&gt;t0,0,IF(E906&lt;t0,P0))</f>
        <v>0</v>
      </c>
      <c r="X906" s="26">
        <f>IF(E906&gt;t0,0,IF(E906&lt;t0,P0*SIN(PI()*(E906)/t0)))</f>
        <v>0</v>
      </c>
    </row>
    <row r="907" spans="5:24" x14ac:dyDescent="0.35">
      <c r="E907" s="5">
        <f t="shared" si="264"/>
        <v>0.2534000000000019</v>
      </c>
      <c r="F907" s="6">
        <f t="shared" si="265"/>
        <v>0</v>
      </c>
      <c r="G907" s="6">
        <f t="shared" si="254"/>
        <v>1.3275163796128198</v>
      </c>
      <c r="H907" s="6">
        <f t="shared" si="255"/>
        <v>-0.58434787981416947</v>
      </c>
      <c r="I907" s="6">
        <f t="shared" si="256"/>
        <v>0.81150326885150925</v>
      </c>
      <c r="J907" s="7">
        <f t="shared" si="257"/>
        <v>0</v>
      </c>
      <c r="K907" s="7">
        <f t="shared" si="266"/>
        <v>-23.219206233037855</v>
      </c>
      <c r="L907" s="7">
        <f t="shared" si="258"/>
        <v>-1.3053133383595645E-2</v>
      </c>
      <c r="M907" s="7">
        <f t="shared" si="259"/>
        <v>0</v>
      </c>
      <c r="N907" s="7">
        <f t="shared" si="267"/>
        <v>6.0436920544399655</v>
      </c>
      <c r="O907" s="7">
        <f t="shared" si="260"/>
        <v>3.397580336046686E-3</v>
      </c>
      <c r="P907" s="7">
        <f t="shared" si="271"/>
        <v>4.8704232687481761E-3</v>
      </c>
      <c r="Q907" s="7">
        <f t="shared" si="261"/>
        <v>146.11269806244528</v>
      </c>
      <c r="R907" s="7">
        <f t="shared" si="270"/>
        <v>4.8704232687481763</v>
      </c>
      <c r="S907" s="7">
        <f t="shared" si="268"/>
        <v>-0.28609358535012691</v>
      </c>
      <c r="T907" s="7">
        <f t="shared" si="269"/>
        <v>-38.383482286171308</v>
      </c>
      <c r="U907" s="26">
        <f t="shared" si="262"/>
        <v>0</v>
      </c>
      <c r="V907" s="26">
        <f t="shared" si="263"/>
        <v>0</v>
      </c>
      <c r="W907" s="26">
        <f>IF(E907&gt;t0,0,IF(E907&lt;t0,P0))</f>
        <v>0</v>
      </c>
      <c r="X907" s="26">
        <f>IF(E907&gt;t0,0,IF(E907&lt;t0,P0*SIN(PI()*(E907)/t0)))</f>
        <v>0</v>
      </c>
    </row>
    <row r="908" spans="5:24" x14ac:dyDescent="0.35">
      <c r="E908" s="5">
        <f t="shared" si="264"/>
        <v>0.2536800000000019</v>
      </c>
      <c r="F908" s="6">
        <f t="shared" si="265"/>
        <v>0</v>
      </c>
      <c r="G908" s="6">
        <f t="shared" si="254"/>
        <v>1.3279320230291589</v>
      </c>
      <c r="H908" s="6">
        <f t="shared" si="255"/>
        <v>-0.57926202920347214</v>
      </c>
      <c r="I908" s="6">
        <f t="shared" si="256"/>
        <v>0.81514139971116406</v>
      </c>
      <c r="J908" s="7">
        <f t="shared" si="257"/>
        <v>0</v>
      </c>
      <c r="K908" s="7">
        <f t="shared" si="266"/>
        <v>-23.219206233037855</v>
      </c>
      <c r="L908" s="7">
        <f t="shared" si="258"/>
        <v>-1.304904774603333E-2</v>
      </c>
      <c r="M908" s="7">
        <f t="shared" si="259"/>
        <v>0</v>
      </c>
      <c r="N908" s="7">
        <f t="shared" si="267"/>
        <v>6.0436920544399655</v>
      </c>
      <c r="O908" s="7">
        <f t="shared" si="260"/>
        <v>3.3965168916280926E-3</v>
      </c>
      <c r="P908" s="7">
        <f t="shared" si="271"/>
        <v>4.7901763433559254E-3</v>
      </c>
      <c r="Q908" s="7">
        <f t="shared" si="261"/>
        <v>143.70529030067777</v>
      </c>
      <c r="R908" s="7">
        <f t="shared" si="270"/>
        <v>4.7901763433559257</v>
      </c>
      <c r="S908" s="7">
        <f t="shared" si="268"/>
        <v>-0.28659616211518085</v>
      </c>
      <c r="T908" s="7">
        <f t="shared" si="269"/>
        <v>-38.450910034805666</v>
      </c>
      <c r="U908" s="26">
        <f t="shared" si="262"/>
        <v>0</v>
      </c>
      <c r="V908" s="26">
        <f t="shared" si="263"/>
        <v>0</v>
      </c>
      <c r="W908" s="26">
        <f>IF(E908&gt;t0,0,IF(E908&lt;t0,P0))</f>
        <v>0</v>
      </c>
      <c r="X908" s="26">
        <f>IF(E908&gt;t0,0,IF(E908&lt;t0,P0*SIN(PI()*(E908)/t0)))</f>
        <v>0</v>
      </c>
    </row>
    <row r="909" spans="5:24" x14ac:dyDescent="0.35">
      <c r="E909" s="5">
        <f t="shared" si="264"/>
        <v>0.25396000000000191</v>
      </c>
      <c r="F909" s="6">
        <f t="shared" si="265"/>
        <v>0</v>
      </c>
      <c r="G909" s="6">
        <f t="shared" si="254"/>
        <v>1.3283477965828374</v>
      </c>
      <c r="H909" s="6">
        <f t="shared" si="255"/>
        <v>-0.57415352836271549</v>
      </c>
      <c r="I909" s="6">
        <f t="shared" si="256"/>
        <v>0.8187476570156671</v>
      </c>
      <c r="J909" s="7">
        <f t="shared" si="257"/>
        <v>0</v>
      </c>
      <c r="K909" s="7">
        <f t="shared" si="266"/>
        <v>-23.219206233037855</v>
      </c>
      <c r="L909" s="7">
        <f t="shared" si="258"/>
        <v>-1.3044963387277704E-2</v>
      </c>
      <c r="M909" s="7">
        <f t="shared" si="259"/>
        <v>0</v>
      </c>
      <c r="N909" s="7">
        <f t="shared" si="267"/>
        <v>6.0436920544399655</v>
      </c>
      <c r="O909" s="7">
        <f t="shared" si="260"/>
        <v>3.3954537800681577E-3</v>
      </c>
      <c r="P909" s="7">
        <f t="shared" si="271"/>
        <v>4.7097919292321405E-3</v>
      </c>
      <c r="Q909" s="7">
        <f t="shared" si="261"/>
        <v>141.29375787696421</v>
      </c>
      <c r="R909" s="7">
        <f t="shared" si="270"/>
        <v>4.7097919292321402</v>
      </c>
      <c r="S909" s="7">
        <f t="shared" si="268"/>
        <v>-0.28708719329923194</v>
      </c>
      <c r="T909" s="7">
        <f t="shared" si="269"/>
        <v>-38.516788781202287</v>
      </c>
      <c r="U909" s="26">
        <f t="shared" si="262"/>
        <v>0</v>
      </c>
      <c r="V909" s="26">
        <f t="shared" si="263"/>
        <v>0</v>
      </c>
      <c r="W909" s="26">
        <f>IF(E909&gt;t0,0,IF(E909&lt;t0,P0))</f>
        <v>0</v>
      </c>
      <c r="X909" s="26">
        <f>IF(E909&gt;t0,0,IF(E909&lt;t0,P0*SIN(PI()*(E909)/t0)))</f>
        <v>0</v>
      </c>
    </row>
    <row r="910" spans="5:24" x14ac:dyDescent="0.35">
      <c r="E910" s="5">
        <f t="shared" si="264"/>
        <v>0.25424000000000191</v>
      </c>
      <c r="F910" s="6">
        <f t="shared" si="265"/>
        <v>0</v>
      </c>
      <c r="G910" s="6">
        <f t="shared" si="254"/>
        <v>1.3287637003146009</v>
      </c>
      <c r="H910" s="6">
        <f t="shared" si="255"/>
        <v>-0.56902257704384718</v>
      </c>
      <c r="I910" s="6">
        <f t="shared" si="256"/>
        <v>0.82232189975360559</v>
      </c>
      <c r="J910" s="7">
        <f t="shared" si="257"/>
        <v>0</v>
      </c>
      <c r="K910" s="7">
        <f t="shared" si="266"/>
        <v>-23.219206233037855</v>
      </c>
      <c r="L910" s="7">
        <f t="shared" si="258"/>
        <v>-1.3040880306928503E-2</v>
      </c>
      <c r="M910" s="7">
        <f t="shared" si="259"/>
        <v>0</v>
      </c>
      <c r="N910" s="7">
        <f t="shared" si="267"/>
        <v>6.0436920544399655</v>
      </c>
      <c r="O910" s="7">
        <f t="shared" si="260"/>
        <v>3.3943910012626966E-3</v>
      </c>
      <c r="P910" s="7">
        <f t="shared" si="271"/>
        <v>4.6292732625039298E-3</v>
      </c>
      <c r="Q910" s="7">
        <f t="shared" si="261"/>
        <v>138.87819787511791</v>
      </c>
      <c r="R910" s="7">
        <f t="shared" si="270"/>
        <v>4.6292732625039301</v>
      </c>
      <c r="S910" s="7">
        <f t="shared" si="268"/>
        <v>-0.28756666688646698</v>
      </c>
      <c r="T910" s="7">
        <f t="shared" si="269"/>
        <v>-38.581116913270684</v>
      </c>
      <c r="U910" s="26">
        <f t="shared" si="262"/>
        <v>0</v>
      </c>
      <c r="V910" s="26">
        <f t="shared" si="263"/>
        <v>0</v>
      </c>
      <c r="W910" s="26">
        <f>IF(E910&gt;t0,0,IF(E910&lt;t0,P0))</f>
        <v>0</v>
      </c>
      <c r="X910" s="26">
        <f>IF(E910&gt;t0,0,IF(E910&lt;t0,P0*SIN(PI()*(E910)/t0)))</f>
        <v>0</v>
      </c>
    </row>
    <row r="911" spans="5:24" x14ac:dyDescent="0.35">
      <c r="E911" s="5">
        <f t="shared" si="264"/>
        <v>0.25452000000000191</v>
      </c>
      <c r="F911" s="6">
        <f t="shared" si="265"/>
        <v>0</v>
      </c>
      <c r="G911" s="6">
        <f t="shared" si="254"/>
        <v>1.3291797342652083</v>
      </c>
      <c r="H911" s="6">
        <f t="shared" si="255"/>
        <v>-0.56386937587667252</v>
      </c>
      <c r="I911" s="6">
        <f t="shared" si="256"/>
        <v>0.82586398816539508</v>
      </c>
      <c r="J911" s="7">
        <f t="shared" si="257"/>
        <v>0</v>
      </c>
      <c r="K911" s="7">
        <f t="shared" si="266"/>
        <v>-23.219206233037855</v>
      </c>
      <c r="L911" s="7">
        <f t="shared" si="258"/>
        <v>-1.303679850458558E-2</v>
      </c>
      <c r="M911" s="7">
        <f t="shared" si="259"/>
        <v>0</v>
      </c>
      <c r="N911" s="7">
        <f t="shared" si="267"/>
        <v>6.0436920544399655</v>
      </c>
      <c r="O911" s="7">
        <f t="shared" si="260"/>
        <v>3.393328555107556E-3</v>
      </c>
      <c r="P911" s="7">
        <f t="shared" si="271"/>
        <v>4.5486235825339654E-3</v>
      </c>
      <c r="Q911" s="7">
        <f t="shared" si="261"/>
        <v>136.45870747601896</v>
      </c>
      <c r="R911" s="7">
        <f t="shared" si="270"/>
        <v>4.5486235825339651</v>
      </c>
      <c r="S911" s="7">
        <f t="shared" si="268"/>
        <v>-0.28803457132130134</v>
      </c>
      <c r="T911" s="7">
        <f t="shared" si="269"/>
        <v>-38.643892880666478</v>
      </c>
      <c r="U911" s="26">
        <f t="shared" si="262"/>
        <v>0</v>
      </c>
      <c r="V911" s="26">
        <f t="shared" si="263"/>
        <v>0</v>
      </c>
      <c r="W911" s="26">
        <f>IF(E911&gt;t0,0,IF(E911&lt;t0,P0))</f>
        <v>0</v>
      </c>
      <c r="X911" s="26">
        <f>IF(E911&gt;t0,0,IF(E911&lt;t0,P0*SIN(PI()*(E911)/t0)))</f>
        <v>0</v>
      </c>
    </row>
    <row r="912" spans="5:24" x14ac:dyDescent="0.35">
      <c r="E912" s="5">
        <f t="shared" si="264"/>
        <v>0.25480000000000191</v>
      </c>
      <c r="F912" s="6">
        <f t="shared" si="265"/>
        <v>0</v>
      </c>
      <c r="G912" s="6">
        <f t="shared" si="254"/>
        <v>1.3295958984754306</v>
      </c>
      <c r="H912" s="6">
        <f t="shared" si="255"/>
        <v>-0.55869412636100768</v>
      </c>
      <c r="I912" s="6">
        <f t="shared" si="256"/>
        <v>0.82937378374874515</v>
      </c>
      <c r="J912" s="7">
        <f t="shared" si="257"/>
        <v>0</v>
      </c>
      <c r="K912" s="7">
        <f t="shared" si="266"/>
        <v>-23.219206233037855</v>
      </c>
      <c r="L912" s="7">
        <f t="shared" si="258"/>
        <v>-1.3032717979848923E-2</v>
      </c>
      <c r="M912" s="7">
        <f t="shared" si="259"/>
        <v>0</v>
      </c>
      <c r="N912" s="7">
        <f t="shared" si="267"/>
        <v>6.0436920544399655</v>
      </c>
      <c r="O912" s="7">
        <f t="shared" si="260"/>
        <v>3.392266441498616E-3</v>
      </c>
      <c r="P912" s="7">
        <f t="shared" si="271"/>
        <v>4.4678461317914937E-3</v>
      </c>
      <c r="Q912" s="7">
        <f t="shared" si="261"/>
        <v>134.0353839537448</v>
      </c>
      <c r="R912" s="7">
        <f t="shared" si="270"/>
        <v>4.4678461317914939</v>
      </c>
      <c r="S912" s="7">
        <f t="shared" si="268"/>
        <v>-0.28849089550882773</v>
      </c>
      <c r="T912" s="7">
        <f t="shared" si="269"/>
        <v>-38.705115194851658</v>
      </c>
      <c r="U912" s="26">
        <f t="shared" si="262"/>
        <v>0</v>
      </c>
      <c r="V912" s="26">
        <f t="shared" si="263"/>
        <v>0</v>
      </c>
      <c r="W912" s="26">
        <f>IF(E912&gt;t0,0,IF(E912&lt;t0,P0))</f>
        <v>0</v>
      </c>
      <c r="X912" s="26">
        <f>IF(E912&gt;t0,0,IF(E912&lt;t0,P0*SIN(PI()*(E912)/t0)))</f>
        <v>0</v>
      </c>
    </row>
    <row r="913" spans="5:24" x14ac:dyDescent="0.35">
      <c r="E913" s="5">
        <f t="shared" si="264"/>
        <v>0.25508000000000192</v>
      </c>
      <c r="F913" s="6">
        <f t="shared" si="265"/>
        <v>0</v>
      </c>
      <c r="G913" s="6">
        <f t="shared" si="254"/>
        <v>1.330012192986052</v>
      </c>
      <c r="H913" s="6">
        <f t="shared" si="255"/>
        <v>-0.55349703085879853</v>
      </c>
      <c r="I913" s="6">
        <f t="shared" si="256"/>
        <v>0.83285114926407722</v>
      </c>
      <c r="J913" s="7">
        <f t="shared" si="257"/>
        <v>0</v>
      </c>
      <c r="K913" s="7">
        <f t="shared" si="266"/>
        <v>-23.219206233037855</v>
      </c>
      <c r="L913" s="7">
        <f t="shared" si="258"/>
        <v>-1.3028638732318637E-2</v>
      </c>
      <c r="M913" s="7">
        <f t="shared" si="259"/>
        <v>0</v>
      </c>
      <c r="N913" s="7">
        <f t="shared" si="267"/>
        <v>6.0436920544399655</v>
      </c>
      <c r="O913" s="7">
        <f t="shared" si="260"/>
        <v>3.3912046603317902E-3</v>
      </c>
      <c r="P913" s="7">
        <f t="shared" si="271"/>
        <v>4.38694415572328E-3</v>
      </c>
      <c r="Q913" s="7">
        <f t="shared" si="261"/>
        <v>131.6083246716984</v>
      </c>
      <c r="R913" s="7">
        <f t="shared" si="270"/>
        <v>4.3869441557232802</v>
      </c>
      <c r="S913" s="7">
        <f t="shared" si="268"/>
        <v>-0.28893562881504875</v>
      </c>
      <c r="T913" s="7">
        <f t="shared" si="269"/>
        <v>-38.764782429125766</v>
      </c>
      <c r="U913" s="26">
        <f t="shared" si="262"/>
        <v>0</v>
      </c>
      <c r="V913" s="26">
        <f t="shared" si="263"/>
        <v>0</v>
      </c>
      <c r="W913" s="26">
        <f>IF(E913&gt;t0,0,IF(E913&lt;t0,P0))</f>
        <v>0</v>
      </c>
      <c r="X913" s="26">
        <f>IF(E913&gt;t0,0,IF(E913&lt;t0,P0*SIN(PI()*(E913)/t0)))</f>
        <v>0</v>
      </c>
    </row>
    <row r="914" spans="5:24" x14ac:dyDescent="0.35">
      <c r="E914" s="5">
        <f t="shared" si="264"/>
        <v>0.25536000000000192</v>
      </c>
      <c r="F914" s="6">
        <f t="shared" si="265"/>
        <v>0</v>
      </c>
      <c r="G914" s="6">
        <f t="shared" si="254"/>
        <v>1.3304286178378695</v>
      </c>
      <c r="H914" s="6">
        <f t="shared" si="255"/>
        <v>-0.54827829258621175</v>
      </c>
      <c r="I914" s="6">
        <f t="shared" si="256"/>
        <v>0.83629594873988744</v>
      </c>
      <c r="J914" s="7">
        <f t="shared" si="257"/>
        <v>0</v>
      </c>
      <c r="K914" s="7">
        <f t="shared" si="266"/>
        <v>-23.219206233037855</v>
      </c>
      <c r="L914" s="7">
        <f t="shared" si="258"/>
        <v>-1.3024560761594955E-2</v>
      </c>
      <c r="M914" s="7">
        <f t="shared" si="259"/>
        <v>0</v>
      </c>
      <c r="N914" s="7">
        <f t="shared" si="267"/>
        <v>6.0436920544399655</v>
      </c>
      <c r="O914" s="7">
        <f t="shared" si="260"/>
        <v>3.3901432115030234E-3</v>
      </c>
      <c r="P914" s="7">
        <f t="shared" si="271"/>
        <v>4.3059209026246412E-3</v>
      </c>
      <c r="Q914" s="7">
        <f t="shared" si="261"/>
        <v>129.17762707873925</v>
      </c>
      <c r="R914" s="7">
        <f t="shared" si="270"/>
        <v>4.3059209026246412</v>
      </c>
      <c r="S914" s="7">
        <f t="shared" si="268"/>
        <v>-0.28936876106656712</v>
      </c>
      <c r="T914" s="7">
        <f t="shared" si="269"/>
        <v>-38.822893218584326</v>
      </c>
      <c r="U914" s="26">
        <f t="shared" si="262"/>
        <v>0</v>
      </c>
      <c r="V914" s="26">
        <f t="shared" si="263"/>
        <v>0</v>
      </c>
      <c r="W914" s="26">
        <f>IF(E914&gt;t0,0,IF(E914&lt;t0,P0))</f>
        <v>0</v>
      </c>
      <c r="X914" s="26">
        <f>IF(E914&gt;t0,0,IF(E914&lt;t0,P0*SIN(PI()*(E914)/t0)))</f>
        <v>0</v>
      </c>
    </row>
    <row r="915" spans="5:24" x14ac:dyDescent="0.35">
      <c r="E915" s="5">
        <f t="shared" si="264"/>
        <v>0.25564000000000192</v>
      </c>
      <c r="F915" s="6">
        <f t="shared" si="265"/>
        <v>0</v>
      </c>
      <c r="G915" s="6">
        <f t="shared" si="254"/>
        <v>1.3308451730716924</v>
      </c>
      <c r="H915" s="6">
        <f t="shared" si="255"/>
        <v>-0.54303811560568727</v>
      </c>
      <c r="I915" s="6">
        <f t="shared" si="256"/>
        <v>0.83970804747806504</v>
      </c>
      <c r="J915" s="7">
        <f t="shared" si="257"/>
        <v>0</v>
      </c>
      <c r="K915" s="7">
        <f t="shared" si="266"/>
        <v>-23.219206233037855</v>
      </c>
      <c r="L915" s="7">
        <f t="shared" si="258"/>
        <v>-1.3020484067278241E-2</v>
      </c>
      <c r="M915" s="7">
        <f t="shared" si="259"/>
        <v>0</v>
      </c>
      <c r="N915" s="7">
        <f t="shared" si="267"/>
        <v>6.0436920544399655</v>
      </c>
      <c r="O915" s="7">
        <f t="shared" si="260"/>
        <v>3.3890820949082946E-3</v>
      </c>
      <c r="P915" s="7">
        <f t="shared" si="271"/>
        <v>4.2247796235103359E-3</v>
      </c>
      <c r="Q915" s="7">
        <f t="shared" si="261"/>
        <v>126.74338870531008</v>
      </c>
      <c r="R915" s="7">
        <f t="shared" si="270"/>
        <v>4.2247796235103356</v>
      </c>
      <c r="S915" s="7">
        <f t="shared" si="268"/>
        <v>-0.28979028255109041</v>
      </c>
      <c r="T915" s="7">
        <f t="shared" si="269"/>
        <v>-38.879446260186562</v>
      </c>
      <c r="U915" s="26">
        <f t="shared" si="262"/>
        <v>0</v>
      </c>
      <c r="V915" s="26">
        <f t="shared" si="263"/>
        <v>0</v>
      </c>
      <c r="W915" s="26">
        <f>IF(E915&gt;t0,0,IF(E915&lt;t0,P0))</f>
        <v>0</v>
      </c>
      <c r="X915" s="26">
        <f>IF(E915&gt;t0,0,IF(E915&lt;t0,P0*SIN(PI()*(E915)/t0)))</f>
        <v>0</v>
      </c>
    </row>
    <row r="916" spans="5:24" x14ac:dyDescent="0.35">
      <c r="E916" s="5">
        <f t="shared" si="264"/>
        <v>0.25592000000000192</v>
      </c>
      <c r="F916" s="6">
        <f t="shared" si="265"/>
        <v>0</v>
      </c>
      <c r="G916" s="6">
        <f t="shared" si="254"/>
        <v>1.3312618587283434</v>
      </c>
      <c r="H916" s="6">
        <f t="shared" si="255"/>
        <v>-0.53777670481795603</v>
      </c>
      <c r="I916" s="6">
        <f t="shared" si="256"/>
        <v>0.84308731205916088</v>
      </c>
      <c r="J916" s="7">
        <f t="shared" si="257"/>
        <v>0</v>
      </c>
      <c r="K916" s="7">
        <f t="shared" si="266"/>
        <v>-23.219206233037855</v>
      </c>
      <c r="L916" s="7">
        <f t="shared" si="258"/>
        <v>-1.3016408648968976E-2</v>
      </c>
      <c r="M916" s="7">
        <f t="shared" si="259"/>
        <v>0</v>
      </c>
      <c r="N916" s="7">
        <f t="shared" si="267"/>
        <v>6.0436920544399655</v>
      </c>
      <c r="O916" s="7">
        <f t="shared" si="260"/>
        <v>3.3880213104436141E-3</v>
      </c>
      <c r="P916" s="7">
        <f t="shared" si="271"/>
        <v>4.143523571985417E-3</v>
      </c>
      <c r="Q916" s="7">
        <f t="shared" si="261"/>
        <v>124.30570715956252</v>
      </c>
      <c r="R916" s="7">
        <f t="shared" si="270"/>
        <v>4.1435235719854173</v>
      </c>
      <c r="S916" s="7">
        <f t="shared" si="268"/>
        <v>-0.29020018401756759</v>
      </c>
      <c r="T916" s="7">
        <f t="shared" si="269"/>
        <v>-38.934440312773752</v>
      </c>
      <c r="U916" s="26">
        <f t="shared" si="262"/>
        <v>0</v>
      </c>
      <c r="V916" s="26">
        <f t="shared" si="263"/>
        <v>0</v>
      </c>
      <c r="W916" s="26">
        <f>IF(E916&gt;t0,0,IF(E916&lt;t0,P0))</f>
        <v>0</v>
      </c>
      <c r="X916" s="26">
        <f>IF(E916&gt;t0,0,IF(E916&lt;t0,P0*SIN(PI()*(E916)/t0)))</f>
        <v>0</v>
      </c>
    </row>
    <row r="917" spans="5:24" x14ac:dyDescent="0.35">
      <c r="E917" s="5">
        <f t="shared" si="264"/>
        <v>0.25620000000000193</v>
      </c>
      <c r="F917" s="6">
        <f t="shared" si="265"/>
        <v>0</v>
      </c>
      <c r="G917" s="6">
        <f t="shared" si="254"/>
        <v>1.3316786748486575</v>
      </c>
      <c r="H917" s="6">
        <f t="shared" si="255"/>
        <v>-0.53249426595403315</v>
      </c>
      <c r="I917" s="6">
        <f t="shared" si="256"/>
        <v>0.84643361034760156</v>
      </c>
      <c r="J917" s="7">
        <f t="shared" si="257"/>
        <v>0</v>
      </c>
      <c r="K917" s="7">
        <f t="shared" si="266"/>
        <v>-23.219206233037855</v>
      </c>
      <c r="L917" s="7">
        <f t="shared" si="258"/>
        <v>-1.3012334506267771E-2</v>
      </c>
      <c r="M917" s="7">
        <f t="shared" si="259"/>
        <v>0</v>
      </c>
      <c r="N917" s="7">
        <f t="shared" si="267"/>
        <v>6.0436920544399655</v>
      </c>
      <c r="O917" s="7">
        <f t="shared" si="260"/>
        <v>3.3869608580050252E-3</v>
      </c>
      <c r="P917" s="7">
        <f t="shared" si="271"/>
        <v>4.0621560041161891E-3</v>
      </c>
      <c r="Q917" s="7">
        <f t="shared" si="261"/>
        <v>121.86468012348567</v>
      </c>
      <c r="R917" s="7">
        <f t="shared" si="270"/>
        <v>4.062156004116189</v>
      </c>
      <c r="S917" s="7">
        <f t="shared" si="268"/>
        <v>-0.29059845667581408</v>
      </c>
      <c r="T917" s="7">
        <f t="shared" si="269"/>
        <v>-38.987874197018876</v>
      </c>
      <c r="U917" s="26">
        <f t="shared" si="262"/>
        <v>0</v>
      </c>
      <c r="V917" s="26">
        <f t="shared" si="263"/>
        <v>0</v>
      </c>
      <c r="W917" s="26">
        <f>IF(E917&gt;t0,0,IF(E917&lt;t0,P0))</f>
        <v>0</v>
      </c>
      <c r="X917" s="26">
        <f>IF(E917&gt;t0,0,IF(E917&lt;t0,P0*SIN(PI()*(E917)/t0)))</f>
        <v>0</v>
      </c>
    </row>
    <row r="918" spans="5:24" x14ac:dyDescent="0.35">
      <c r="E918" s="5">
        <f t="shared" si="264"/>
        <v>0.25648000000000193</v>
      </c>
      <c r="F918" s="6">
        <f t="shared" si="265"/>
        <v>0</v>
      </c>
      <c r="G918" s="6">
        <f t="shared" si="254"/>
        <v>1.3320956214734831</v>
      </c>
      <c r="H918" s="6">
        <f t="shared" si="255"/>
        <v>-0.5271910055671708</v>
      </c>
      <c r="I918" s="6">
        <f t="shared" si="256"/>
        <v>0.84974681149685716</v>
      </c>
      <c r="J918" s="7">
        <f t="shared" si="257"/>
        <v>0</v>
      </c>
      <c r="K918" s="7">
        <f t="shared" si="266"/>
        <v>-23.219206233037855</v>
      </c>
      <c r="L918" s="7">
        <f t="shared" si="258"/>
        <v>-1.3008261638775354E-2</v>
      </c>
      <c r="M918" s="7">
        <f t="shared" si="259"/>
        <v>0</v>
      </c>
      <c r="N918" s="7">
        <f t="shared" si="267"/>
        <v>6.0436920544399655</v>
      </c>
      <c r="O918" s="7">
        <f t="shared" si="260"/>
        <v>3.3859007374886017E-3</v>
      </c>
      <c r="P918" s="7">
        <f t="shared" si="271"/>
        <v>3.9806801783010357E-3</v>
      </c>
      <c r="Q918" s="7">
        <f t="shared" si="261"/>
        <v>119.42040534903107</v>
      </c>
      <c r="R918" s="7">
        <f t="shared" si="270"/>
        <v>3.9806801783010357</v>
      </c>
      <c r="S918" s="7">
        <f t="shared" si="268"/>
        <v>-0.29098509219697632</v>
      </c>
      <c r="T918" s="7">
        <f t="shared" si="269"/>
        <v>-39.039746795488966</v>
      </c>
      <c r="U918" s="26">
        <f t="shared" si="262"/>
        <v>0</v>
      </c>
      <c r="V918" s="26">
        <f t="shared" si="263"/>
        <v>0</v>
      </c>
      <c r="W918" s="26">
        <f>IF(E918&gt;t0,0,IF(E918&lt;t0,P0))</f>
        <v>0</v>
      </c>
      <c r="X918" s="26">
        <f>IF(E918&gt;t0,0,IF(E918&lt;t0,P0*SIN(PI()*(E918)/t0)))</f>
        <v>0</v>
      </c>
    </row>
    <row r="919" spans="5:24" x14ac:dyDescent="0.35">
      <c r="E919" s="5">
        <f t="shared" si="264"/>
        <v>0.25676000000000193</v>
      </c>
      <c r="F919" s="6">
        <f t="shared" si="265"/>
        <v>0</v>
      </c>
      <c r="G919" s="6">
        <f t="shared" si="254"/>
        <v>1.3325126986436806</v>
      </c>
      <c r="H919" s="6">
        <f t="shared" si="255"/>
        <v>-0.52186713102477933</v>
      </c>
      <c r="I919" s="6">
        <f t="shared" si="256"/>
        <v>0.8530267859545595</v>
      </c>
      <c r="J919" s="7">
        <f t="shared" si="257"/>
        <v>0</v>
      </c>
      <c r="K919" s="7">
        <f t="shared" si="266"/>
        <v>-23.219206233037855</v>
      </c>
      <c r="L919" s="7">
        <f t="shared" si="258"/>
        <v>-1.300419004609259E-2</v>
      </c>
      <c r="M919" s="7">
        <f t="shared" si="259"/>
        <v>0</v>
      </c>
      <c r="N919" s="7">
        <f t="shared" si="267"/>
        <v>6.0436920544399655</v>
      </c>
      <c r="O919" s="7">
        <f t="shared" si="260"/>
        <v>3.3848409487904538E-3</v>
      </c>
      <c r="P919" s="7">
        <f t="shared" si="271"/>
        <v>3.8990993551412303E-3</v>
      </c>
      <c r="Q919" s="7">
        <f t="shared" si="261"/>
        <v>116.97298065423691</v>
      </c>
      <c r="R919" s="7">
        <f t="shared" si="270"/>
        <v>3.8990993551412303</v>
      </c>
      <c r="S919" s="7">
        <f t="shared" si="268"/>
        <v>-0.29136008271359087</v>
      </c>
      <c r="T919" s="7">
        <f t="shared" si="269"/>
        <v>-39.090057052653044</v>
      </c>
      <c r="U919" s="26">
        <f t="shared" si="262"/>
        <v>0</v>
      </c>
      <c r="V919" s="26">
        <f t="shared" si="263"/>
        <v>0</v>
      </c>
      <c r="W919" s="26">
        <f>IF(E919&gt;t0,0,IF(E919&lt;t0,P0))</f>
        <v>0</v>
      </c>
      <c r="X919" s="26">
        <f>IF(E919&gt;t0,0,IF(E919&lt;t0,P0*SIN(PI()*(E919)/t0)))</f>
        <v>0</v>
      </c>
    </row>
    <row r="920" spans="5:24" x14ac:dyDescent="0.35">
      <c r="E920" s="5">
        <f t="shared" si="264"/>
        <v>0.25704000000000193</v>
      </c>
      <c r="F920" s="6">
        <f t="shared" si="265"/>
        <v>0</v>
      </c>
      <c r="G920" s="6">
        <f t="shared" si="254"/>
        <v>1.3329299064001234</v>
      </c>
      <c r="H920" s="6">
        <f t="shared" si="255"/>
        <v>-0.51652285050032354</v>
      </c>
      <c r="I920" s="6">
        <f t="shared" si="256"/>
        <v>0.8562734054675647</v>
      </c>
      <c r="J920" s="7">
        <f t="shared" si="257"/>
        <v>0</v>
      </c>
      <c r="K920" s="7">
        <f t="shared" si="266"/>
        <v>-23.219206233037855</v>
      </c>
      <c r="L920" s="7">
        <f t="shared" si="258"/>
        <v>-1.3000119727820461E-2</v>
      </c>
      <c r="M920" s="7">
        <f t="shared" si="259"/>
        <v>0</v>
      </c>
      <c r="N920" s="7">
        <f t="shared" si="267"/>
        <v>6.0436920544399655</v>
      </c>
      <c r="O920" s="7">
        <f t="shared" si="260"/>
        <v>3.3837814918067219E-3</v>
      </c>
      <c r="P920" s="7">
        <f t="shared" si="271"/>
        <v>3.8174167973118569E-3</v>
      </c>
      <c r="Q920" s="7">
        <f t="shared" si="261"/>
        <v>114.5225039193557</v>
      </c>
      <c r="R920" s="7">
        <f t="shared" si="270"/>
        <v>3.8174167973118567</v>
      </c>
      <c r="S920" s="7">
        <f t="shared" si="268"/>
        <v>-0.29172342081919084</v>
      </c>
      <c r="T920" s="7">
        <f t="shared" si="269"/>
        <v>-39.138803974829294</v>
      </c>
      <c r="U920" s="26">
        <f t="shared" si="262"/>
        <v>0</v>
      </c>
      <c r="V920" s="26">
        <f t="shared" si="263"/>
        <v>0</v>
      </c>
      <c r="W920" s="26">
        <f>IF(E920&gt;t0,0,IF(E920&lt;t0,P0))</f>
        <v>0</v>
      </c>
      <c r="X920" s="26">
        <f>IF(E920&gt;t0,0,IF(E920&lt;t0,P0*SIN(PI()*(E920)/t0)))</f>
        <v>0</v>
      </c>
    </row>
    <row r="921" spans="5:24" x14ac:dyDescent="0.35">
      <c r="E921" s="5">
        <f t="shared" si="264"/>
        <v>0.25732000000000194</v>
      </c>
      <c r="F921" s="6">
        <f t="shared" si="265"/>
        <v>0</v>
      </c>
      <c r="G921" s="6">
        <f t="shared" si="254"/>
        <v>1.3333472447836983</v>
      </c>
      <c r="H921" s="6">
        <f t="shared" si="255"/>
        <v>-0.5111583729651803</v>
      </c>
      <c r="I921" s="6">
        <f t="shared" si="256"/>
        <v>0.85948654308696981</v>
      </c>
      <c r="J921" s="7">
        <f t="shared" si="257"/>
        <v>0</v>
      </c>
      <c r="K921" s="7">
        <f t="shared" si="266"/>
        <v>-23.219206233037855</v>
      </c>
      <c r="L921" s="7">
        <f t="shared" si="258"/>
        <v>-1.2996050683560077E-2</v>
      </c>
      <c r="M921" s="7">
        <f t="shared" si="259"/>
        <v>0</v>
      </c>
      <c r="N921" s="7">
        <f t="shared" si="267"/>
        <v>6.0436920544399655</v>
      </c>
      <c r="O921" s="7">
        <f t="shared" si="260"/>
        <v>3.3827223664335787E-3</v>
      </c>
      <c r="P921" s="7">
        <f t="shared" si="271"/>
        <v>3.7356357694326172E-3</v>
      </c>
      <c r="Q921" s="7">
        <f t="shared" si="261"/>
        <v>112.06907308297852</v>
      </c>
      <c r="R921" s="7">
        <f t="shared" si="270"/>
        <v>3.735635769432617</v>
      </c>
      <c r="S921" s="7">
        <f t="shared" si="268"/>
        <v>-0.29207509956871314</v>
      </c>
      <c r="T921" s="7">
        <f t="shared" si="269"/>
        <v>-39.185986630239732</v>
      </c>
      <c r="U921" s="26">
        <f t="shared" si="262"/>
        <v>0</v>
      </c>
      <c r="V921" s="26">
        <f t="shared" si="263"/>
        <v>0</v>
      </c>
      <c r="W921" s="26">
        <f>IF(E921&gt;t0,0,IF(E921&lt;t0,P0))</f>
        <v>0</v>
      </c>
      <c r="X921" s="26">
        <f>IF(E921&gt;t0,0,IF(E921&lt;t0,P0*SIN(PI()*(E921)/t0)))</f>
        <v>0</v>
      </c>
    </row>
    <row r="922" spans="5:24" x14ac:dyDescent="0.35">
      <c r="E922" s="5">
        <f t="shared" si="264"/>
        <v>0.25760000000000194</v>
      </c>
      <c r="F922" s="6">
        <f t="shared" si="265"/>
        <v>0</v>
      </c>
      <c r="G922" s="6">
        <f t="shared" si="254"/>
        <v>1.3337647138353041</v>
      </c>
      <c r="H922" s="6">
        <f t="shared" si="255"/>
        <v>-0.5057739081804653</v>
      </c>
      <c r="I922" s="6">
        <f t="shared" si="256"/>
        <v>0.86266607317307797</v>
      </c>
      <c r="J922" s="7">
        <f t="shared" si="257"/>
        <v>0</v>
      </c>
      <c r="K922" s="7">
        <f t="shared" si="266"/>
        <v>-23.219206233037855</v>
      </c>
      <c r="L922" s="7">
        <f t="shared" si="258"/>
        <v>-1.2991982912912668E-2</v>
      </c>
      <c r="M922" s="7">
        <f t="shared" si="259"/>
        <v>0</v>
      </c>
      <c r="N922" s="7">
        <f t="shared" si="267"/>
        <v>6.0436920544399655</v>
      </c>
      <c r="O922" s="7">
        <f t="shared" si="260"/>
        <v>3.3816635725672302E-3</v>
      </c>
      <c r="P922" s="7">
        <f t="shared" si="271"/>
        <v>3.6537595379386514E-3</v>
      </c>
      <c r="Q922" s="7">
        <f t="shared" si="261"/>
        <v>109.61278613815955</v>
      </c>
      <c r="R922" s="7">
        <f t="shared" si="270"/>
        <v>3.6537595379386514</v>
      </c>
      <c r="S922" s="7">
        <f t="shared" si="268"/>
        <v>-0.29241511247844915</v>
      </c>
      <c r="T922" s="7">
        <f t="shared" si="269"/>
        <v>-39.231604149003566</v>
      </c>
      <c r="U922" s="26">
        <f t="shared" si="262"/>
        <v>0</v>
      </c>
      <c r="V922" s="26">
        <f t="shared" si="263"/>
        <v>0</v>
      </c>
      <c r="W922" s="26">
        <f>IF(E922&gt;t0,0,IF(E922&lt;t0,P0))</f>
        <v>0</v>
      </c>
      <c r="X922" s="26">
        <f>IF(E922&gt;t0,0,IF(E922&lt;t0,P0*SIN(PI()*(E922)/t0)))</f>
        <v>0</v>
      </c>
    </row>
    <row r="923" spans="5:24" x14ac:dyDescent="0.35">
      <c r="E923" s="5">
        <f t="shared" si="264"/>
        <v>0.25788000000000194</v>
      </c>
      <c r="F923" s="6">
        <f t="shared" si="265"/>
        <v>0</v>
      </c>
      <c r="G923" s="6">
        <f t="shared" si="254"/>
        <v>1.334182313595853</v>
      </c>
      <c r="H923" s="6">
        <f t="shared" si="255"/>
        <v>-0.50036966668883498</v>
      </c>
      <c r="I923" s="6">
        <f t="shared" si="256"/>
        <v>0.86581187140030835</v>
      </c>
      <c r="J923" s="7">
        <f t="shared" si="257"/>
        <v>0</v>
      </c>
      <c r="K923" s="7">
        <f t="shared" si="266"/>
        <v>-23.219206233037855</v>
      </c>
      <c r="L923" s="7">
        <f t="shared" si="258"/>
        <v>-1.2987916415479596E-2</v>
      </c>
      <c r="M923" s="7">
        <f t="shared" si="259"/>
        <v>0</v>
      </c>
      <c r="N923" s="7">
        <f t="shared" si="267"/>
        <v>6.0436920544399655</v>
      </c>
      <c r="O923" s="7">
        <f t="shared" si="260"/>
        <v>3.3806051101039143E-3</v>
      </c>
      <c r="P923" s="7">
        <f t="shared" si="271"/>
        <v>3.5717913709514583E-3</v>
      </c>
      <c r="Q923" s="7">
        <f t="shared" si="261"/>
        <v>107.15374112854374</v>
      </c>
      <c r="R923" s="7">
        <f t="shared" si="270"/>
        <v>3.5717913709514582</v>
      </c>
      <c r="S923" s="7">
        <f t="shared" si="268"/>
        <v>-0.29274345352568981</v>
      </c>
      <c r="T923" s="7">
        <f t="shared" si="269"/>
        <v>-39.275655723089578</v>
      </c>
      <c r="U923" s="26">
        <f t="shared" si="262"/>
        <v>0</v>
      </c>
      <c r="V923" s="26">
        <f t="shared" si="263"/>
        <v>0</v>
      </c>
      <c r="W923" s="26">
        <f>IF(E923&gt;t0,0,IF(E923&lt;t0,P0))</f>
        <v>0</v>
      </c>
      <c r="X923" s="26">
        <f>IF(E923&gt;t0,0,IF(E923&lt;t0,P0*SIN(PI()*(E923)/t0)))</f>
        <v>0</v>
      </c>
    </row>
    <row r="924" spans="5:24" x14ac:dyDescent="0.35">
      <c r="E924" s="5">
        <f t="shared" si="264"/>
        <v>0.25816000000000194</v>
      </c>
      <c r="F924" s="6">
        <f t="shared" si="265"/>
        <v>0</v>
      </c>
      <c r="G924" s="6">
        <f t="shared" si="254"/>
        <v>1.3346000441062698</v>
      </c>
      <c r="H924" s="6">
        <f t="shared" si="255"/>
        <v>-0.49494585980625266</v>
      </c>
      <c r="I924" s="6">
        <f t="shared" si="256"/>
        <v>0.86892381476205915</v>
      </c>
      <c r="J924" s="7">
        <f t="shared" si="257"/>
        <v>0</v>
      </c>
      <c r="K924" s="7">
        <f t="shared" si="266"/>
        <v>-23.219206233037855</v>
      </c>
      <c r="L924" s="7">
        <f t="shared" si="258"/>
        <v>-1.2983851190862343E-2</v>
      </c>
      <c r="M924" s="7">
        <f t="shared" si="259"/>
        <v>0</v>
      </c>
      <c r="N924" s="7">
        <f t="shared" si="267"/>
        <v>6.0436920544399655</v>
      </c>
      <c r="O924" s="7">
        <f t="shared" si="260"/>
        <v>3.379546978939902E-3</v>
      </c>
      <c r="P924" s="7">
        <f t="shared" si="271"/>
        <v>3.4897345381497478E-3</v>
      </c>
      <c r="Q924" s="7">
        <f t="shared" si="261"/>
        <v>104.69203614449243</v>
      </c>
      <c r="R924" s="7">
        <f t="shared" si="270"/>
        <v>3.4897345381497478</v>
      </c>
      <c r="S924" s="7">
        <f t="shared" si="268"/>
        <v>-0.29306011714896596</v>
      </c>
      <c r="T924" s="7">
        <f t="shared" si="269"/>
        <v>-39.318140606348393</v>
      </c>
      <c r="U924" s="26">
        <f t="shared" si="262"/>
        <v>0</v>
      </c>
      <c r="V924" s="26">
        <f t="shared" si="263"/>
        <v>0</v>
      </c>
      <c r="W924" s="26">
        <f>IF(E924&gt;t0,0,IF(E924&lt;t0,P0))</f>
        <v>0</v>
      </c>
      <c r="X924" s="26">
        <f>IF(E924&gt;t0,0,IF(E924&lt;t0,P0*SIN(PI()*(E924)/t0)))</f>
        <v>0</v>
      </c>
    </row>
    <row r="925" spans="5:24" x14ac:dyDescent="0.35">
      <c r="E925" s="5">
        <f t="shared" si="264"/>
        <v>0.25844000000000195</v>
      </c>
      <c r="F925" s="6">
        <f t="shared" si="265"/>
        <v>0</v>
      </c>
      <c r="G925" s="6">
        <f t="shared" si="254"/>
        <v>1.335017905407492</v>
      </c>
      <c r="H925" s="6">
        <f t="shared" si="255"/>
        <v>-0.48950269961372228</v>
      </c>
      <c r="I925" s="6">
        <f t="shared" si="256"/>
        <v>0.87200178157551833</v>
      </c>
      <c r="J925" s="7">
        <f t="shared" si="257"/>
        <v>0</v>
      </c>
      <c r="K925" s="7">
        <f t="shared" si="266"/>
        <v>-23.219206233037855</v>
      </c>
      <c r="L925" s="7">
        <f t="shared" si="258"/>
        <v>-1.2979787238662516E-2</v>
      </c>
      <c r="M925" s="7">
        <f t="shared" si="259"/>
        <v>0</v>
      </c>
      <c r="N925" s="7">
        <f t="shared" si="267"/>
        <v>6.0436920544399655</v>
      </c>
      <c r="O925" s="7">
        <f t="shared" si="260"/>
        <v>3.3784891789714962E-3</v>
      </c>
      <c r="P925" s="7">
        <f t="shared" si="271"/>
        <v>3.4075923106402883E-3</v>
      </c>
      <c r="Q925" s="7">
        <f t="shared" si="261"/>
        <v>102.22776931920865</v>
      </c>
      <c r="R925" s="7">
        <f t="shared" si="270"/>
        <v>3.4075923106402883</v>
      </c>
      <c r="S925" s="7">
        <f t="shared" si="268"/>
        <v>-0.29336509824806972</v>
      </c>
      <c r="T925" s="7">
        <f t="shared" si="269"/>
        <v>-39.359058114515307</v>
      </c>
      <c r="U925" s="26">
        <f t="shared" si="262"/>
        <v>0</v>
      </c>
      <c r="V925" s="26">
        <f t="shared" si="263"/>
        <v>0</v>
      </c>
      <c r="W925" s="26">
        <f>IF(E925&gt;t0,0,IF(E925&lt;t0,P0))</f>
        <v>0</v>
      </c>
      <c r="X925" s="26">
        <f>IF(E925&gt;t0,0,IF(E925&lt;t0,P0*SIN(PI()*(E925)/t0)))</f>
        <v>0</v>
      </c>
    </row>
    <row r="926" spans="5:24" x14ac:dyDescent="0.35">
      <c r="E926" s="5">
        <f t="shared" si="264"/>
        <v>0.25872000000000195</v>
      </c>
      <c r="F926" s="6">
        <f t="shared" si="265"/>
        <v>0</v>
      </c>
      <c r="G926" s="6">
        <f t="shared" si="254"/>
        <v>1.3354358975404699</v>
      </c>
      <c r="H926" s="6">
        <f t="shared" si="255"/>
        <v>-0.48404039894900092</v>
      </c>
      <c r="I926" s="6">
        <f t="shared" si="256"/>
        <v>0.87504565148641933</v>
      </c>
      <c r="J926" s="7">
        <f t="shared" si="257"/>
        <v>0</v>
      </c>
      <c r="K926" s="7">
        <f t="shared" si="266"/>
        <v>-23.219206233037855</v>
      </c>
      <c r="L926" s="7">
        <f t="shared" si="258"/>
        <v>-1.297572455848185E-2</v>
      </c>
      <c r="M926" s="7">
        <f t="shared" si="259"/>
        <v>0</v>
      </c>
      <c r="N926" s="7">
        <f t="shared" si="267"/>
        <v>6.0436920544399655</v>
      </c>
      <c r="O926" s="7">
        <f t="shared" si="260"/>
        <v>3.3774317100950329E-3</v>
      </c>
      <c r="P926" s="7">
        <f t="shared" si="271"/>
        <v>3.3253679608289039E-3</v>
      </c>
      <c r="Q926" s="7">
        <f t="shared" si="261"/>
        <v>99.761038824867114</v>
      </c>
      <c r="R926" s="7">
        <f t="shared" si="270"/>
        <v>3.325367960828904</v>
      </c>
      <c r="S926" s="7">
        <f t="shared" si="268"/>
        <v>-0.29365839218351569</v>
      </c>
      <c r="T926" s="7">
        <f t="shared" si="269"/>
        <v>-39.398407625138049</v>
      </c>
      <c r="U926" s="26">
        <f t="shared" si="262"/>
        <v>0</v>
      </c>
      <c r="V926" s="26">
        <f t="shared" si="263"/>
        <v>0</v>
      </c>
      <c r="W926" s="26">
        <f>IF(E926&gt;t0,0,IF(E926&lt;t0,P0))</f>
        <v>0</v>
      </c>
      <c r="X926" s="26">
        <f>IF(E926&gt;t0,0,IF(E926&lt;t0,P0*SIN(PI()*(E926)/t0)))</f>
        <v>0</v>
      </c>
    </row>
    <row r="927" spans="5:24" x14ac:dyDescent="0.35">
      <c r="E927" s="5">
        <f t="shared" si="264"/>
        <v>0.25900000000000195</v>
      </c>
      <c r="F927" s="6">
        <f t="shared" si="265"/>
        <v>0</v>
      </c>
      <c r="G927" s="6">
        <f t="shared" si="254"/>
        <v>1.3358540205461669</v>
      </c>
      <c r="H927" s="6">
        <f t="shared" si="255"/>
        <v>-0.47855917139827403</v>
      </c>
      <c r="I927" s="6">
        <f t="shared" si="256"/>
        <v>0.87805530547374822</v>
      </c>
      <c r="J927" s="7">
        <f t="shared" si="257"/>
        <v>0</v>
      </c>
      <c r="K927" s="7">
        <f t="shared" si="266"/>
        <v>-23.219206233037855</v>
      </c>
      <c r="L927" s="7">
        <f t="shared" si="258"/>
        <v>-1.2971663149922199E-2</v>
      </c>
      <c r="M927" s="7">
        <f t="shared" si="259"/>
        <v>0</v>
      </c>
      <c r="N927" s="7">
        <f t="shared" si="267"/>
        <v>6.0436920544399655</v>
      </c>
      <c r="O927" s="7">
        <f t="shared" si="260"/>
        <v>3.3763745722068792E-3</v>
      </c>
      <c r="P927" s="7">
        <f t="shared" si="271"/>
        <v>3.2430647622913862E-3</v>
      </c>
      <c r="Q927" s="7">
        <f t="shared" si="261"/>
        <v>97.291942868741586</v>
      </c>
      <c r="R927" s="7">
        <f t="shared" si="270"/>
        <v>3.2430647622913864</v>
      </c>
      <c r="S927" s="7">
        <f t="shared" si="268"/>
        <v>-0.29393999477684912</v>
      </c>
      <c r="T927" s="7">
        <f t="shared" si="269"/>
        <v>-39.436188577618069</v>
      </c>
      <c r="U927" s="26">
        <f t="shared" si="262"/>
        <v>0</v>
      </c>
      <c r="V927" s="26">
        <f t="shared" si="263"/>
        <v>0</v>
      </c>
      <c r="W927" s="26">
        <f>IF(E927&gt;t0,0,IF(E927&lt;t0,P0))</f>
        <v>0</v>
      </c>
      <c r="X927" s="26">
        <f>IF(E927&gt;t0,0,IF(E927&lt;t0,P0*SIN(PI()*(E927)/t0)))</f>
        <v>0</v>
      </c>
    </row>
    <row r="928" spans="5:24" x14ac:dyDescent="0.35">
      <c r="E928" s="5">
        <f t="shared" si="264"/>
        <v>0.25928000000000195</v>
      </c>
      <c r="F928" s="6">
        <f t="shared" si="265"/>
        <v>0</v>
      </c>
      <c r="G928" s="6">
        <f t="shared" si="254"/>
        <v>1.3362722744655589</v>
      </c>
      <c r="H928" s="6">
        <f t="shared" si="255"/>
        <v>-0.47305923128780136</v>
      </c>
      <c r="I928" s="6">
        <f t="shared" si="256"/>
        <v>0.88103062585439929</v>
      </c>
      <c r="J928" s="7">
        <f t="shared" si="257"/>
        <v>0</v>
      </c>
      <c r="K928" s="7">
        <f t="shared" si="266"/>
        <v>-23.219206233037855</v>
      </c>
      <c r="L928" s="7">
        <f t="shared" si="258"/>
        <v>-1.2967603012585552E-2</v>
      </c>
      <c r="M928" s="7">
        <f t="shared" si="259"/>
        <v>0</v>
      </c>
      <c r="N928" s="7">
        <f t="shared" si="267"/>
        <v>6.0436920544399655</v>
      </c>
      <c r="O928" s="7">
        <f t="shared" si="260"/>
        <v>3.3753177652034371E-3</v>
      </c>
      <c r="P928" s="7">
        <f t="shared" si="271"/>
        <v>3.1606859896444414E-3</v>
      </c>
      <c r="Q928" s="7">
        <f t="shared" si="261"/>
        <v>94.820579689333243</v>
      </c>
      <c r="R928" s="7">
        <f t="shared" si="270"/>
        <v>3.1606859896444415</v>
      </c>
      <c r="S928" s="7">
        <f t="shared" si="268"/>
        <v>-0.29420990231051725</v>
      </c>
      <c r="T928" s="7">
        <f t="shared" si="269"/>
        <v>-39.472400473193346</v>
      </c>
      <c r="U928" s="26">
        <f t="shared" si="262"/>
        <v>0</v>
      </c>
      <c r="V928" s="26">
        <f t="shared" si="263"/>
        <v>0</v>
      </c>
      <c r="W928" s="26">
        <f>IF(E928&gt;t0,0,IF(E928&lt;t0,P0))</f>
        <v>0</v>
      </c>
      <c r="X928" s="26">
        <f>IF(E928&gt;t0,0,IF(E928&lt;t0,P0*SIN(PI()*(E928)/t0)))</f>
        <v>0</v>
      </c>
    </row>
    <row r="929" spans="5:24" x14ac:dyDescent="0.35">
      <c r="E929" s="5">
        <f t="shared" si="264"/>
        <v>0.25956000000000196</v>
      </c>
      <c r="F929" s="6">
        <f t="shared" si="265"/>
        <v>0</v>
      </c>
      <c r="G929" s="6">
        <f t="shared" si="254"/>
        <v>1.3366906593396348</v>
      </c>
      <c r="H929" s="6">
        <f t="shared" si="255"/>
        <v>-0.46754079367554108</v>
      </c>
      <c r="I929" s="6">
        <f t="shared" si="256"/>
        <v>0.88397149628777349</v>
      </c>
      <c r="J929" s="7">
        <f t="shared" si="257"/>
        <v>0</v>
      </c>
      <c r="K929" s="7">
        <f t="shared" si="266"/>
        <v>-23.219206233037855</v>
      </c>
      <c r="L929" s="7">
        <f t="shared" si="258"/>
        <v>-1.2963544146074006E-2</v>
      </c>
      <c r="M929" s="7">
        <f t="shared" si="259"/>
        <v>0</v>
      </c>
      <c r="N929" s="7">
        <f t="shared" si="267"/>
        <v>6.0436920544399655</v>
      </c>
      <c r="O929" s="7">
        <f t="shared" si="260"/>
        <v>3.3742612889811384E-3</v>
      </c>
      <c r="P929" s="7">
        <f t="shared" si="271"/>
        <v>3.0782349184167866E-3</v>
      </c>
      <c r="Q929" s="7">
        <f t="shared" si="261"/>
        <v>92.347047552503597</v>
      </c>
      <c r="R929" s="7">
        <f t="shared" si="270"/>
        <v>3.0782349184167868</v>
      </c>
      <c r="S929" s="7">
        <f t="shared" si="268"/>
        <v>-0.29446811152733837</v>
      </c>
      <c r="T929" s="7">
        <f t="shared" si="269"/>
        <v>-39.507042874867089</v>
      </c>
      <c r="U929" s="26">
        <f t="shared" si="262"/>
        <v>0</v>
      </c>
      <c r="V929" s="26">
        <f t="shared" si="263"/>
        <v>0</v>
      </c>
      <c r="W929" s="26">
        <f>IF(E929&gt;t0,0,IF(E929&lt;t0,P0))</f>
        <v>0</v>
      </c>
      <c r="X929" s="26">
        <f>IF(E929&gt;t0,0,IF(E929&lt;t0,P0*SIN(PI()*(E929)/t0)))</f>
        <v>0</v>
      </c>
    </row>
    <row r="930" spans="5:24" x14ac:dyDescent="0.35">
      <c r="E930" s="5">
        <f t="shared" si="264"/>
        <v>0.25984000000000196</v>
      </c>
      <c r="F930" s="6">
        <f t="shared" si="265"/>
        <v>0</v>
      </c>
      <c r="G930" s="6">
        <f t="shared" si="254"/>
        <v>1.3371091752093964</v>
      </c>
      <c r="H930" s="6">
        <f t="shared" si="255"/>
        <v>-0.46200407434273838</v>
      </c>
      <c r="I930" s="6">
        <f t="shared" si="256"/>
        <v>0.88687780178032949</v>
      </c>
      <c r="J930" s="7">
        <f t="shared" si="257"/>
        <v>0</v>
      </c>
      <c r="K930" s="7">
        <f t="shared" si="266"/>
        <v>-23.219206233037855</v>
      </c>
      <c r="L930" s="7">
        <f t="shared" si="258"/>
        <v>-1.2959486549989796E-2</v>
      </c>
      <c r="M930" s="7">
        <f t="shared" si="259"/>
        <v>0</v>
      </c>
      <c r="N930" s="7">
        <f t="shared" si="267"/>
        <v>6.0436920544399655</v>
      </c>
      <c r="O930" s="7">
        <f t="shared" si="260"/>
        <v>3.3732051434364483E-3</v>
      </c>
      <c r="P930" s="7">
        <f t="shared" si="271"/>
        <v>2.9957148249201851E-3</v>
      </c>
      <c r="Q930" s="7">
        <f t="shared" si="261"/>
        <v>89.871444747605551</v>
      </c>
      <c r="R930" s="7">
        <f t="shared" si="270"/>
        <v>2.995714824920185</v>
      </c>
      <c r="S930" s="7">
        <f t="shared" si="268"/>
        <v>-0.29471461963071971</v>
      </c>
      <c r="T930" s="7">
        <f t="shared" si="269"/>
        <v>-39.540115407437</v>
      </c>
      <c r="U930" s="26">
        <f t="shared" si="262"/>
        <v>0</v>
      </c>
      <c r="V930" s="26">
        <f t="shared" si="263"/>
        <v>0</v>
      </c>
      <c r="W930" s="26">
        <f>IF(E930&gt;t0,0,IF(E930&lt;t0,P0))</f>
        <v>0</v>
      </c>
      <c r="X930" s="26">
        <f>IF(E930&gt;t0,0,IF(E930&lt;t0,P0*SIN(PI()*(E930)/t0)))</f>
        <v>0</v>
      </c>
    </row>
    <row r="931" spans="5:24" x14ac:dyDescent="0.35">
      <c r="E931" s="5">
        <f t="shared" si="264"/>
        <v>0.26012000000000196</v>
      </c>
      <c r="F931" s="6">
        <f t="shared" si="265"/>
        <v>0</v>
      </c>
      <c r="G931" s="6">
        <f t="shared" si="254"/>
        <v>1.3375278221158584</v>
      </c>
      <c r="H931" s="6">
        <f t="shared" si="255"/>
        <v>-0.4564492897854856</v>
      </c>
      <c r="I931" s="6">
        <f t="shared" si="256"/>
        <v>0.88974942869008111</v>
      </c>
      <c r="J931" s="7">
        <f t="shared" si="257"/>
        <v>0</v>
      </c>
      <c r="K931" s="7">
        <f t="shared" si="266"/>
        <v>-23.219206233037855</v>
      </c>
      <c r="L931" s="7">
        <f t="shared" si="258"/>
        <v>-1.2955430223935284E-2</v>
      </c>
      <c r="M931" s="7">
        <f t="shared" si="259"/>
        <v>0</v>
      </c>
      <c r="N931" s="7">
        <f t="shared" si="267"/>
        <v>6.0436920544399655</v>
      </c>
      <c r="O931" s="7">
        <f t="shared" si="260"/>
        <v>3.3721493284658661E-3</v>
      </c>
      <c r="P931" s="7">
        <f t="shared" si="271"/>
        <v>2.9131289861205299E-3</v>
      </c>
      <c r="Q931" s="7">
        <f t="shared" si="261"/>
        <v>87.393869583615896</v>
      </c>
      <c r="R931" s="7">
        <f t="shared" si="270"/>
        <v>2.9131289861205301</v>
      </c>
      <c r="S931" s="7">
        <f t="shared" si="268"/>
        <v>-0.2949494242844829</v>
      </c>
      <c r="T931" s="7">
        <f t="shared" si="269"/>
        <v>-39.57161775747187</v>
      </c>
      <c r="U931" s="26">
        <f t="shared" si="262"/>
        <v>0</v>
      </c>
      <c r="V931" s="26">
        <f t="shared" si="263"/>
        <v>0</v>
      </c>
      <c r="W931" s="26">
        <f>IF(E931&gt;t0,0,IF(E931&lt;t0,P0))</f>
        <v>0</v>
      </c>
      <c r="X931" s="26">
        <f>IF(E931&gt;t0,0,IF(E931&lt;t0,P0*SIN(PI()*(E931)/t0)))</f>
        <v>0</v>
      </c>
    </row>
    <row r="932" spans="5:24" x14ac:dyDescent="0.35">
      <c r="E932" s="5">
        <f t="shared" si="264"/>
        <v>0.26040000000000196</v>
      </c>
      <c r="F932" s="6">
        <f t="shared" si="265"/>
        <v>0</v>
      </c>
      <c r="G932" s="6">
        <f t="shared" si="254"/>
        <v>1.337946600100048</v>
      </c>
      <c r="H932" s="6">
        <f t="shared" si="255"/>
        <v>-0.45087665720626235</v>
      </c>
      <c r="I932" s="6">
        <f t="shared" si="256"/>
        <v>0.89258626473103797</v>
      </c>
      <c r="J932" s="7">
        <f t="shared" si="257"/>
        <v>0</v>
      </c>
      <c r="K932" s="7">
        <f t="shared" si="266"/>
        <v>-23.219206233037855</v>
      </c>
      <c r="L932" s="7">
        <f t="shared" si="258"/>
        <v>-1.2951375167512939E-2</v>
      </c>
      <c r="M932" s="7">
        <f t="shared" si="259"/>
        <v>0</v>
      </c>
      <c r="N932" s="7">
        <f t="shared" si="267"/>
        <v>6.0436920544399655</v>
      </c>
      <c r="O932" s="7">
        <f t="shared" si="260"/>
        <v>3.3710938439659196E-3</v>
      </c>
      <c r="P932" s="7">
        <f t="shared" si="271"/>
        <v>2.8304806795090929E-3</v>
      </c>
      <c r="Q932" s="7">
        <f t="shared" si="261"/>
        <v>84.914420385272791</v>
      </c>
      <c r="R932" s="7">
        <f t="shared" si="270"/>
        <v>2.8304806795090931</v>
      </c>
      <c r="S932" s="7">
        <f t="shared" si="268"/>
        <v>-0.29517252361227514</v>
      </c>
      <c r="T932" s="7">
        <f t="shared" si="269"/>
        <v>-39.601549673232547</v>
      </c>
      <c r="U932" s="26">
        <f t="shared" si="262"/>
        <v>0</v>
      </c>
      <c r="V932" s="26">
        <f t="shared" si="263"/>
        <v>0</v>
      </c>
      <c r="W932" s="26">
        <f>IF(E932&gt;t0,0,IF(E932&lt;t0,P0))</f>
        <v>0</v>
      </c>
      <c r="X932" s="26">
        <f>IF(E932&gt;t0,0,IF(E932&lt;t0,P0*SIN(PI()*(E932)/t0)))</f>
        <v>0</v>
      </c>
    </row>
    <row r="933" spans="5:24" x14ac:dyDescent="0.35">
      <c r="E933" s="5">
        <f t="shared" si="264"/>
        <v>0.26068000000000197</v>
      </c>
      <c r="F933" s="6">
        <f t="shared" si="265"/>
        <v>0</v>
      </c>
      <c r="G933" s="6">
        <f t="shared" si="254"/>
        <v>1.3383655092030053</v>
      </c>
      <c r="H933" s="6">
        <f t="shared" si="255"/>
        <v>-0.44528639450543606</v>
      </c>
      <c r="I933" s="6">
        <f t="shared" si="256"/>
        <v>0.89538819897759947</v>
      </c>
      <c r="J933" s="7">
        <f t="shared" si="257"/>
        <v>0</v>
      </c>
      <c r="K933" s="7">
        <f t="shared" si="266"/>
        <v>-23.219206233037855</v>
      </c>
      <c r="L933" s="7">
        <f t="shared" si="258"/>
        <v>-1.2947321380325373E-2</v>
      </c>
      <c r="M933" s="7">
        <f t="shared" si="259"/>
        <v>0</v>
      </c>
      <c r="N933" s="7">
        <f t="shared" si="267"/>
        <v>6.0436920544399655</v>
      </c>
      <c r="O933" s="7">
        <f t="shared" si="260"/>
        <v>3.3700386898331733E-3</v>
      </c>
      <c r="P933" s="7">
        <f t="shared" si="271"/>
        <v>2.7477731829736772E-3</v>
      </c>
      <c r="Q933" s="7">
        <f t="shared" si="261"/>
        <v>82.43319548921032</v>
      </c>
      <c r="R933" s="7">
        <f t="shared" si="270"/>
        <v>2.7477731829736771</v>
      </c>
      <c r="S933" s="7">
        <f t="shared" si="268"/>
        <v>-0.2953839161979131</v>
      </c>
      <c r="T933" s="7">
        <f t="shared" si="269"/>
        <v>-39.6299109647181</v>
      </c>
      <c r="U933" s="26">
        <f t="shared" si="262"/>
        <v>0</v>
      </c>
      <c r="V933" s="26">
        <f t="shared" si="263"/>
        <v>0</v>
      </c>
      <c r="W933" s="26">
        <f>IF(E933&gt;t0,0,IF(E933&lt;t0,P0))</f>
        <v>0</v>
      </c>
      <c r="X933" s="26">
        <f>IF(E933&gt;t0,0,IF(E933&lt;t0,P0*SIN(PI()*(E933)/t0)))</f>
        <v>0</v>
      </c>
    </row>
    <row r="934" spans="5:24" x14ac:dyDescent="0.35">
      <c r="E934" s="5">
        <f t="shared" si="264"/>
        <v>0.26096000000000197</v>
      </c>
      <c r="F934" s="6">
        <f t="shared" si="265"/>
        <v>0</v>
      </c>
      <c r="G934" s="6">
        <f t="shared" si="254"/>
        <v>1.3387845494657837</v>
      </c>
      <c r="H934" s="6">
        <f t="shared" si="255"/>
        <v>-0.4396787202727474</v>
      </c>
      <c r="I934" s="6">
        <f t="shared" si="256"/>
        <v>0.89815512186888913</v>
      </c>
      <c r="J934" s="7">
        <f t="shared" si="257"/>
        <v>0</v>
      </c>
      <c r="K934" s="7">
        <f t="shared" si="266"/>
        <v>-23.219206233037855</v>
      </c>
      <c r="L934" s="7">
        <f t="shared" si="258"/>
        <v>-1.2943268861975311E-2</v>
      </c>
      <c r="M934" s="7">
        <f t="shared" si="259"/>
        <v>0</v>
      </c>
      <c r="N934" s="7">
        <f t="shared" si="267"/>
        <v>6.0436920544399655</v>
      </c>
      <c r="O934" s="7">
        <f t="shared" si="260"/>
        <v>3.3689838659642208E-3</v>
      </c>
      <c r="P934" s="7">
        <f t="shared" si="271"/>
        <v>2.6650097746699886E-3</v>
      </c>
      <c r="Q934" s="7">
        <f t="shared" si="261"/>
        <v>79.950293240099654</v>
      </c>
      <c r="R934" s="7">
        <f t="shared" si="270"/>
        <v>2.6650097746699886</v>
      </c>
      <c r="S934" s="7">
        <f t="shared" si="268"/>
        <v>-0.29558360108460224</v>
      </c>
      <c r="T934" s="7">
        <f t="shared" si="269"/>
        <v>-39.656701503561074</v>
      </c>
      <c r="U934" s="26">
        <f t="shared" si="262"/>
        <v>0</v>
      </c>
      <c r="V934" s="26">
        <f t="shared" si="263"/>
        <v>0</v>
      </c>
      <c r="W934" s="26">
        <f>IF(E934&gt;t0,0,IF(E934&lt;t0,P0))</f>
        <v>0</v>
      </c>
      <c r="X934" s="26">
        <f>IF(E934&gt;t0,0,IF(E934&lt;t0,P0*SIN(PI()*(E934)/t0)))</f>
        <v>0</v>
      </c>
    </row>
    <row r="935" spans="5:24" x14ac:dyDescent="0.35">
      <c r="E935" s="5">
        <f t="shared" si="264"/>
        <v>0.26124000000000197</v>
      </c>
      <c r="F935" s="6">
        <f t="shared" si="265"/>
        <v>0</v>
      </c>
      <c r="G935" s="6">
        <f t="shared" si="254"/>
        <v>1.3392037209294492</v>
      </c>
      <c r="H935" s="6">
        <f t="shared" si="255"/>
        <v>-0.43405385377876049</v>
      </c>
      <c r="I935" s="6">
        <f t="shared" si="256"/>
        <v>0.90088692521304048</v>
      </c>
      <c r="J935" s="7">
        <f t="shared" si="257"/>
        <v>0</v>
      </c>
      <c r="K935" s="7">
        <f t="shared" si="266"/>
        <v>-23.219206233037855</v>
      </c>
      <c r="L935" s="7">
        <f t="shared" si="258"/>
        <v>-1.2939217612065609E-2</v>
      </c>
      <c r="M935" s="7">
        <f t="shared" si="259"/>
        <v>0</v>
      </c>
      <c r="N935" s="7">
        <f t="shared" si="267"/>
        <v>6.0436920544399655</v>
      </c>
      <c r="O935" s="7">
        <f t="shared" si="260"/>
        <v>3.3679293722556898E-3</v>
      </c>
      <c r="P935" s="7">
        <f t="shared" si="271"/>
        <v>2.5821937328929742E-3</v>
      </c>
      <c r="Q935" s="7">
        <f t="shared" si="261"/>
        <v>77.46581198678922</v>
      </c>
      <c r="R935" s="7">
        <f t="shared" si="270"/>
        <v>2.582193732892974</v>
      </c>
      <c r="S935" s="7">
        <f t="shared" si="268"/>
        <v>-0.29577157777505164</v>
      </c>
      <c r="T935" s="7">
        <f t="shared" si="269"/>
        <v>-39.681921223042892</v>
      </c>
      <c r="U935" s="26">
        <f t="shared" si="262"/>
        <v>0</v>
      </c>
      <c r="V935" s="26">
        <f t="shared" si="263"/>
        <v>0</v>
      </c>
      <c r="W935" s="26">
        <f>IF(E935&gt;t0,0,IF(E935&lt;t0,P0))</f>
        <v>0</v>
      </c>
      <c r="X935" s="26">
        <f>IF(E935&gt;t0,0,IF(E935&lt;t0,P0*SIN(PI()*(E935)/t0)))</f>
        <v>0</v>
      </c>
    </row>
    <row r="936" spans="5:24" x14ac:dyDescent="0.35">
      <c r="E936" s="5">
        <f t="shared" si="264"/>
        <v>0.26152000000000197</v>
      </c>
      <c r="F936" s="6">
        <f t="shared" si="265"/>
        <v>0</v>
      </c>
      <c r="G936" s="6">
        <f t="shared" si="254"/>
        <v>1.3396230236350801</v>
      </c>
      <c r="H936" s="6">
        <f t="shared" si="255"/>
        <v>-0.42841201496628678</v>
      </c>
      <c r="I936" s="6">
        <f t="shared" si="256"/>
        <v>0.9035835021914278</v>
      </c>
      <c r="J936" s="7">
        <f t="shared" si="257"/>
        <v>0</v>
      </c>
      <c r="K936" s="7">
        <f t="shared" si="266"/>
        <v>-23.219206233037855</v>
      </c>
      <c r="L936" s="7">
        <f t="shared" si="258"/>
        <v>-1.2935167630199244E-2</v>
      </c>
      <c r="M936" s="7">
        <f t="shared" si="259"/>
        <v>0</v>
      </c>
      <c r="N936" s="7">
        <f t="shared" si="267"/>
        <v>6.0436920544399655</v>
      </c>
      <c r="O936" s="7">
        <f t="shared" si="260"/>
        <v>3.3668752086042407E-3</v>
      </c>
      <c r="P936" s="7">
        <f t="shared" si="271"/>
        <v>2.4993283359482331E-3</v>
      </c>
      <c r="Q936" s="7">
        <f t="shared" si="261"/>
        <v>74.979850078446987</v>
      </c>
      <c r="R936" s="7">
        <f t="shared" si="270"/>
        <v>2.499328335948233</v>
      </c>
      <c r="S936" s="7">
        <f t="shared" si="268"/>
        <v>-0.29594784623121817</v>
      </c>
      <c r="T936" s="7">
        <f t="shared" si="269"/>
        <v>-39.705570118059534</v>
      </c>
      <c r="U936" s="26">
        <f t="shared" si="262"/>
        <v>0</v>
      </c>
      <c r="V936" s="26">
        <f t="shared" si="263"/>
        <v>0</v>
      </c>
      <c r="W936" s="26">
        <f>IF(E936&gt;t0,0,IF(E936&lt;t0,P0))</f>
        <v>0</v>
      </c>
      <c r="X936" s="26">
        <f>IF(E936&gt;t0,0,IF(E936&lt;t0,P0*SIN(PI()*(E936)/t0)))</f>
        <v>0</v>
      </c>
    </row>
    <row r="937" spans="5:24" x14ac:dyDescent="0.35">
      <c r="E937" s="5">
        <f t="shared" si="264"/>
        <v>0.26180000000000198</v>
      </c>
      <c r="F937" s="6">
        <f t="shared" si="265"/>
        <v>0</v>
      </c>
      <c r="G937" s="6">
        <f t="shared" si="254"/>
        <v>1.3400424576237686</v>
      </c>
      <c r="H937" s="6">
        <f t="shared" si="255"/>
        <v>-0.42275342444178943</v>
      </c>
      <c r="I937" s="6">
        <f t="shared" si="256"/>
        <v>0.90624474736284144</v>
      </c>
      <c r="J937" s="7">
        <f t="shared" si="257"/>
        <v>0</v>
      </c>
      <c r="K937" s="7">
        <f t="shared" si="266"/>
        <v>-23.219206233037855</v>
      </c>
      <c r="L937" s="7">
        <f t="shared" si="258"/>
        <v>-1.2931118915979315E-2</v>
      </c>
      <c r="M937" s="7">
        <f t="shared" si="259"/>
        <v>0</v>
      </c>
      <c r="N937" s="7">
        <f t="shared" si="267"/>
        <v>6.0436920544399655</v>
      </c>
      <c r="O937" s="7">
        <f t="shared" si="260"/>
        <v>3.3658213749065639E-3</v>
      </c>
      <c r="P937" s="7">
        <f t="shared" si="271"/>
        <v>2.4164168620236051E-3</v>
      </c>
      <c r="Q937" s="7">
        <f t="shared" si="261"/>
        <v>72.49250586070815</v>
      </c>
      <c r="R937" s="7">
        <f t="shared" si="270"/>
        <v>2.4164168620236053</v>
      </c>
      <c r="S937" s="7">
        <f t="shared" si="268"/>
        <v>-0.29611240687367152</v>
      </c>
      <c r="T937" s="7">
        <f t="shared" si="269"/>
        <v>-39.727648245036335</v>
      </c>
      <c r="U937" s="26">
        <f t="shared" si="262"/>
        <v>0</v>
      </c>
      <c r="V937" s="26">
        <f t="shared" si="263"/>
        <v>0</v>
      </c>
      <c r="W937" s="26">
        <f>IF(E937&gt;t0,0,IF(E937&lt;t0,P0))</f>
        <v>0</v>
      </c>
      <c r="X937" s="26">
        <f>IF(E937&gt;t0,0,IF(E937&lt;t0,P0*SIN(PI()*(E937)/t0)))</f>
        <v>0</v>
      </c>
    </row>
    <row r="938" spans="5:24" x14ac:dyDescent="0.35">
      <c r="E938" s="5">
        <f t="shared" si="264"/>
        <v>0.26208000000000198</v>
      </c>
      <c r="F938" s="6">
        <f t="shared" si="265"/>
        <v>0</v>
      </c>
      <c r="G938" s="6">
        <f t="shared" si="254"/>
        <v>1.3404620229366191</v>
      </c>
      <c r="H938" s="6">
        <f t="shared" si="255"/>
        <v>-0.4170783034667549</v>
      </c>
      <c r="I938" s="6">
        <f t="shared" si="256"/>
        <v>0.90887055666761118</v>
      </c>
      <c r="J938" s="7">
        <f t="shared" si="257"/>
        <v>0</v>
      </c>
      <c r="K938" s="7">
        <f t="shared" si="266"/>
        <v>-23.219206233037855</v>
      </c>
      <c r="L938" s="7">
        <f t="shared" si="258"/>
        <v>-1.2927071469009054E-2</v>
      </c>
      <c r="M938" s="7">
        <f t="shared" si="259"/>
        <v>0</v>
      </c>
      <c r="N938" s="7">
        <f t="shared" si="267"/>
        <v>6.0436920544399655</v>
      </c>
      <c r="O938" s="7">
        <f t="shared" si="260"/>
        <v>3.3647678710593851E-3</v>
      </c>
      <c r="P938" s="7">
        <f t="shared" si="271"/>
        <v>2.3334625890607508E-3</v>
      </c>
      <c r="Q938" s="7">
        <f t="shared" si="261"/>
        <v>70.003877671822522</v>
      </c>
      <c r="R938" s="7">
        <f t="shared" si="270"/>
        <v>2.3334625890607508</v>
      </c>
      <c r="S938" s="7">
        <f t="shared" si="268"/>
        <v>-0.29626526058162234</v>
      </c>
      <c r="T938" s="7">
        <f t="shared" si="269"/>
        <v>-39.748155721931795</v>
      </c>
      <c r="U938" s="26">
        <f t="shared" si="262"/>
        <v>0</v>
      </c>
      <c r="V938" s="26">
        <f t="shared" si="263"/>
        <v>0</v>
      </c>
      <c r="W938" s="26">
        <f>IF(E938&gt;t0,0,IF(E938&lt;t0,P0))</f>
        <v>0</v>
      </c>
      <c r="X938" s="26">
        <f>IF(E938&gt;t0,0,IF(E938&lt;t0,P0*SIN(PI()*(E938)/t0)))</f>
        <v>0</v>
      </c>
    </row>
    <row r="939" spans="5:24" x14ac:dyDescent="0.35">
      <c r="E939" s="5">
        <f t="shared" si="264"/>
        <v>0.26236000000000198</v>
      </c>
      <c r="F939" s="6">
        <f t="shared" si="265"/>
        <v>0</v>
      </c>
      <c r="G939" s="6">
        <f t="shared" si="254"/>
        <v>1.3408817196147487</v>
      </c>
      <c r="H939" s="6">
        <f t="shared" si="255"/>
        <v>-0.41138687394903889</v>
      </c>
      <c r="I939" s="6">
        <f t="shared" si="256"/>
        <v>0.91146082743167711</v>
      </c>
      <c r="J939" s="7">
        <f t="shared" si="257"/>
        <v>0</v>
      </c>
      <c r="K939" s="7">
        <f t="shared" si="266"/>
        <v>-23.219206233037855</v>
      </c>
      <c r="L939" s="7">
        <f t="shared" si="258"/>
        <v>-1.2923025288891806E-2</v>
      </c>
      <c r="M939" s="7">
        <f t="shared" si="259"/>
        <v>0</v>
      </c>
      <c r="N939" s="7">
        <f t="shared" si="267"/>
        <v>6.0436920544399655</v>
      </c>
      <c r="O939" s="7">
        <f t="shared" si="260"/>
        <v>3.3637146969594601E-3</v>
      </c>
      <c r="P939" s="7">
        <f t="shared" si="271"/>
        <v>2.2504687946268125E-3</v>
      </c>
      <c r="Q939" s="7">
        <f t="shared" si="261"/>
        <v>67.514063838804375</v>
      </c>
      <c r="R939" s="7">
        <f t="shared" si="270"/>
        <v>2.2504687946268125</v>
      </c>
      <c r="S939" s="7">
        <f t="shared" si="268"/>
        <v>-0.29640640869263679</v>
      </c>
      <c r="T939" s="7">
        <f t="shared" si="269"/>
        <v>-39.767092728199231</v>
      </c>
      <c r="U939" s="26">
        <f t="shared" si="262"/>
        <v>0</v>
      </c>
      <c r="V939" s="26">
        <f t="shared" si="263"/>
        <v>0</v>
      </c>
      <c r="W939" s="26">
        <f>IF(E939&gt;t0,0,IF(E939&lt;t0,P0))</f>
        <v>0</v>
      </c>
      <c r="X939" s="26">
        <f>IF(E939&gt;t0,0,IF(E939&lt;t0,P0*SIN(PI()*(E939)/t0)))</f>
        <v>0</v>
      </c>
    </row>
    <row r="940" spans="5:24" x14ac:dyDescent="0.35">
      <c r="E940" s="5">
        <f t="shared" si="264"/>
        <v>0.26264000000000198</v>
      </c>
      <c r="F940" s="6">
        <f t="shared" si="265"/>
        <v>0</v>
      </c>
      <c r="G940" s="6">
        <f t="shared" si="254"/>
        <v>1.341301547699288</v>
      </c>
      <c r="H940" s="6">
        <f t="shared" si="255"/>
        <v>-0.40567935843419406</v>
      </c>
      <c r="I940" s="6">
        <f t="shared" si="256"/>
        <v>0.9140154583706015</v>
      </c>
      <c r="J940" s="7">
        <f t="shared" si="257"/>
        <v>0</v>
      </c>
      <c r="K940" s="7">
        <f t="shared" si="266"/>
        <v>-23.219206233037855</v>
      </c>
      <c r="L940" s="7">
        <f t="shared" si="258"/>
        <v>-1.2918980375231042E-2</v>
      </c>
      <c r="M940" s="7">
        <f t="shared" si="259"/>
        <v>0</v>
      </c>
      <c r="N940" s="7">
        <f t="shared" si="267"/>
        <v>6.0436920544399655</v>
      </c>
      <c r="O940" s="7">
        <f t="shared" si="260"/>
        <v>3.362661852503578E-3</v>
      </c>
      <c r="P940" s="7">
        <f t="shared" si="271"/>
        <v>2.1674387557862789E-3</v>
      </c>
      <c r="Q940" s="7">
        <f t="shared" si="261"/>
        <v>65.023162673588359</v>
      </c>
      <c r="R940" s="7">
        <f t="shared" si="270"/>
        <v>2.1674387557862791</v>
      </c>
      <c r="S940" s="7">
        <f t="shared" si="268"/>
        <v>-0.29653585300190594</v>
      </c>
      <c r="T940" s="7">
        <f t="shared" si="269"/>
        <v>-39.784459504688812</v>
      </c>
      <c r="U940" s="26">
        <f t="shared" si="262"/>
        <v>0</v>
      </c>
      <c r="V940" s="26">
        <f t="shared" si="263"/>
        <v>0</v>
      </c>
      <c r="W940" s="26">
        <f>IF(E940&gt;t0,0,IF(E940&lt;t0,P0))</f>
        <v>0</v>
      </c>
      <c r="X940" s="26">
        <f>IF(E940&gt;t0,0,IF(E940&lt;t0,P0*SIN(PI()*(E940)/t0)))</f>
        <v>0</v>
      </c>
    </row>
    <row r="941" spans="5:24" x14ac:dyDescent="0.35">
      <c r="E941" s="5">
        <f t="shared" si="264"/>
        <v>0.26292000000000199</v>
      </c>
      <c r="F941" s="6">
        <f t="shared" si="265"/>
        <v>0</v>
      </c>
      <c r="G941" s="6">
        <f t="shared" si="254"/>
        <v>1.34172150723138</v>
      </c>
      <c r="H941" s="6">
        <f t="shared" si="255"/>
        <v>-0.3999559800967657</v>
      </c>
      <c r="I941" s="6">
        <f t="shared" si="256"/>
        <v>0.91653434959353031</v>
      </c>
      <c r="J941" s="7">
        <f t="shared" si="257"/>
        <v>0</v>
      </c>
      <c r="K941" s="7">
        <f t="shared" si="266"/>
        <v>-23.219206233037855</v>
      </c>
      <c r="L941" s="7">
        <f t="shared" si="258"/>
        <v>-1.2914936727630371E-2</v>
      </c>
      <c r="M941" s="7">
        <f t="shared" si="259"/>
        <v>0</v>
      </c>
      <c r="N941" s="7">
        <f t="shared" si="267"/>
        <v>6.0436920544399655</v>
      </c>
      <c r="O941" s="7">
        <f t="shared" si="260"/>
        <v>3.3616093375885606E-3</v>
      </c>
      <c r="P941" s="7">
        <f t="shared" si="271"/>
        <v>2.084375748972851E-3</v>
      </c>
      <c r="Q941" s="7">
        <f t="shared" si="261"/>
        <v>62.531272469185531</v>
      </c>
      <c r="R941" s="7">
        <f t="shared" si="270"/>
        <v>2.0843757489728509</v>
      </c>
      <c r="S941" s="7">
        <f t="shared" si="268"/>
        <v>-0.29665359576224232</v>
      </c>
      <c r="T941" s="7">
        <f t="shared" si="269"/>
        <v>-39.80025635364705</v>
      </c>
      <c r="U941" s="26">
        <f t="shared" si="262"/>
        <v>0</v>
      </c>
      <c r="V941" s="26">
        <f t="shared" si="263"/>
        <v>0</v>
      </c>
      <c r="W941" s="26">
        <f>IF(E941&gt;t0,0,IF(E941&lt;t0,P0))</f>
        <v>0</v>
      </c>
      <c r="X941" s="26">
        <f>IF(E941&gt;t0,0,IF(E941&lt;t0,P0*SIN(PI()*(E941)/t0)))</f>
        <v>0</v>
      </c>
    </row>
    <row r="942" spans="5:24" x14ac:dyDescent="0.35">
      <c r="E942" s="5">
        <f t="shared" si="264"/>
        <v>0.26320000000000199</v>
      </c>
      <c r="F942" s="6">
        <f t="shared" si="265"/>
        <v>0</v>
      </c>
      <c r="G942" s="6">
        <f t="shared" si="254"/>
        <v>1.3421415982521807</v>
      </c>
      <c r="H942" s="6">
        <f t="shared" si="255"/>
        <v>-0.39421696273156259</v>
      </c>
      <c r="I942" s="6">
        <f t="shared" si="256"/>
        <v>0.91901740260710063</v>
      </c>
      <c r="J942" s="7">
        <f t="shared" si="257"/>
        <v>0</v>
      </c>
      <c r="K942" s="7">
        <f t="shared" si="266"/>
        <v>-23.219206233037855</v>
      </c>
      <c r="L942" s="7">
        <f t="shared" si="258"/>
        <v>-1.2910894345693506E-2</v>
      </c>
      <c r="M942" s="7">
        <f t="shared" si="259"/>
        <v>0</v>
      </c>
      <c r="N942" s="7">
        <f t="shared" si="267"/>
        <v>6.0436920544399655</v>
      </c>
      <c r="O942" s="7">
        <f t="shared" si="260"/>
        <v>3.3605571521112603E-3</v>
      </c>
      <c r="P942" s="7">
        <f t="shared" si="271"/>
        <v>2.0012830498613936E-3</v>
      </c>
      <c r="Q942" s="7">
        <f t="shared" si="261"/>
        <v>60.038491495841811</v>
      </c>
      <c r="R942" s="7">
        <f t="shared" si="270"/>
        <v>2.0012830498613936</v>
      </c>
      <c r="S942" s="7">
        <f t="shared" si="268"/>
        <v>-0.2967596396837765</v>
      </c>
      <c r="T942" s="7">
        <f t="shared" si="269"/>
        <v>-39.814483638676116</v>
      </c>
      <c r="U942" s="26">
        <f t="shared" si="262"/>
        <v>0</v>
      </c>
      <c r="V942" s="26">
        <f t="shared" si="263"/>
        <v>0</v>
      </c>
      <c r="W942" s="26">
        <f>IF(E942&gt;t0,0,IF(E942&lt;t0,P0))</f>
        <v>0</v>
      </c>
      <c r="X942" s="26">
        <f>IF(E942&gt;t0,0,IF(E942&lt;t0,P0*SIN(PI()*(E942)/t0)))</f>
        <v>0</v>
      </c>
    </row>
    <row r="943" spans="5:24" x14ac:dyDescent="0.35">
      <c r="E943" s="5">
        <f t="shared" si="264"/>
        <v>0.26348000000000199</v>
      </c>
      <c r="F943" s="6">
        <f t="shared" si="265"/>
        <v>0</v>
      </c>
      <c r="G943" s="6">
        <f t="shared" si="254"/>
        <v>1.3425618208028591</v>
      </c>
      <c r="H943" s="6">
        <f t="shared" si="255"/>
        <v>-0.38846253074491144</v>
      </c>
      <c r="I943" s="6">
        <f t="shared" si="256"/>
        <v>0.92146452031928971</v>
      </c>
      <c r="J943" s="7">
        <f t="shared" si="257"/>
        <v>0</v>
      </c>
      <c r="K943" s="7">
        <f t="shared" si="266"/>
        <v>-23.219206233037855</v>
      </c>
      <c r="L943" s="7">
        <f t="shared" si="258"/>
        <v>-1.2906853229024299E-2</v>
      </c>
      <c r="M943" s="7">
        <f t="shared" si="259"/>
        <v>0</v>
      </c>
      <c r="N943" s="7">
        <f t="shared" si="267"/>
        <v>6.0436920544399655</v>
      </c>
      <c r="O943" s="7">
        <f t="shared" si="260"/>
        <v>3.3595052959685639E-3</v>
      </c>
      <c r="P943" s="7">
        <f t="shared" si="271"/>
        <v>1.918163933240125E-3</v>
      </c>
      <c r="Q943" s="7">
        <f t="shared" si="261"/>
        <v>57.544917997203747</v>
      </c>
      <c r="R943" s="7">
        <f t="shared" si="270"/>
        <v>1.918163933240125</v>
      </c>
      <c r="S943" s="7">
        <f t="shared" si="268"/>
        <v>-0.29685398793310225</v>
      </c>
      <c r="T943" s="7">
        <f t="shared" si="269"/>
        <v>-39.827141784619144</v>
      </c>
      <c r="U943" s="26">
        <f t="shared" si="262"/>
        <v>0</v>
      </c>
      <c r="V943" s="26">
        <f t="shared" si="263"/>
        <v>0</v>
      </c>
      <c r="W943" s="26">
        <f>IF(E943&gt;t0,0,IF(E943&lt;t0,P0))</f>
        <v>0</v>
      </c>
      <c r="X943" s="26">
        <f>IF(E943&gt;t0,0,IF(E943&lt;t0,P0*SIN(PI()*(E943)/t0)))</f>
        <v>0</v>
      </c>
    </row>
    <row r="944" spans="5:24" x14ac:dyDescent="0.35">
      <c r="E944" s="5">
        <f t="shared" si="264"/>
        <v>0.26376000000000199</v>
      </c>
      <c r="F944" s="6">
        <f t="shared" si="265"/>
        <v>0</v>
      </c>
      <c r="G944" s="6">
        <f t="shared" si="254"/>
        <v>1.3429821749245974</v>
      </c>
      <c r="H944" s="6">
        <f t="shared" si="255"/>
        <v>-0.38269290914587933</v>
      </c>
      <c r="I944" s="6">
        <f t="shared" si="256"/>
        <v>0.92387560704321214</v>
      </c>
      <c r="J944" s="7">
        <f t="shared" si="257"/>
        <v>0</v>
      </c>
      <c r="K944" s="7">
        <f t="shared" si="266"/>
        <v>-23.219206233037855</v>
      </c>
      <c r="L944" s="7">
        <f t="shared" si="258"/>
        <v>-1.2902813377226716E-2</v>
      </c>
      <c r="M944" s="7">
        <f t="shared" si="259"/>
        <v>0</v>
      </c>
      <c r="N944" s="7">
        <f t="shared" si="267"/>
        <v>6.0436920544399655</v>
      </c>
      <c r="O944" s="7">
        <f t="shared" si="260"/>
        <v>3.3584537690573889E-3</v>
      </c>
      <c r="P944" s="7">
        <f t="shared" si="271"/>
        <v>1.8350216728828007E-3</v>
      </c>
      <c r="Q944" s="7">
        <f t="shared" si="261"/>
        <v>55.05065018648402</v>
      </c>
      <c r="R944" s="7">
        <f t="shared" si="270"/>
        <v>1.8350216728828008</v>
      </c>
      <c r="S944" s="7">
        <f t="shared" si="268"/>
        <v>-0.29693664413330095</v>
      </c>
      <c r="T944" s="7">
        <f t="shared" si="269"/>
        <v>-39.838231277563509</v>
      </c>
      <c r="U944" s="26">
        <f t="shared" si="262"/>
        <v>0</v>
      </c>
      <c r="V944" s="26">
        <f t="shared" si="263"/>
        <v>0</v>
      </c>
      <c r="W944" s="26">
        <f>IF(E944&gt;t0,0,IF(E944&lt;t0,P0))</f>
        <v>0</v>
      </c>
      <c r="X944" s="26">
        <f>IF(E944&gt;t0,0,IF(E944&lt;t0,P0*SIN(PI()*(E944)/t0)))</f>
        <v>0</v>
      </c>
    </row>
    <row r="945" spans="5:24" x14ac:dyDescent="0.35">
      <c r="E945" s="5">
        <f t="shared" si="264"/>
        <v>0.264040000000002</v>
      </c>
      <c r="F945" s="6">
        <f t="shared" si="265"/>
        <v>0</v>
      </c>
      <c r="G945" s="6">
        <f t="shared" si="254"/>
        <v>1.3434026606585896</v>
      </c>
      <c r="H945" s="6">
        <f t="shared" si="255"/>
        <v>-0.37690832353747333</v>
      </c>
      <c r="I945" s="6">
        <f t="shared" si="256"/>
        <v>0.92625056850086274</v>
      </c>
      <c r="J945" s="7">
        <f t="shared" si="257"/>
        <v>0</v>
      </c>
      <c r="K945" s="7">
        <f t="shared" si="266"/>
        <v>-23.219206233037855</v>
      </c>
      <c r="L945" s="7">
        <f t="shared" si="258"/>
        <v>-1.2898774789904857E-2</v>
      </c>
      <c r="M945" s="7">
        <f t="shared" si="259"/>
        <v>0</v>
      </c>
      <c r="N945" s="7">
        <f t="shared" si="267"/>
        <v>6.0436920544399655</v>
      </c>
      <c r="O945" s="7">
        <f t="shared" si="260"/>
        <v>3.3574025712746862E-3</v>
      </c>
      <c r="P945" s="7">
        <f t="shared" si="271"/>
        <v>1.7518595414210275E-3</v>
      </c>
      <c r="Q945" s="7">
        <f t="shared" si="261"/>
        <v>52.555786242630823</v>
      </c>
      <c r="R945" s="7">
        <f t="shared" si="270"/>
        <v>1.7518595414210276</v>
      </c>
      <c r="S945" s="7">
        <f t="shared" si="268"/>
        <v>-0.29700761236347584</v>
      </c>
      <c r="T945" s="7">
        <f t="shared" si="269"/>
        <v>-39.847752664778341</v>
      </c>
      <c r="U945" s="26">
        <f t="shared" si="262"/>
        <v>0</v>
      </c>
      <c r="V945" s="26">
        <f t="shared" si="263"/>
        <v>0</v>
      </c>
      <c r="W945" s="26">
        <f>IF(E945&gt;t0,0,IF(E945&lt;t0,P0))</f>
        <v>0</v>
      </c>
      <c r="X945" s="26">
        <f>IF(E945&gt;t0,0,IF(E945&lt;t0,P0*SIN(PI()*(E945)/t0)))</f>
        <v>0</v>
      </c>
    </row>
    <row r="946" spans="5:24" x14ac:dyDescent="0.35">
      <c r="E946" s="5">
        <f t="shared" si="264"/>
        <v>0.264320000000002</v>
      </c>
      <c r="F946" s="6">
        <f t="shared" si="265"/>
        <v>0</v>
      </c>
      <c r="G946" s="6">
        <f t="shared" si="254"/>
        <v>1.3438232780460435</v>
      </c>
      <c r="H946" s="6">
        <f t="shared" si="255"/>
        <v>-0.37110900010782366</v>
      </c>
      <c r="I946" s="6">
        <f t="shared" si="256"/>
        <v>0.92858931182680071</v>
      </c>
      <c r="J946" s="7">
        <f t="shared" si="257"/>
        <v>0</v>
      </c>
      <c r="K946" s="7">
        <f t="shared" si="266"/>
        <v>-23.219206233037855</v>
      </c>
      <c r="L946" s="7">
        <f t="shared" si="258"/>
        <v>-1.2894737466662941E-2</v>
      </c>
      <c r="M946" s="7">
        <f t="shared" si="259"/>
        <v>0</v>
      </c>
      <c r="N946" s="7">
        <f t="shared" si="267"/>
        <v>6.0436920544399655</v>
      </c>
      <c r="O946" s="7">
        <f t="shared" si="260"/>
        <v>3.3563517025174392E-3</v>
      </c>
      <c r="P946" s="7">
        <f t="shared" si="271"/>
        <v>1.6686808102167952E-3</v>
      </c>
      <c r="Q946" s="7">
        <f t="shared" si="261"/>
        <v>50.060424306503855</v>
      </c>
      <c r="R946" s="7">
        <f t="shared" si="270"/>
        <v>1.6686808102167952</v>
      </c>
      <c r="S946" s="7">
        <f t="shared" si="268"/>
        <v>-0.29706689715797252</v>
      </c>
      <c r="T946" s="7">
        <f t="shared" si="269"/>
        <v>-39.855706554609945</v>
      </c>
      <c r="U946" s="26">
        <f t="shared" si="262"/>
        <v>0</v>
      </c>
      <c r="V946" s="26">
        <f t="shared" si="263"/>
        <v>0</v>
      </c>
      <c r="W946" s="26">
        <f>IF(E946&gt;t0,0,IF(E946&lt;t0,P0))</f>
        <v>0</v>
      </c>
      <c r="X946" s="26">
        <f>IF(E946&gt;t0,0,IF(E946&lt;t0,P0*SIN(PI()*(E946)/t0)))</f>
        <v>0</v>
      </c>
    </row>
    <row r="947" spans="5:24" x14ac:dyDescent="0.35">
      <c r="E947" s="5">
        <f t="shared" si="264"/>
        <v>0.264600000000002</v>
      </c>
      <c r="F947" s="6">
        <f t="shared" si="265"/>
        <v>0</v>
      </c>
      <c r="G947" s="6">
        <f t="shared" si="254"/>
        <v>1.3442440271281799</v>
      </c>
      <c r="H947" s="6">
        <f t="shared" si="255"/>
        <v>-0.3652951656213369</v>
      </c>
      <c r="I947" s="6">
        <f t="shared" si="256"/>
        <v>0.93089174557178234</v>
      </c>
      <c r="J947" s="7">
        <f t="shared" si="257"/>
        <v>0</v>
      </c>
      <c r="K947" s="7">
        <f t="shared" si="266"/>
        <v>-23.219206233037855</v>
      </c>
      <c r="L947" s="7">
        <f t="shared" si="258"/>
        <v>-1.28907014071053E-2</v>
      </c>
      <c r="M947" s="7">
        <f t="shared" si="259"/>
        <v>0</v>
      </c>
      <c r="N947" s="7">
        <f t="shared" si="267"/>
        <v>6.0436920544399655</v>
      </c>
      <c r="O947" s="7">
        <f t="shared" si="260"/>
        <v>3.3553011626826601E-3</v>
      </c>
      <c r="P947" s="7">
        <f t="shared" si="271"/>
        <v>1.5854887492350394E-3</v>
      </c>
      <c r="Q947" s="7">
        <f t="shared" si="261"/>
        <v>47.564662477051179</v>
      </c>
      <c r="R947" s="7">
        <f t="shared" si="270"/>
        <v>1.5854887492350394</v>
      </c>
      <c r="S947" s="7">
        <f t="shared" si="268"/>
        <v>-0.29711450350627083</v>
      </c>
      <c r="T947" s="7">
        <f t="shared" si="269"/>
        <v>-39.862093616467277</v>
      </c>
      <c r="U947" s="26">
        <f t="shared" si="262"/>
        <v>0</v>
      </c>
      <c r="V947" s="26">
        <f t="shared" si="263"/>
        <v>0</v>
      </c>
      <c r="W947" s="26">
        <f>IF(E947&gt;t0,0,IF(E947&lt;t0,P0))</f>
        <v>0</v>
      </c>
      <c r="X947" s="26">
        <f>IF(E947&gt;t0,0,IF(E947&lt;t0,P0*SIN(PI()*(E947)/t0)))</f>
        <v>0</v>
      </c>
    </row>
    <row r="948" spans="5:24" x14ac:dyDescent="0.35">
      <c r="E948" s="5">
        <f t="shared" si="264"/>
        <v>0.264880000000002</v>
      </c>
      <c r="F948" s="6">
        <f t="shared" si="265"/>
        <v>0</v>
      </c>
      <c r="G948" s="6">
        <f t="shared" si="254"/>
        <v>1.3446649079462321</v>
      </c>
      <c r="H948" s="6">
        <f t="shared" si="255"/>
        <v>-0.35946704740982688</v>
      </c>
      <c r="I948" s="6">
        <f t="shared" si="256"/>
        <v>0.9331577797063374</v>
      </c>
      <c r="J948" s="7">
        <f t="shared" si="257"/>
        <v>0</v>
      </c>
      <c r="K948" s="7">
        <f t="shared" si="266"/>
        <v>-23.219206233037855</v>
      </c>
      <c r="L948" s="7">
        <f t="shared" si="258"/>
        <v>-1.2886666610836411E-2</v>
      </c>
      <c r="M948" s="7">
        <f t="shared" si="259"/>
        <v>0</v>
      </c>
      <c r="N948" s="7">
        <f t="shared" si="267"/>
        <v>6.0436920544399655</v>
      </c>
      <c r="O948" s="7">
        <f t="shared" si="260"/>
        <v>3.3542509516673981E-3</v>
      </c>
      <c r="P948" s="7">
        <f t="shared" si="271"/>
        <v>1.5022866269163463E-3</v>
      </c>
      <c r="Q948" s="7">
        <f t="shared" si="261"/>
        <v>45.068598807490389</v>
      </c>
      <c r="R948" s="7">
        <f t="shared" si="270"/>
        <v>1.5022866269163464</v>
      </c>
      <c r="S948" s="7">
        <f t="shared" si="268"/>
        <v>-0.29715043685247516</v>
      </c>
      <c r="T948" s="7">
        <f t="shared" si="269"/>
        <v>-39.866914580753594</v>
      </c>
      <c r="U948" s="26">
        <f t="shared" si="262"/>
        <v>0</v>
      </c>
      <c r="V948" s="26">
        <f t="shared" si="263"/>
        <v>0</v>
      </c>
      <c r="W948" s="26">
        <f>IF(E948&gt;t0,0,IF(E948&lt;t0,P0))</f>
        <v>0</v>
      </c>
      <c r="X948" s="26">
        <f>IF(E948&gt;t0,0,IF(E948&lt;t0,P0*SIN(PI()*(E948)/t0)))</f>
        <v>0</v>
      </c>
    </row>
    <row r="949" spans="5:24" x14ac:dyDescent="0.35">
      <c r="E949" s="5">
        <f t="shared" si="264"/>
        <v>0.26516000000000201</v>
      </c>
      <c r="F949" s="6">
        <f t="shared" si="265"/>
        <v>0</v>
      </c>
      <c r="G949" s="6">
        <f t="shared" si="254"/>
        <v>1.3450859205414463</v>
      </c>
      <c r="H949" s="6">
        <f t="shared" si="255"/>
        <v>-0.35362487336363002</v>
      </c>
      <c r="I949" s="6">
        <f t="shared" si="256"/>
        <v>0.93538732562428739</v>
      </c>
      <c r="J949" s="7">
        <f t="shared" si="257"/>
        <v>0</v>
      </c>
      <c r="K949" s="7">
        <f t="shared" si="266"/>
        <v>-23.219206233037855</v>
      </c>
      <c r="L949" s="7">
        <f t="shared" si="258"/>
        <v>-1.2882633077460858E-2</v>
      </c>
      <c r="M949" s="7">
        <f t="shared" si="259"/>
        <v>0</v>
      </c>
      <c r="N949" s="7">
        <f t="shared" si="267"/>
        <v>6.0436920544399655</v>
      </c>
      <c r="O949" s="7">
        <f t="shared" si="260"/>
        <v>3.3532010693687322E-3</v>
      </c>
      <c r="P949" s="7">
        <f t="shared" si="271"/>
        <v>1.4190777100498882E-3</v>
      </c>
      <c r="Q949" s="7">
        <f t="shared" si="261"/>
        <v>42.572331301496646</v>
      </c>
      <c r="R949" s="7">
        <f t="shared" si="270"/>
        <v>1.4190777100498881</v>
      </c>
      <c r="S949" s="7">
        <f t="shared" si="268"/>
        <v>-0.29717470309449351</v>
      </c>
      <c r="T949" s="7">
        <f t="shared" si="269"/>
        <v>-39.87017023875628</v>
      </c>
      <c r="U949" s="26">
        <f t="shared" si="262"/>
        <v>0</v>
      </c>
      <c r="V949" s="26">
        <f t="shared" si="263"/>
        <v>0</v>
      </c>
      <c r="W949" s="26">
        <f>IF(E949&gt;t0,0,IF(E949&lt;t0,P0))</f>
        <v>0</v>
      </c>
      <c r="X949" s="26">
        <f>IF(E949&gt;t0,0,IF(E949&lt;t0,P0*SIN(PI()*(E949)/t0)))</f>
        <v>0</v>
      </c>
    </row>
    <row r="950" spans="5:24" x14ac:dyDescent="0.35">
      <c r="E950" s="5">
        <f t="shared" si="264"/>
        <v>0.26544000000000201</v>
      </c>
      <c r="F950" s="6">
        <f t="shared" si="265"/>
        <v>0</v>
      </c>
      <c r="G950" s="6">
        <f t="shared" si="254"/>
        <v>1.3455070649550818</v>
      </c>
      <c r="H950" s="6">
        <f t="shared" si="255"/>
        <v>-0.3477688719226924</v>
      </c>
      <c r="I950" s="6">
        <f t="shared" si="256"/>
        <v>0.93758029614621163</v>
      </c>
      <c r="J950" s="7">
        <f t="shared" si="257"/>
        <v>0</v>
      </c>
      <c r="K950" s="7">
        <f t="shared" si="266"/>
        <v>-23.219206233037855</v>
      </c>
      <c r="L950" s="7">
        <f t="shared" si="258"/>
        <v>-1.287860080658336E-2</v>
      </c>
      <c r="M950" s="7">
        <f t="shared" si="259"/>
        <v>0</v>
      </c>
      <c r="N950" s="7">
        <f t="shared" si="267"/>
        <v>6.0436920544399655</v>
      </c>
      <c r="O950" s="7">
        <f t="shared" si="260"/>
        <v>3.3521515156837742E-3</v>
      </c>
      <c r="P950" s="7">
        <f t="shared" si="271"/>
        <v>1.3358652636464058E-3</v>
      </c>
      <c r="Q950" s="7">
        <f t="shared" si="261"/>
        <v>40.075957909392173</v>
      </c>
      <c r="R950" s="7">
        <f t="shared" si="270"/>
        <v>1.3358652636464059</v>
      </c>
      <c r="S950" s="7">
        <f t="shared" si="268"/>
        <v>-0.29718730858386561</v>
      </c>
      <c r="T950" s="7">
        <f t="shared" si="269"/>
        <v>-39.871861442623825</v>
      </c>
      <c r="U950" s="26">
        <f t="shared" si="262"/>
        <v>0</v>
      </c>
      <c r="V950" s="26">
        <f t="shared" si="263"/>
        <v>0</v>
      </c>
      <c r="W950" s="26">
        <f>IF(E950&gt;t0,0,IF(E950&lt;t0,P0))</f>
        <v>0</v>
      </c>
      <c r="X950" s="26">
        <f>IF(E950&gt;t0,0,IF(E950&lt;t0,P0*SIN(PI()*(E950)/t0)))</f>
        <v>0</v>
      </c>
    </row>
    <row r="951" spans="5:24" x14ac:dyDescent="0.35">
      <c r="E951" s="5">
        <f t="shared" si="264"/>
        <v>0.26572000000000201</v>
      </c>
      <c r="F951" s="6">
        <f t="shared" si="265"/>
        <v>0</v>
      </c>
      <c r="G951" s="6">
        <f t="shared" si="254"/>
        <v>1.3459283412284107</v>
      </c>
      <c r="H951" s="6">
        <f t="shared" si="255"/>
        <v>-0.34189927206763454</v>
      </c>
      <c r="I951" s="6">
        <f t="shared" si="256"/>
        <v>0.93973660552285698</v>
      </c>
      <c r="J951" s="7">
        <f t="shared" si="257"/>
        <v>0</v>
      </c>
      <c r="K951" s="7">
        <f t="shared" si="266"/>
        <v>-23.219206233037855</v>
      </c>
      <c r="L951" s="7">
        <f t="shared" si="258"/>
        <v>-1.2874569797808749E-2</v>
      </c>
      <c r="M951" s="7">
        <f t="shared" si="259"/>
        <v>0</v>
      </c>
      <c r="N951" s="7">
        <f t="shared" si="267"/>
        <v>6.0436920544399655</v>
      </c>
      <c r="O951" s="7">
        <f t="shared" si="260"/>
        <v>3.351102290509667E-3</v>
      </c>
      <c r="P951" s="7">
        <f t="shared" si="271"/>
        <v>1.2526525508113383E-3</v>
      </c>
      <c r="Q951" s="7">
        <f t="shared" si="261"/>
        <v>37.579576524340148</v>
      </c>
      <c r="R951" s="7">
        <f t="shared" si="270"/>
        <v>1.2526525508113384</v>
      </c>
      <c r="S951" s="7">
        <f t="shared" si="268"/>
        <v>-0.29718826012524108</v>
      </c>
      <c r="T951" s="7">
        <f t="shared" si="269"/>
        <v>-39.871989105295761</v>
      </c>
      <c r="U951" s="26">
        <f t="shared" si="262"/>
        <v>0</v>
      </c>
      <c r="V951" s="26">
        <f t="shared" si="263"/>
        <v>0</v>
      </c>
      <c r="W951" s="26">
        <f>IF(E951&gt;t0,0,IF(E951&lt;t0,P0))</f>
        <v>0</v>
      </c>
      <c r="X951" s="26">
        <f>IF(E951&gt;t0,0,IF(E951&lt;t0,P0*SIN(PI()*(E951)/t0)))</f>
        <v>0</v>
      </c>
    </row>
    <row r="952" spans="5:24" x14ac:dyDescent="0.35">
      <c r="E952" s="5">
        <f t="shared" si="264"/>
        <v>0.26600000000000201</v>
      </c>
      <c r="F952" s="6">
        <f t="shared" si="265"/>
        <v>0</v>
      </c>
      <c r="G952" s="6">
        <f t="shared" si="254"/>
        <v>1.3463497494027181</v>
      </c>
      <c r="H952" s="6">
        <f t="shared" si="255"/>
        <v>-0.33601630331080296</v>
      </c>
      <c r="I952" s="6">
        <f t="shared" si="256"/>
        <v>0.94185616943848838</v>
      </c>
      <c r="J952" s="7">
        <f t="shared" si="257"/>
        <v>0</v>
      </c>
      <c r="K952" s="7">
        <f t="shared" si="266"/>
        <v>-23.219206233037855</v>
      </c>
      <c r="L952" s="7">
        <f t="shared" si="258"/>
        <v>-1.2870540050741988E-2</v>
      </c>
      <c r="M952" s="7">
        <f t="shared" si="259"/>
        <v>0</v>
      </c>
      <c r="N952" s="7">
        <f t="shared" si="267"/>
        <v>6.0436920544399655</v>
      </c>
      <c r="O952" s="7">
        <f t="shared" si="260"/>
        <v>3.3500533937435868E-3</v>
      </c>
      <c r="P952" s="7">
        <f t="shared" si="271"/>
        <v>1.1694428326182145E-3</v>
      </c>
      <c r="Q952" s="7">
        <f t="shared" si="261"/>
        <v>35.083284978546438</v>
      </c>
      <c r="R952" s="7">
        <f t="shared" si="270"/>
        <v>1.1694428326182145</v>
      </c>
      <c r="S952" s="7">
        <f t="shared" si="268"/>
        <v>-0.29717756497544212</v>
      </c>
      <c r="T952" s="7">
        <f t="shared" si="269"/>
        <v>-39.870554200376958</v>
      </c>
      <c r="U952" s="26">
        <f t="shared" si="262"/>
        <v>0</v>
      </c>
      <c r="V952" s="26">
        <f t="shared" si="263"/>
        <v>0</v>
      </c>
      <c r="W952" s="26">
        <f>IF(E952&gt;t0,0,IF(E952&lt;t0,P0))</f>
        <v>0</v>
      </c>
      <c r="X952" s="26">
        <f>IF(E952&gt;t0,0,IF(E952&lt;t0,P0*SIN(PI()*(E952)/t0)))</f>
        <v>0</v>
      </c>
    </row>
    <row r="953" spans="5:24" x14ac:dyDescent="0.35">
      <c r="E953" s="5">
        <f t="shared" si="264"/>
        <v>0.26628000000000202</v>
      </c>
      <c r="F953" s="6">
        <f t="shared" si="265"/>
        <v>0</v>
      </c>
      <c r="G953" s="6">
        <f t="shared" si="254"/>
        <v>1.346771289519302</v>
      </c>
      <c r="H953" s="6">
        <f t="shared" si="255"/>
        <v>-0.33012019568729317</v>
      </c>
      <c r="I953" s="6">
        <f t="shared" si="256"/>
        <v>0.94393890501418742</v>
      </c>
      <c r="J953" s="7">
        <f t="shared" si="257"/>
        <v>0</v>
      </c>
      <c r="K953" s="7">
        <f t="shared" si="266"/>
        <v>-23.219206233037855</v>
      </c>
      <c r="L953" s="7">
        <f t="shared" si="258"/>
        <v>-1.2866511564988165E-2</v>
      </c>
      <c r="M953" s="7">
        <f t="shared" si="259"/>
        <v>0</v>
      </c>
      <c r="N953" s="7">
        <f t="shared" si="267"/>
        <v>6.0436920544399655</v>
      </c>
      <c r="O953" s="7">
        <f t="shared" si="260"/>
        <v>3.3490048252827419E-3</v>
      </c>
      <c r="P953" s="7">
        <f t="shared" si="271"/>
        <v>1.0862393679820915E-3</v>
      </c>
      <c r="Q953" s="7">
        <f t="shared" si="261"/>
        <v>32.587181039462749</v>
      </c>
      <c r="R953" s="7">
        <f t="shared" si="270"/>
        <v>1.0862393679820916</v>
      </c>
      <c r="S953" s="7">
        <f t="shared" si="268"/>
        <v>-0.29715523084329643</v>
      </c>
      <c r="T953" s="7">
        <f t="shared" si="269"/>
        <v>-39.867557762115183</v>
      </c>
      <c r="U953" s="26">
        <f t="shared" si="262"/>
        <v>0</v>
      </c>
      <c r="V953" s="26">
        <f t="shared" si="263"/>
        <v>0</v>
      </c>
      <c r="W953" s="26">
        <f>IF(E953&gt;t0,0,IF(E953&lt;t0,P0))</f>
        <v>0</v>
      </c>
      <c r="X953" s="26">
        <f>IF(E953&gt;t0,0,IF(E953&lt;t0,P0*SIN(PI()*(E953)/t0)))</f>
        <v>0</v>
      </c>
    </row>
    <row r="954" spans="5:24" x14ac:dyDescent="0.35">
      <c r="E954" s="5">
        <f t="shared" si="264"/>
        <v>0.26656000000000202</v>
      </c>
      <c r="F954" s="6">
        <f t="shared" si="265"/>
        <v>0</v>
      </c>
      <c r="G954" s="6">
        <f t="shared" si="254"/>
        <v>1.3471929616194733</v>
      </c>
      <c r="H954" s="6">
        <f t="shared" si="255"/>
        <v>-0.3242111797459527</v>
      </c>
      <c r="I954" s="6">
        <f t="shared" si="256"/>
        <v>0.9459847308110938</v>
      </c>
      <c r="J954" s="7">
        <f t="shared" si="257"/>
        <v>0</v>
      </c>
      <c r="K954" s="7">
        <f t="shared" si="266"/>
        <v>-23.219206233037855</v>
      </c>
      <c r="L954" s="7">
        <f t="shared" si="258"/>
        <v>-1.2862484340152486E-2</v>
      </c>
      <c r="M954" s="7">
        <f t="shared" si="259"/>
        <v>0</v>
      </c>
      <c r="N954" s="7">
        <f t="shared" si="267"/>
        <v>6.0436920544399655</v>
      </c>
      <c r="O954" s="7">
        <f t="shared" si="260"/>
        <v>3.3479565850243736E-3</v>
      </c>
      <c r="P954" s="7">
        <f t="shared" si="271"/>
        <v>1.0030454135331688E-3</v>
      </c>
      <c r="Q954" s="7">
        <f t="shared" si="261"/>
        <v>30.091362405995064</v>
      </c>
      <c r="R954" s="7">
        <f t="shared" si="270"/>
        <v>1.0030454135331688</v>
      </c>
      <c r="S954" s="7">
        <f t="shared" si="268"/>
        <v>-0.29712126588900983</v>
      </c>
      <c r="T954" s="7">
        <f t="shared" si="269"/>
        <v>-39.863000885316936</v>
      </c>
      <c r="U954" s="26">
        <f t="shared" si="262"/>
        <v>0</v>
      </c>
      <c r="V954" s="26">
        <f t="shared" si="263"/>
        <v>0</v>
      </c>
      <c r="W954" s="26">
        <f>IF(E954&gt;t0,0,IF(E954&lt;t0,P0))</f>
        <v>0</v>
      </c>
      <c r="X954" s="26">
        <f>IF(E954&gt;t0,0,IF(E954&lt;t0,P0*SIN(PI()*(E954)/t0)))</f>
        <v>0</v>
      </c>
    </row>
    <row r="955" spans="5:24" x14ac:dyDescent="0.35">
      <c r="E955" s="5">
        <f t="shared" si="264"/>
        <v>0.26684000000000202</v>
      </c>
      <c r="F955" s="6">
        <f t="shared" si="265"/>
        <v>0</v>
      </c>
      <c r="G955" s="6">
        <f t="shared" si="254"/>
        <v>1.3476147657445561</v>
      </c>
      <c r="H955" s="6">
        <f t="shared" si="255"/>
        <v>-0.3182894865403707</v>
      </c>
      <c r="I955" s="6">
        <f t="shared" si="256"/>
        <v>0.94799356683358726</v>
      </c>
      <c r="J955" s="7">
        <f t="shared" si="257"/>
        <v>0</v>
      </c>
      <c r="K955" s="7">
        <f t="shared" si="266"/>
        <v>-23.219206233037855</v>
      </c>
      <c r="L955" s="7">
        <f t="shared" si="258"/>
        <v>-1.2858458375840282E-2</v>
      </c>
      <c r="M955" s="7">
        <f t="shared" si="259"/>
        <v>0</v>
      </c>
      <c r="N955" s="7">
        <f t="shared" si="267"/>
        <v>6.0436920544399655</v>
      </c>
      <c r="O955" s="7">
        <f t="shared" si="260"/>
        <v>3.3469086728657523E-3</v>
      </c>
      <c r="P955" s="7">
        <f t="shared" si="271"/>
        <v>9.1986422349066028E-4</v>
      </c>
      <c r="Q955" s="7">
        <f t="shared" si="261"/>
        <v>27.595926704719808</v>
      </c>
      <c r="R955" s="7">
        <f t="shared" si="270"/>
        <v>0.91986422349066033</v>
      </c>
      <c r="S955" s="7">
        <f t="shared" si="268"/>
        <v>-0.29707567872324475</v>
      </c>
      <c r="T955" s="7">
        <f t="shared" si="269"/>
        <v>-39.8568847252238</v>
      </c>
      <c r="U955" s="26">
        <f t="shared" si="262"/>
        <v>0</v>
      </c>
      <c r="V955" s="26">
        <f t="shared" si="263"/>
        <v>0</v>
      </c>
      <c r="W955" s="26">
        <f>IF(E955&gt;t0,0,IF(E955&lt;t0,P0))</f>
        <v>0</v>
      </c>
      <c r="X955" s="26">
        <f>IF(E955&gt;t0,0,IF(E955&lt;t0,P0*SIN(PI()*(E955)/t0)))</f>
        <v>0</v>
      </c>
    </row>
    <row r="956" spans="5:24" x14ac:dyDescent="0.35">
      <c r="E956" s="5">
        <f t="shared" si="264"/>
        <v>0.26712000000000202</v>
      </c>
      <c r="F956" s="6">
        <f t="shared" si="265"/>
        <v>0</v>
      </c>
      <c r="G956" s="6">
        <f t="shared" si="254"/>
        <v>1.348036701935887</v>
      </c>
      <c r="H956" s="6">
        <f t="shared" si="255"/>
        <v>-0.31235534761984129</v>
      </c>
      <c r="I956" s="6">
        <f t="shared" si="256"/>
        <v>0.9499653345324176</v>
      </c>
      <c r="J956" s="7">
        <f t="shared" si="257"/>
        <v>0</v>
      </c>
      <c r="K956" s="7">
        <f t="shared" si="266"/>
        <v>-23.219206233037855</v>
      </c>
      <c r="L956" s="7">
        <f t="shared" si="258"/>
        <v>-1.2854433671657008E-2</v>
      </c>
      <c r="M956" s="7">
        <f t="shared" si="259"/>
        <v>0</v>
      </c>
      <c r="N956" s="7">
        <f t="shared" si="267"/>
        <v>6.0436920544399655</v>
      </c>
      <c r="O956" s="7">
        <f t="shared" si="260"/>
        <v>3.3458610887041841E-3</v>
      </c>
      <c r="P956" s="7">
        <f t="shared" si="271"/>
        <v>8.3669904953674818E-4</v>
      </c>
      <c r="Q956" s="7">
        <f t="shared" si="261"/>
        <v>25.100971486102445</v>
      </c>
      <c r="R956" s="7">
        <f t="shared" si="270"/>
        <v>0.83669904953674823</v>
      </c>
      <c r="S956" s="7">
        <f t="shared" si="268"/>
        <v>-0.29701847840682893</v>
      </c>
      <c r="T956" s="7">
        <f t="shared" si="269"/>
        <v>-39.849210497473379</v>
      </c>
      <c r="U956" s="26">
        <f t="shared" si="262"/>
        <v>0</v>
      </c>
      <c r="V956" s="26">
        <f t="shared" si="263"/>
        <v>0</v>
      </c>
      <c r="W956" s="26">
        <f>IF(E956&gt;t0,0,IF(E956&lt;t0,P0))</f>
        <v>0</v>
      </c>
      <c r="X956" s="26">
        <f>IF(E956&gt;t0,0,IF(E956&lt;t0,P0*SIN(PI()*(E956)/t0)))</f>
        <v>0</v>
      </c>
    </row>
    <row r="957" spans="5:24" x14ac:dyDescent="0.35">
      <c r="E957" s="5">
        <f t="shared" si="264"/>
        <v>0.26740000000000202</v>
      </c>
      <c r="F957" s="6">
        <f t="shared" si="265"/>
        <v>0</v>
      </c>
      <c r="G957" s="6">
        <f t="shared" si="254"/>
        <v>1.3484587702348156</v>
      </c>
      <c r="H957" s="6">
        <f t="shared" si="255"/>
        <v>-0.30640899502030677</v>
      </c>
      <c r="I957" s="6">
        <f t="shared" si="256"/>
        <v>0.95189995680777595</v>
      </c>
      <c r="J957" s="7">
        <f t="shared" si="257"/>
        <v>0</v>
      </c>
      <c r="K957" s="7">
        <f t="shared" si="266"/>
        <v>-23.219206233037855</v>
      </c>
      <c r="L957" s="7">
        <f t="shared" si="258"/>
        <v>-1.2850410227208243E-2</v>
      </c>
      <c r="M957" s="7">
        <f t="shared" si="259"/>
        <v>0</v>
      </c>
      <c r="N957" s="7">
        <f t="shared" si="267"/>
        <v>6.0436920544399655</v>
      </c>
      <c r="O957" s="7">
        <f t="shared" si="260"/>
        <v>3.3448138324370046E-3</v>
      </c>
      <c r="P957" s="7">
        <f t="shared" si="271"/>
        <v>7.5355314069071354E-4</v>
      </c>
      <c r="Q957" s="7">
        <f t="shared" si="261"/>
        <v>22.606594220721405</v>
      </c>
      <c r="R957" s="7">
        <f t="shared" si="270"/>
        <v>0.75355314069071355</v>
      </c>
      <c r="S957" s="7">
        <f t="shared" si="268"/>
        <v>-0.29694967445012371</v>
      </c>
      <c r="T957" s="7">
        <f t="shared" si="269"/>
        <v>-39.839979478014556</v>
      </c>
      <c r="U957" s="26">
        <f t="shared" si="262"/>
        <v>0</v>
      </c>
      <c r="V957" s="26">
        <f t="shared" si="263"/>
        <v>0</v>
      </c>
      <c r="W957" s="26">
        <f>IF(E957&gt;t0,0,IF(E957&lt;t0,P0))</f>
        <v>0</v>
      </c>
      <c r="X957" s="26">
        <f>IF(E957&gt;t0,0,IF(E957&lt;t0,P0*SIN(PI()*(E957)/t0)))</f>
        <v>0</v>
      </c>
    </row>
    <row r="958" spans="5:24" x14ac:dyDescent="0.35">
      <c r="E958" s="5">
        <f t="shared" si="264"/>
        <v>0.26768000000000203</v>
      </c>
      <c r="F958" s="6">
        <f t="shared" si="265"/>
        <v>0</v>
      </c>
      <c r="G958" s="6">
        <f t="shared" si="254"/>
        <v>1.348880970682705</v>
      </c>
      <c r="H958" s="6">
        <f t="shared" si="255"/>
        <v>-0.30045066125528963</v>
      </c>
      <c r="I958" s="6">
        <f t="shared" si="256"/>
        <v>0.95379735801230814</v>
      </c>
      <c r="J958" s="7">
        <f t="shared" si="257"/>
        <v>0</v>
      </c>
      <c r="K958" s="7">
        <f t="shared" si="266"/>
        <v>-23.219206233037855</v>
      </c>
      <c r="L958" s="7">
        <f t="shared" si="258"/>
        <v>-1.2846388042099692E-2</v>
      </c>
      <c r="M958" s="7">
        <f t="shared" si="259"/>
        <v>0</v>
      </c>
      <c r="N958" s="7">
        <f t="shared" si="267"/>
        <v>6.0436920544399655</v>
      </c>
      <c r="O958" s="7">
        <f t="shared" si="260"/>
        <v>3.3437669039615837E-3</v>
      </c>
      <c r="P958" s="7">
        <f t="shared" si="271"/>
        <v>6.7042974318334402E-4</v>
      </c>
      <c r="Q958" s="7">
        <f t="shared" si="261"/>
        <v>20.11289229550032</v>
      </c>
      <c r="R958" s="7">
        <f t="shared" si="270"/>
        <v>0.67042974318334403</v>
      </c>
      <c r="S958" s="7">
        <f t="shared" si="268"/>
        <v>-0.29686927681203401</v>
      </c>
      <c r="T958" s="7">
        <f t="shared" si="269"/>
        <v>-39.829193002974613</v>
      </c>
      <c r="U958" s="26">
        <f t="shared" si="262"/>
        <v>0</v>
      </c>
      <c r="V958" s="26">
        <f t="shared" si="263"/>
        <v>0</v>
      </c>
      <c r="W958" s="26">
        <f>IF(E958&gt;t0,0,IF(E958&lt;t0,P0))</f>
        <v>0</v>
      </c>
      <c r="X958" s="26">
        <f>IF(E958&gt;t0,0,IF(E958&lt;t0,P0*SIN(PI()*(E958)/t0)))</f>
        <v>0</v>
      </c>
    </row>
    <row r="959" spans="5:24" x14ac:dyDescent="0.35">
      <c r="E959" s="5">
        <f t="shared" si="264"/>
        <v>0.26796000000000203</v>
      </c>
      <c r="F959" s="6">
        <f t="shared" si="265"/>
        <v>0</v>
      </c>
      <c r="G959" s="6">
        <f t="shared" si="254"/>
        <v>1.3493033033209303</v>
      </c>
      <c r="H959" s="6">
        <f t="shared" si="255"/>
        <v>-0.2944805793067985</v>
      </c>
      <c r="I959" s="6">
        <f t="shared" si="256"/>
        <v>0.95565746395407403</v>
      </c>
      <c r="J959" s="7">
        <f t="shared" si="257"/>
        <v>0</v>
      </c>
      <c r="K959" s="7">
        <f t="shared" si="266"/>
        <v>-23.219206233037855</v>
      </c>
      <c r="L959" s="7">
        <f t="shared" si="258"/>
        <v>-1.284236711593718E-2</v>
      </c>
      <c r="M959" s="7">
        <f t="shared" si="259"/>
        <v>0</v>
      </c>
      <c r="N959" s="7">
        <f t="shared" si="267"/>
        <v>6.0436920544399655</v>
      </c>
      <c r="O959" s="7">
        <f t="shared" si="260"/>
        <v>3.3427203031753221E-3</v>
      </c>
      <c r="P959" s="7">
        <f t="shared" si="271"/>
        <v>5.8733210033143834E-4</v>
      </c>
      <c r="Q959" s="7">
        <f t="shared" si="261"/>
        <v>17.619963009943149</v>
      </c>
      <c r="R959" s="7">
        <f t="shared" si="270"/>
        <v>0.58733210033143834</v>
      </c>
      <c r="S959" s="7">
        <f t="shared" si="268"/>
        <v>-0.29677729589966317</v>
      </c>
      <c r="T959" s="7">
        <f t="shared" si="269"/>
        <v>-39.816852468612993</v>
      </c>
      <c r="U959" s="26">
        <f t="shared" si="262"/>
        <v>0</v>
      </c>
      <c r="V959" s="26">
        <f t="shared" si="263"/>
        <v>0</v>
      </c>
      <c r="W959" s="26">
        <f>IF(E959&gt;t0,0,IF(E959&lt;t0,P0))</f>
        <v>0</v>
      </c>
      <c r="X959" s="26">
        <f>IF(E959&gt;t0,0,IF(E959&lt;t0,P0*SIN(PI()*(E959)/t0)))</f>
        <v>0</v>
      </c>
    </row>
    <row r="960" spans="5:24" x14ac:dyDescent="0.35">
      <c r="E960" s="5">
        <f t="shared" si="264"/>
        <v>0.26824000000000203</v>
      </c>
      <c r="F960" s="6">
        <f t="shared" si="265"/>
        <v>0</v>
      </c>
      <c r="G960" s="6">
        <f t="shared" si="254"/>
        <v>1.3497257681908807</v>
      </c>
      <c r="H960" s="6">
        <f t="shared" si="255"/>
        <v>-0.28849898261621532</v>
      </c>
      <c r="I960" s="6">
        <f t="shared" si="256"/>
        <v>0.95748020189944849</v>
      </c>
      <c r="J960" s="7">
        <f t="shared" si="257"/>
        <v>0</v>
      </c>
      <c r="K960" s="7">
        <f t="shared" si="266"/>
        <v>-23.219206233037855</v>
      </c>
      <c r="L960" s="7">
        <f t="shared" si="258"/>
        <v>-1.2838347448326652E-2</v>
      </c>
      <c r="M960" s="7">
        <f t="shared" si="259"/>
        <v>0</v>
      </c>
      <c r="N960" s="7">
        <f t="shared" si="267"/>
        <v>6.0436920544399655</v>
      </c>
      <c r="O960" s="7">
        <f t="shared" si="260"/>
        <v>3.3416740299756524E-3</v>
      </c>
      <c r="P960" s="7">
        <f t="shared" si="271"/>
        <v>5.0426345241249204E-4</v>
      </c>
      <c r="Q960" s="7">
        <f t="shared" si="261"/>
        <v>15.127903572374761</v>
      </c>
      <c r="R960" s="7">
        <f t="shared" si="270"/>
        <v>0.50426345241249204</v>
      </c>
      <c r="S960" s="7">
        <f t="shared" si="268"/>
        <v>-0.29667374256766538</v>
      </c>
      <c r="T960" s="7">
        <f t="shared" si="269"/>
        <v>-39.802959331234376</v>
      </c>
      <c r="U960" s="26">
        <f t="shared" si="262"/>
        <v>0</v>
      </c>
      <c r="V960" s="26">
        <f t="shared" si="263"/>
        <v>0</v>
      </c>
      <c r="W960" s="26">
        <f>IF(E960&gt;t0,0,IF(E960&lt;t0,P0))</f>
        <v>0</v>
      </c>
      <c r="X960" s="26">
        <f>IF(E960&gt;t0,0,IF(E960&lt;t0,P0*SIN(PI()*(E960)/t0)))</f>
        <v>0</v>
      </c>
    </row>
    <row r="961" spans="5:24" x14ac:dyDescent="0.35">
      <c r="E961" s="5">
        <f t="shared" si="264"/>
        <v>0.26852000000000203</v>
      </c>
      <c r="F961" s="6">
        <f t="shared" si="265"/>
        <v>0</v>
      </c>
      <c r="G961" s="6">
        <f t="shared" si="254"/>
        <v>1.3501483653339572</v>
      </c>
      <c r="H961" s="6">
        <f t="shared" si="255"/>
        <v>-0.2825061050751726</v>
      </c>
      <c r="I961" s="6">
        <f t="shared" si="256"/>
        <v>0.95926550057596438</v>
      </c>
      <c r="J961" s="7">
        <f t="shared" si="257"/>
        <v>0</v>
      </c>
      <c r="K961" s="7">
        <f t="shared" si="266"/>
        <v>-23.219206233037855</v>
      </c>
      <c r="L961" s="7">
        <f t="shared" si="258"/>
        <v>-1.2834329038874191E-2</v>
      </c>
      <c r="M961" s="7">
        <f t="shared" si="259"/>
        <v>0</v>
      </c>
      <c r="N961" s="7">
        <f t="shared" si="267"/>
        <v>6.0436920544399655</v>
      </c>
      <c r="O961" s="7">
        <f t="shared" si="260"/>
        <v>3.3406280842600412E-3</v>
      </c>
      <c r="P961" s="7">
        <f t="shared" si="271"/>
        <v>4.2122703653969763E-4</v>
      </c>
      <c r="Q961" s="7">
        <f t="shared" si="261"/>
        <v>12.636811096190929</v>
      </c>
      <c r="R961" s="7">
        <f t="shared" si="270"/>
        <v>0.42122703653969762</v>
      </c>
      <c r="S961" s="7">
        <f t="shared" si="268"/>
        <v>-0.29655862811712291</v>
      </c>
      <c r="T961" s="7">
        <f t="shared" si="269"/>
        <v>-39.787515107038047</v>
      </c>
      <c r="U961" s="26">
        <f t="shared" si="262"/>
        <v>0</v>
      </c>
      <c r="V961" s="26">
        <f t="shared" si="263"/>
        <v>0</v>
      </c>
      <c r="W961" s="26">
        <f>IF(E961&gt;t0,0,IF(E961&lt;t0,P0))</f>
        <v>0</v>
      </c>
      <c r="X961" s="26">
        <f>IF(E961&gt;t0,0,IF(E961&lt;t0,P0*SIN(PI()*(E961)/t0)))</f>
        <v>0</v>
      </c>
    </row>
    <row r="962" spans="5:24" x14ac:dyDescent="0.35">
      <c r="E962" s="5">
        <f t="shared" si="264"/>
        <v>0.26880000000000204</v>
      </c>
      <c r="F962" s="6">
        <f t="shared" si="265"/>
        <v>0</v>
      </c>
      <c r="G962" s="6">
        <f t="shared" ref="G962:G1025" si="272">EXP(E962*w*qsi)</f>
        <v>1.3505710947915748</v>
      </c>
      <c r="H962" s="6">
        <f t="shared" ref="H962:H1025" si="273">SIN(wd*E962)</f>
        <v>-0.27650218101640522</v>
      </c>
      <c r="I962" s="6">
        <f t="shared" ref="I962:I1025" si="274">COS(wd*E962)</f>
        <v>0.96101329017510007</v>
      </c>
      <c r="J962" s="7">
        <f t="shared" ref="J962:J1025" si="275">F962*G962*I962</f>
        <v>0</v>
      </c>
      <c r="K962" s="7">
        <f t="shared" si="266"/>
        <v>-23.219206233037855</v>
      </c>
      <c r="L962" s="7">
        <f t="shared" ref="L962:L1025" si="276">1/(m*wd*G962)*K962</f>
        <v>-1.283031188718598E-2</v>
      </c>
      <c r="M962" s="7">
        <f t="shared" ref="M962:M1025" si="277">F962*G962*H962</f>
        <v>0</v>
      </c>
      <c r="N962" s="7">
        <f t="shared" si="267"/>
        <v>6.0436920544399655</v>
      </c>
      <c r="O962" s="7">
        <f t="shared" ref="O962:O1025" si="278">1/(m*wd*G962)*N962</f>
        <v>3.3395824659259842E-3</v>
      </c>
      <c r="P962" s="7">
        <f t="shared" si="271"/>
        <v>3.3822608653702934E-4</v>
      </c>
      <c r="Q962" s="7">
        <f t="shared" ref="Q962:Q1025" si="279">k*P962</f>
        <v>10.14678259611088</v>
      </c>
      <c r="R962" s="7">
        <f t="shared" si="270"/>
        <v>0.33822608653702935</v>
      </c>
      <c r="S962" s="7">
        <f t="shared" si="268"/>
        <v>-0.29643196429524393</v>
      </c>
      <c r="T962" s="7">
        <f t="shared" si="269"/>
        <v>-39.770521372077361</v>
      </c>
      <c r="U962" s="26">
        <f t="shared" ref="U962:U1025" si="280">IF(E962&gt;$B$16,0,IF(E962&lt;$B$14,P0*E962/$B$14,IF(E962&lt;$B$16,P0-(E962-B$14)*P0/$B$14)))</f>
        <v>0</v>
      </c>
      <c r="V962" s="26">
        <f t="shared" ref="V962:V1025" si="281">IF(E962&gt;t0,0,IF(E962&lt;t0,P0-(E962)*P0/t0))</f>
        <v>0</v>
      </c>
      <c r="W962" s="26">
        <f>IF(E962&gt;t0,0,IF(E962&lt;t0,P0))</f>
        <v>0</v>
      </c>
      <c r="X962" s="26">
        <f>IF(E962&gt;t0,0,IF(E962&lt;t0,P0*SIN(PI()*(E962)/t0)))</f>
        <v>0</v>
      </c>
    </row>
    <row r="963" spans="5:24" x14ac:dyDescent="0.35">
      <c r="E963" s="5">
        <f t="shared" ref="E963:E1026" si="282">E962+dt</f>
        <v>0.26908000000000204</v>
      </c>
      <c r="F963" s="6">
        <f t="shared" ref="F963:F1026" si="283">X963</f>
        <v>0</v>
      </c>
      <c r="G963" s="6">
        <f t="shared" si="272"/>
        <v>1.3509939566051608</v>
      </c>
      <c r="H963" s="6">
        <f t="shared" si="273"/>
        <v>-0.27048744520458506</v>
      </c>
      <c r="I963" s="6">
        <f t="shared" si="274"/>
        <v>0.96272350235500981</v>
      </c>
      <c r="J963" s="7">
        <f t="shared" si="275"/>
        <v>0</v>
      </c>
      <c r="K963" s="7">
        <f t="shared" ref="K963:K1026" si="284">0.5*dt*(J962+J963)+K962</f>
        <v>-23.219206233037855</v>
      </c>
      <c r="L963" s="7">
        <f t="shared" si="276"/>
        <v>-1.2826295992868348E-2</v>
      </c>
      <c r="M963" s="7">
        <f t="shared" si="277"/>
        <v>0</v>
      </c>
      <c r="N963" s="7">
        <f t="shared" ref="N963:N1026" si="285">0.5*dt*(M963+M962)+N962</f>
        <v>6.0436920544399655</v>
      </c>
      <c r="O963" s="7">
        <f t="shared" si="278"/>
        <v>3.3385371748710121E-3</v>
      </c>
      <c r="P963" s="7">
        <f t="shared" si="271"/>
        <v>2.5526383281454556E-4</v>
      </c>
      <c r="Q963" s="7">
        <f t="shared" si="279"/>
        <v>7.657914984436367</v>
      </c>
      <c r="R963" s="7">
        <f t="shared" si="270"/>
        <v>0.25526383281454557</v>
      </c>
      <c r="S963" s="7">
        <f t="shared" ref="S963:S1026" si="286">(P963-P962)/dt</f>
        <v>-0.29629376329458496</v>
      </c>
      <c r="T963" s="7">
        <f t="shared" ref="T963:T1026" si="287">2*qsi*m*w*S963</f>
        <v>-39.751979762155443</v>
      </c>
      <c r="U963" s="26">
        <f t="shared" si="280"/>
        <v>0</v>
      </c>
      <c r="V963" s="26">
        <f t="shared" si="281"/>
        <v>0</v>
      </c>
      <c r="W963" s="26">
        <f>IF(E963&gt;t0,0,IF(E963&lt;t0,P0))</f>
        <v>0</v>
      </c>
      <c r="X963" s="26">
        <f>IF(E963&gt;t0,0,IF(E963&lt;t0,P0*SIN(PI()*(E963)/t0)))</f>
        <v>0</v>
      </c>
    </row>
    <row r="964" spans="5:24" x14ac:dyDescent="0.35">
      <c r="E964" s="5">
        <f t="shared" si="282"/>
        <v>0.26936000000000204</v>
      </c>
      <c r="F964" s="6">
        <f t="shared" si="283"/>
        <v>0</v>
      </c>
      <c r="G964" s="6">
        <f t="shared" si="272"/>
        <v>1.3514169508161553</v>
      </c>
      <c r="H964" s="6">
        <f t="shared" si="273"/>
        <v>-0.26446213282714631</v>
      </c>
      <c r="I964" s="6">
        <f t="shared" si="274"/>
        <v>0.96439607024319463</v>
      </c>
      <c r="J964" s="7">
        <f t="shared" si="275"/>
        <v>0</v>
      </c>
      <c r="K964" s="7">
        <f t="shared" si="284"/>
        <v>-23.219206233037855</v>
      </c>
      <c r="L964" s="7">
        <f t="shared" si="276"/>
        <v>-1.2822281355527734E-2</v>
      </c>
      <c r="M964" s="7">
        <f t="shared" si="277"/>
        <v>0</v>
      </c>
      <c r="N964" s="7">
        <f t="shared" si="285"/>
        <v>6.0436920544399655</v>
      </c>
      <c r="O964" s="7">
        <f t="shared" si="278"/>
        <v>3.3374922109926861E-3</v>
      </c>
      <c r="P964" s="7">
        <f t="shared" si="271"/>
        <v>1.7234350224399958E-4</v>
      </c>
      <c r="Q964" s="7">
        <f t="shared" si="279"/>
        <v>5.1703050673199877</v>
      </c>
      <c r="R964" s="7">
        <f t="shared" ref="R964:R1027" si="288">P964*1000</f>
        <v>0.17234350224399958</v>
      </c>
      <c r="S964" s="7">
        <f t="shared" si="286"/>
        <v>-0.29614403775194997</v>
      </c>
      <c r="T964" s="7">
        <f t="shared" si="287"/>
        <v>-39.731891972677452</v>
      </c>
      <c r="U964" s="26">
        <f t="shared" si="280"/>
        <v>0</v>
      </c>
      <c r="V964" s="26">
        <f t="shared" si="281"/>
        <v>0</v>
      </c>
      <c r="W964" s="26">
        <f>IF(E964&gt;t0,0,IF(E964&lt;t0,P0))</f>
        <v>0</v>
      </c>
      <c r="X964" s="26">
        <f>IF(E964&gt;t0,0,IF(E964&lt;t0,P0*SIN(PI()*(E964)/t0)))</f>
        <v>0</v>
      </c>
    </row>
    <row r="965" spans="5:24" x14ac:dyDescent="0.35">
      <c r="E965" s="5">
        <f t="shared" si="282"/>
        <v>0.26964000000000204</v>
      </c>
      <c r="F965" s="6">
        <f t="shared" si="283"/>
        <v>0</v>
      </c>
      <c r="G965" s="6">
        <f t="shared" si="272"/>
        <v>1.3518400774660124</v>
      </c>
      <c r="H965" s="6">
        <f t="shared" si="273"/>
        <v>-0.25842647948508674</v>
      </c>
      <c r="I965" s="6">
        <f t="shared" si="274"/>
        <v>0.96603092843911786</v>
      </c>
      <c r="J965" s="7">
        <f t="shared" si="275"/>
        <v>0</v>
      </c>
      <c r="K965" s="7">
        <f t="shared" si="284"/>
        <v>-23.219206233037855</v>
      </c>
      <c r="L965" s="7">
        <f t="shared" si="276"/>
        <v>-1.2818267974770698E-2</v>
      </c>
      <c r="M965" s="7">
        <f t="shared" si="277"/>
        <v>0</v>
      </c>
      <c r="N965" s="7">
        <f t="shared" si="285"/>
        <v>6.0436920544399655</v>
      </c>
      <c r="O965" s="7">
        <f t="shared" si="278"/>
        <v>3.3364475741885983E-3</v>
      </c>
      <c r="P965" s="7">
        <f t="shared" si="271"/>
        <v>8.9468318034570133E-5</v>
      </c>
      <c r="Q965" s="7">
        <f t="shared" si="279"/>
        <v>2.6840495410371039</v>
      </c>
      <c r="R965" s="7">
        <f t="shared" si="288"/>
        <v>8.946831803457013E-2</v>
      </c>
      <c r="S965" s="7">
        <f t="shared" si="286"/>
        <v>-0.29598280074796235</v>
      </c>
      <c r="T965" s="7">
        <f t="shared" si="287"/>
        <v>-39.710259758593168</v>
      </c>
      <c r="U965" s="26">
        <f t="shared" si="280"/>
        <v>0</v>
      </c>
      <c r="V965" s="26">
        <f t="shared" si="281"/>
        <v>0</v>
      </c>
      <c r="W965" s="26">
        <f>IF(E965&gt;t0,0,IF(E965&lt;t0,P0))</f>
        <v>0</v>
      </c>
      <c r="X965" s="26">
        <f>IF(E965&gt;t0,0,IF(E965&lt;t0,P0*SIN(PI()*(E965)/t0)))</f>
        <v>0</v>
      </c>
    </row>
    <row r="966" spans="5:24" x14ac:dyDescent="0.35">
      <c r="E966" s="5">
        <f t="shared" si="282"/>
        <v>0.26992000000000205</v>
      </c>
      <c r="F966" s="6">
        <f t="shared" si="283"/>
        <v>0</v>
      </c>
      <c r="G966" s="6">
        <f t="shared" si="272"/>
        <v>1.352263336596198</v>
      </c>
      <c r="H966" s="6">
        <f t="shared" si="273"/>
        <v>-0.25238072118375254</v>
      </c>
      <c r="I966" s="6">
        <f t="shared" si="274"/>
        <v>0.96762801301676304</v>
      </c>
      <c r="J966" s="7">
        <f t="shared" si="275"/>
        <v>0</v>
      </c>
      <c r="K966" s="7">
        <f t="shared" si="284"/>
        <v>-23.219206233037855</v>
      </c>
      <c r="L966" s="7">
        <f t="shared" si="276"/>
        <v>-1.2814255850203937E-2</v>
      </c>
      <c r="M966" s="7">
        <f t="shared" si="277"/>
        <v>0</v>
      </c>
      <c r="N966" s="7">
        <f t="shared" si="285"/>
        <v>6.0436920544399655</v>
      </c>
      <c r="O966" s="7">
        <f t="shared" si="278"/>
        <v>3.335403264356376E-3</v>
      </c>
      <c r="P966" s="7">
        <f t="shared" si="271"/>
        <v>6.6414996088043528E-6</v>
      </c>
      <c r="Q966" s="7">
        <f t="shared" si="279"/>
        <v>0.19924498826413059</v>
      </c>
      <c r="R966" s="7">
        <f t="shared" si="288"/>
        <v>6.6414996088043528E-3</v>
      </c>
      <c r="S966" s="7">
        <f t="shared" si="286"/>
        <v>-0.29581006580630637</v>
      </c>
      <c r="T966" s="7">
        <f t="shared" si="287"/>
        <v>-39.687084934295235</v>
      </c>
      <c r="U966" s="26">
        <f t="shared" si="280"/>
        <v>0</v>
      </c>
      <c r="V966" s="26">
        <f t="shared" si="281"/>
        <v>0</v>
      </c>
      <c r="W966" s="26">
        <f>IF(E966&gt;t0,0,IF(E966&lt;t0,P0))</f>
        <v>0</v>
      </c>
      <c r="X966" s="26">
        <f>IF(E966&gt;t0,0,IF(E966&lt;t0,P0*SIN(PI()*(E966)/t0)))</f>
        <v>0</v>
      </c>
    </row>
    <row r="967" spans="5:24" x14ac:dyDescent="0.35">
      <c r="E967" s="5">
        <f t="shared" si="282"/>
        <v>0.27020000000000205</v>
      </c>
      <c r="F967" s="6">
        <f t="shared" si="283"/>
        <v>0</v>
      </c>
      <c r="G967" s="6">
        <f t="shared" si="272"/>
        <v>1.3526867282481918</v>
      </c>
      <c r="H967" s="6">
        <f t="shared" si="273"/>
        <v>-0.24632509432361535</v>
      </c>
      <c r="I967" s="6">
        <f t="shared" si="274"/>
        <v>0.9691872615271323</v>
      </c>
      <c r="J967" s="7">
        <f t="shared" si="275"/>
        <v>0</v>
      </c>
      <c r="K967" s="7">
        <f t="shared" si="284"/>
        <v>-23.219206233037855</v>
      </c>
      <c r="L967" s="7">
        <f t="shared" si="276"/>
        <v>-1.2810244981434257E-2</v>
      </c>
      <c r="M967" s="7">
        <f t="shared" si="277"/>
        <v>0</v>
      </c>
      <c r="N967" s="7">
        <f t="shared" si="285"/>
        <v>6.0436920544399655</v>
      </c>
      <c r="O967" s="7">
        <f t="shared" si="278"/>
        <v>3.3343592813936756E-3</v>
      </c>
      <c r="P967" s="7">
        <f t="shared" ref="P967:P1030" si="289">L967*H967-O967*I967</f>
        <v>-7.6133737521099677E-5</v>
      </c>
      <c r="Q967" s="7">
        <f t="shared" si="279"/>
        <v>-2.2840121256329904</v>
      </c>
      <c r="R967" s="7">
        <f t="shared" si="288"/>
        <v>-7.613373752109967E-2</v>
      </c>
      <c r="S967" s="7">
        <f t="shared" si="286"/>
        <v>-0.29562584689251442</v>
      </c>
      <c r="T967" s="7">
        <f t="shared" si="287"/>
        <v>-39.662369373456436</v>
      </c>
      <c r="U967" s="26">
        <f t="shared" si="280"/>
        <v>0</v>
      </c>
      <c r="V967" s="26">
        <f t="shared" si="281"/>
        <v>0</v>
      </c>
      <c r="W967" s="26">
        <f>IF(E967&gt;t0,0,IF(E967&lt;t0,P0))</f>
        <v>0</v>
      </c>
      <c r="X967" s="26">
        <f>IF(E967&gt;t0,0,IF(E967&lt;t0,P0*SIN(PI()*(E967)/t0)))</f>
        <v>0</v>
      </c>
    </row>
    <row r="968" spans="5:24" x14ac:dyDescent="0.35">
      <c r="E968" s="5">
        <f t="shared" si="282"/>
        <v>0.27048000000000205</v>
      </c>
      <c r="F968" s="6">
        <f t="shared" si="283"/>
        <v>0</v>
      </c>
      <c r="G968" s="6">
        <f t="shared" si="272"/>
        <v>1.3531102524634859</v>
      </c>
      <c r="H968" s="6">
        <f t="shared" si="273"/>
        <v>-0.24025983569102599</v>
      </c>
      <c r="I968" s="6">
        <f t="shared" si="274"/>
        <v>0.97070861300068889</v>
      </c>
      <c r="J968" s="7">
        <f t="shared" si="275"/>
        <v>0</v>
      </c>
      <c r="K968" s="7">
        <f t="shared" si="284"/>
        <v>-23.219206233037855</v>
      </c>
      <c r="L968" s="7">
        <f t="shared" si="276"/>
        <v>-1.2806235368068597E-2</v>
      </c>
      <c r="M968" s="7">
        <f t="shared" si="277"/>
        <v>0</v>
      </c>
      <c r="N968" s="7">
        <f t="shared" si="285"/>
        <v>6.0436920544399655</v>
      </c>
      <c r="O968" s="7">
        <f t="shared" si="278"/>
        <v>3.3333156251981882E-3</v>
      </c>
      <c r="P968" s="7">
        <f t="shared" si="289"/>
        <v>-1.5885418187689066E-4</v>
      </c>
      <c r="Q968" s="7">
        <f t="shared" si="279"/>
        <v>-4.7656254563067195</v>
      </c>
      <c r="R968" s="7">
        <f t="shared" si="288"/>
        <v>-0.15885418187689065</v>
      </c>
      <c r="S968" s="7">
        <f t="shared" si="286"/>
        <v>-0.29543015841353926</v>
      </c>
      <c r="T968" s="7">
        <f t="shared" si="287"/>
        <v>-39.636115008972318</v>
      </c>
      <c r="U968" s="26">
        <f t="shared" si="280"/>
        <v>0</v>
      </c>
      <c r="V968" s="26">
        <f t="shared" si="281"/>
        <v>0</v>
      </c>
      <c r="W968" s="26">
        <f>IF(E968&gt;t0,0,IF(E968&lt;t0,P0))</f>
        <v>0</v>
      </c>
      <c r="X968" s="26">
        <f>IF(E968&gt;t0,0,IF(E968&lt;t0,P0*SIN(PI()*(E968)/t0)))</f>
        <v>0</v>
      </c>
    </row>
    <row r="969" spans="5:24" x14ac:dyDescent="0.35">
      <c r="E969" s="5">
        <f t="shared" si="282"/>
        <v>0.27076000000000205</v>
      </c>
      <c r="F969" s="6">
        <f t="shared" si="283"/>
        <v>0</v>
      </c>
      <c r="G969" s="6">
        <f t="shared" si="272"/>
        <v>1.3535339092835859</v>
      </c>
      <c r="H969" s="6">
        <f t="shared" si="273"/>
        <v>-0.23418518244895298</v>
      </c>
      <c r="I969" s="6">
        <f t="shared" si="274"/>
        <v>0.9721920079497417</v>
      </c>
      <c r="J969" s="7">
        <f t="shared" si="275"/>
        <v>0</v>
      </c>
      <c r="K969" s="7">
        <f t="shared" si="284"/>
        <v>-23.219206233037855</v>
      </c>
      <c r="L969" s="7">
        <f t="shared" si="276"/>
        <v>-1.2802227009714017E-2</v>
      </c>
      <c r="M969" s="7">
        <f t="shared" si="277"/>
        <v>0</v>
      </c>
      <c r="N969" s="7">
        <f t="shared" si="285"/>
        <v>6.0436920544399655</v>
      </c>
      <c r="O969" s="7">
        <f t="shared" si="278"/>
        <v>3.3322722956676352E-3</v>
      </c>
      <c r="P969" s="7">
        <f t="shared" si="289"/>
        <v>-2.4151662613762287E-4</v>
      </c>
      <c r="Q969" s="7">
        <f t="shared" si="279"/>
        <v>-7.245498784128686</v>
      </c>
      <c r="R969" s="7">
        <f t="shared" si="288"/>
        <v>-0.24151662613762287</v>
      </c>
      <c r="S969" s="7">
        <f t="shared" si="286"/>
        <v>-0.29522301521690075</v>
      </c>
      <c r="T969" s="7">
        <f t="shared" si="287"/>
        <v>-39.6083238328467</v>
      </c>
      <c r="U969" s="26">
        <f t="shared" si="280"/>
        <v>0</v>
      </c>
      <c r="V969" s="26">
        <f t="shared" si="281"/>
        <v>0</v>
      </c>
      <c r="W969" s="26">
        <f>IF(E969&gt;t0,0,IF(E969&lt;t0,P0))</f>
        <v>0</v>
      </c>
      <c r="X969" s="26">
        <f>IF(E969&gt;t0,0,IF(E969&lt;t0,P0*SIN(PI()*(E969)/t0)))</f>
        <v>0</v>
      </c>
    </row>
    <row r="970" spans="5:24" x14ac:dyDescent="0.35">
      <c r="E970" s="5">
        <f t="shared" si="282"/>
        <v>0.27104000000000206</v>
      </c>
      <c r="F970" s="6">
        <f t="shared" si="283"/>
        <v>0</v>
      </c>
      <c r="G970" s="6">
        <f t="shared" si="272"/>
        <v>1.3539576987500102</v>
      </c>
      <c r="H970" s="6">
        <f t="shared" si="273"/>
        <v>-0.22810137212771511</v>
      </c>
      <c r="I970" s="6">
        <f t="shared" si="274"/>
        <v>0.97363738837076996</v>
      </c>
      <c r="J970" s="7">
        <f t="shared" si="275"/>
        <v>0</v>
      </c>
      <c r="K970" s="7">
        <f t="shared" si="284"/>
        <v>-23.219206233037855</v>
      </c>
      <c r="L970" s="7">
        <f t="shared" si="276"/>
        <v>-1.2798219905977692E-2</v>
      </c>
      <c r="M970" s="7">
        <f t="shared" si="277"/>
        <v>0</v>
      </c>
      <c r="N970" s="7">
        <f t="shared" si="285"/>
        <v>6.0436920544399655</v>
      </c>
      <c r="O970" s="7">
        <f t="shared" si="278"/>
        <v>3.3312292926997696E-3</v>
      </c>
      <c r="P970" s="7">
        <f t="shared" si="289"/>
        <v>-3.2411786726266193E-4</v>
      </c>
      <c r="Q970" s="7">
        <f t="shared" si="279"/>
        <v>-9.7235360178798587</v>
      </c>
      <c r="R970" s="7">
        <f t="shared" si="288"/>
        <v>-0.32411786726266195</v>
      </c>
      <c r="S970" s="7">
        <f t="shared" si="286"/>
        <v>-0.29500443258942527</v>
      </c>
      <c r="T970" s="7">
        <f t="shared" si="287"/>
        <v>-39.578997896022557</v>
      </c>
      <c r="U970" s="26">
        <f t="shared" si="280"/>
        <v>0</v>
      </c>
      <c r="V970" s="26">
        <f t="shared" si="281"/>
        <v>0</v>
      </c>
      <c r="W970" s="26">
        <f>IF(E970&gt;t0,0,IF(E970&lt;t0,P0))</f>
        <v>0</v>
      </c>
      <c r="X970" s="26">
        <f>IF(E970&gt;t0,0,IF(E970&lt;t0,P0*SIN(PI()*(E970)/t0)))</f>
        <v>0</v>
      </c>
    </row>
    <row r="971" spans="5:24" x14ac:dyDescent="0.35">
      <c r="E971" s="5">
        <f t="shared" si="282"/>
        <v>0.27132000000000206</v>
      </c>
      <c r="F971" s="6">
        <f t="shared" si="283"/>
        <v>0</v>
      </c>
      <c r="G971" s="6">
        <f t="shared" si="272"/>
        <v>1.3543816209042898</v>
      </c>
      <c r="H971" s="6">
        <f t="shared" si="273"/>
        <v>-0.22200864261568667</v>
      </c>
      <c r="I971" s="6">
        <f t="shared" si="274"/>
        <v>0.97504469774669322</v>
      </c>
      <c r="J971" s="7">
        <f t="shared" si="275"/>
        <v>0</v>
      </c>
      <c r="K971" s="7">
        <f t="shared" si="284"/>
        <v>-23.219206233037855</v>
      </c>
      <c r="L971" s="7">
        <f t="shared" si="276"/>
        <v>-1.2794214056466927E-2</v>
      </c>
      <c r="M971" s="7">
        <f t="shared" si="277"/>
        <v>0</v>
      </c>
      <c r="N971" s="7">
        <f t="shared" si="285"/>
        <v>6.0436920544399655</v>
      </c>
      <c r="O971" s="7">
        <f t="shared" si="278"/>
        <v>3.3301866161923768E-3</v>
      </c>
      <c r="P971" s="7">
        <f t="shared" si="289"/>
        <v>-4.066547066146186E-4</v>
      </c>
      <c r="Q971" s="7">
        <f t="shared" si="279"/>
        <v>-12.199641198438558</v>
      </c>
      <c r="R971" s="7">
        <f t="shared" si="288"/>
        <v>-0.40665470661461861</v>
      </c>
      <c r="S971" s="7">
        <f t="shared" si="286"/>
        <v>-0.29477442625698813</v>
      </c>
      <c r="T971" s="7">
        <f t="shared" si="287"/>
        <v>-39.548139308347466</v>
      </c>
      <c r="U971" s="26">
        <f t="shared" si="280"/>
        <v>0</v>
      </c>
      <c r="V971" s="26">
        <f t="shared" si="281"/>
        <v>0</v>
      </c>
      <c r="W971" s="26">
        <f>IF(E971&gt;t0,0,IF(E971&lt;t0,P0))</f>
        <v>0</v>
      </c>
      <c r="X971" s="26">
        <f>IF(E971&gt;t0,0,IF(E971&lt;t0,P0*SIN(PI()*(E971)/t0)))</f>
        <v>0</v>
      </c>
    </row>
    <row r="972" spans="5:24" x14ac:dyDescent="0.35">
      <c r="E972" s="5">
        <f t="shared" si="282"/>
        <v>0.27160000000000206</v>
      </c>
      <c r="F972" s="6">
        <f t="shared" si="283"/>
        <v>0</v>
      </c>
      <c r="G972" s="6">
        <f t="shared" si="272"/>
        <v>1.3548056757879696</v>
      </c>
      <c r="H972" s="6">
        <f t="shared" si="273"/>
        <v>-0.21590723215000163</v>
      </c>
      <c r="I972" s="6">
        <f t="shared" si="274"/>
        <v>0.97641388104907911</v>
      </c>
      <c r="J972" s="7">
        <f t="shared" si="275"/>
        <v>0</v>
      </c>
      <c r="K972" s="7">
        <f t="shared" si="284"/>
        <v>-23.219206233037855</v>
      </c>
      <c r="L972" s="7">
        <f t="shared" si="276"/>
        <v>-1.279020946078915E-2</v>
      </c>
      <c r="M972" s="7">
        <f t="shared" si="277"/>
        <v>0</v>
      </c>
      <c r="N972" s="7">
        <f t="shared" si="285"/>
        <v>6.0436920544399655</v>
      </c>
      <c r="O972" s="7">
        <f t="shared" si="278"/>
        <v>3.3291442660432755E-3</v>
      </c>
      <c r="P972" s="7">
        <f t="shared" si="289"/>
        <v>-4.8912395008185276E-4</v>
      </c>
      <c r="Q972" s="7">
        <f t="shared" si="279"/>
        <v>-14.673718502455582</v>
      </c>
      <c r="R972" s="7">
        <f t="shared" si="288"/>
        <v>-0.48912395008185278</v>
      </c>
      <c r="S972" s="7">
        <f t="shared" si="286"/>
        <v>-0.29453301238297919</v>
      </c>
      <c r="T972" s="7">
        <f t="shared" si="287"/>
        <v>-39.51575023836773</v>
      </c>
      <c r="U972" s="26">
        <f t="shared" si="280"/>
        <v>0</v>
      </c>
      <c r="V972" s="26">
        <f t="shared" si="281"/>
        <v>0</v>
      </c>
      <c r="W972" s="26">
        <f>IF(E972&gt;t0,0,IF(E972&lt;t0,P0))</f>
        <v>0</v>
      </c>
      <c r="X972" s="26">
        <f>IF(E972&gt;t0,0,IF(E972&lt;t0,P0*SIN(PI()*(E972)/t0)))</f>
        <v>0</v>
      </c>
    </row>
    <row r="973" spans="5:24" x14ac:dyDescent="0.35">
      <c r="E973" s="5">
        <f t="shared" si="282"/>
        <v>0.27188000000000206</v>
      </c>
      <c r="F973" s="6">
        <f t="shared" si="283"/>
        <v>0</v>
      </c>
      <c r="G973" s="6">
        <f t="shared" si="272"/>
        <v>1.3552298634426065</v>
      </c>
      <c r="H973" s="6">
        <f t="shared" si="273"/>
        <v>-0.20979737930723544</v>
      </c>
      <c r="I973" s="6">
        <f t="shared" si="274"/>
        <v>0.97774488474029664</v>
      </c>
      <c r="J973" s="7">
        <f t="shared" si="275"/>
        <v>0</v>
      </c>
      <c r="K973" s="7">
        <f t="shared" si="284"/>
        <v>-23.219206233037855</v>
      </c>
      <c r="L973" s="7">
        <f t="shared" si="276"/>
        <v>-1.2786206118551911E-2</v>
      </c>
      <c r="M973" s="7">
        <f t="shared" si="277"/>
        <v>0</v>
      </c>
      <c r="N973" s="7">
        <f t="shared" si="285"/>
        <v>6.0436920544399655</v>
      </c>
      <c r="O973" s="7">
        <f t="shared" si="278"/>
        <v>3.3281022421503149E-3</v>
      </c>
      <c r="P973" s="7">
        <f t="shared" si="289"/>
        <v>-5.7152240820085255E-4</v>
      </c>
      <c r="Q973" s="7">
        <f t="shared" si="279"/>
        <v>-17.145672246025576</v>
      </c>
      <c r="R973" s="7">
        <f t="shared" si="288"/>
        <v>-0.57152240820085254</v>
      </c>
      <c r="S973" s="7">
        <f t="shared" si="286"/>
        <v>-0.29428020756785639</v>
      </c>
      <c r="T973" s="7">
        <f t="shared" si="287"/>
        <v>-39.481832913268505</v>
      </c>
      <c r="U973" s="26">
        <f t="shared" si="280"/>
        <v>0</v>
      </c>
      <c r="V973" s="26">
        <f t="shared" si="281"/>
        <v>0</v>
      </c>
      <c r="W973" s="26">
        <f>IF(E973&gt;t0,0,IF(E973&lt;t0,P0))</f>
        <v>0</v>
      </c>
      <c r="X973" s="26">
        <f>IF(E973&gt;t0,0,IF(E973&lt;t0,P0*SIN(PI()*(E973)/t0)))</f>
        <v>0</v>
      </c>
    </row>
    <row r="974" spans="5:24" x14ac:dyDescent="0.35">
      <c r="E974" s="5">
        <f t="shared" si="282"/>
        <v>0.27216000000000207</v>
      </c>
      <c r="F974" s="6">
        <f t="shared" si="283"/>
        <v>0</v>
      </c>
      <c r="G974" s="6">
        <f t="shared" si="272"/>
        <v>1.3556541839097713</v>
      </c>
      <c r="H974" s="6">
        <f t="shared" si="273"/>
        <v>-0.20367932299407379</v>
      </c>
      <c r="I974" s="6">
        <f t="shared" si="274"/>
        <v>0.97903765677560928</v>
      </c>
      <c r="J974" s="7">
        <f t="shared" si="275"/>
        <v>0</v>
      </c>
      <c r="K974" s="7">
        <f t="shared" si="284"/>
        <v>-23.219206233037855</v>
      </c>
      <c r="L974" s="7">
        <f t="shared" si="276"/>
        <v>-1.278220402936288E-2</v>
      </c>
      <c r="M974" s="7">
        <f t="shared" si="277"/>
        <v>0</v>
      </c>
      <c r="N974" s="7">
        <f t="shared" si="285"/>
        <v>6.0436920544399655</v>
      </c>
      <c r="O974" s="7">
        <f t="shared" si="278"/>
        <v>3.3270605444113764E-3</v>
      </c>
      <c r="P974" s="7">
        <f t="shared" si="289"/>
        <v>-6.5384689627834324E-4</v>
      </c>
      <c r="Q974" s="7">
        <f t="shared" si="279"/>
        <v>-19.615406888350297</v>
      </c>
      <c r="R974" s="7">
        <f t="shared" si="288"/>
        <v>-0.65384689627834325</v>
      </c>
      <c r="S974" s="7">
        <f t="shared" si="286"/>
        <v>-0.29401602884818107</v>
      </c>
      <c r="T974" s="7">
        <f t="shared" si="287"/>
        <v>-39.446389618744327</v>
      </c>
      <c r="U974" s="26">
        <f t="shared" si="280"/>
        <v>0</v>
      </c>
      <c r="V974" s="26">
        <f t="shared" si="281"/>
        <v>0</v>
      </c>
      <c r="W974" s="26">
        <f>IF(E974&gt;t0,0,IF(E974&lt;t0,P0))</f>
        <v>0</v>
      </c>
      <c r="X974" s="26">
        <f>IF(E974&gt;t0,0,IF(E974&lt;t0,P0*SIN(PI()*(E974)/t0)))</f>
        <v>0</v>
      </c>
    </row>
    <row r="975" spans="5:24" x14ac:dyDescent="0.35">
      <c r="E975" s="5">
        <f t="shared" si="282"/>
        <v>0.27244000000000207</v>
      </c>
      <c r="F975" s="6">
        <f t="shared" si="283"/>
        <v>0</v>
      </c>
      <c r="G975" s="6">
        <f t="shared" si="272"/>
        <v>1.3560786372310472</v>
      </c>
      <c r="H975" s="6">
        <f t="shared" si="273"/>
        <v>-0.19755330243797598</v>
      </c>
      <c r="I975" s="6">
        <f t="shared" si="274"/>
        <v>0.98029214660520947</v>
      </c>
      <c r="J975" s="7">
        <f t="shared" si="275"/>
        <v>0</v>
      </c>
      <c r="K975" s="7">
        <f t="shared" si="284"/>
        <v>-23.219206233037855</v>
      </c>
      <c r="L975" s="7">
        <f t="shared" si="276"/>
        <v>-1.2778203192829856E-2</v>
      </c>
      <c r="M975" s="7">
        <f t="shared" si="277"/>
        <v>0</v>
      </c>
      <c r="N975" s="7">
        <f t="shared" si="285"/>
        <v>6.0436920544399655</v>
      </c>
      <c r="O975" s="7">
        <f t="shared" si="278"/>
        <v>3.3260191727243742E-3</v>
      </c>
      <c r="P975" s="7">
        <f t="shared" si="289"/>
        <v>-7.360942345130332E-4</v>
      </c>
      <c r="Q975" s="7">
        <f t="shared" si="279"/>
        <v>-22.082827035390995</v>
      </c>
      <c r="R975" s="7">
        <f t="shared" si="288"/>
        <v>-0.73609423451303324</v>
      </c>
      <c r="S975" s="7">
        <f t="shared" si="286"/>
        <v>-0.29374049369532129</v>
      </c>
      <c r="T975" s="7">
        <f t="shared" si="287"/>
        <v>-39.409422698825217</v>
      </c>
      <c r="U975" s="26">
        <f t="shared" si="280"/>
        <v>0</v>
      </c>
      <c r="V975" s="26">
        <f t="shared" si="281"/>
        <v>0</v>
      </c>
      <c r="W975" s="26">
        <f>IF(E975&gt;t0,0,IF(E975&lt;t0,P0))</f>
        <v>0</v>
      </c>
      <c r="X975" s="26">
        <f>IF(E975&gt;t0,0,IF(E975&lt;t0,P0*SIN(PI()*(E975)/t0)))</f>
        <v>0</v>
      </c>
    </row>
    <row r="976" spans="5:24" x14ac:dyDescent="0.35">
      <c r="E976" s="5">
        <f t="shared" si="282"/>
        <v>0.27272000000000207</v>
      </c>
      <c r="F976" s="6">
        <f t="shared" si="283"/>
        <v>0</v>
      </c>
      <c r="G976" s="6">
        <f t="shared" si="272"/>
        <v>1.3565032234480303</v>
      </c>
      <c r="H976" s="6">
        <f t="shared" si="273"/>
        <v>-0.19141955717781808</v>
      </c>
      <c r="I976" s="6">
        <f t="shared" si="274"/>
        <v>0.98150830517619569</v>
      </c>
      <c r="J976" s="7">
        <f t="shared" si="275"/>
        <v>0</v>
      </c>
      <c r="K976" s="7">
        <f t="shared" si="284"/>
        <v>-23.219206233037855</v>
      </c>
      <c r="L976" s="7">
        <f t="shared" si="276"/>
        <v>-1.2774203608560755E-2</v>
      </c>
      <c r="M976" s="7">
        <f t="shared" si="277"/>
        <v>0</v>
      </c>
      <c r="N976" s="7">
        <f t="shared" si="285"/>
        <v>6.0436920544399655</v>
      </c>
      <c r="O976" s="7">
        <f t="shared" si="278"/>
        <v>3.3249781269872537E-3</v>
      </c>
      <c r="P976" s="7">
        <f t="shared" si="289"/>
        <v>-8.1826124811719544E-4</v>
      </c>
      <c r="Q976" s="7">
        <f t="shared" si="279"/>
        <v>-24.547837443515863</v>
      </c>
      <c r="R976" s="7">
        <f t="shared" si="288"/>
        <v>-0.81826124811719547</v>
      </c>
      <c r="S976" s="7">
        <f t="shared" si="286"/>
        <v>-0.29345362001486519</v>
      </c>
      <c r="T976" s="7">
        <f t="shared" si="287"/>
        <v>-39.370934555797888</v>
      </c>
      <c r="U976" s="26">
        <f t="shared" si="280"/>
        <v>0</v>
      </c>
      <c r="V976" s="26">
        <f t="shared" si="281"/>
        <v>0</v>
      </c>
      <c r="W976" s="26">
        <f>IF(E976&gt;t0,0,IF(E976&lt;t0,P0))</f>
        <v>0</v>
      </c>
      <c r="X976" s="26">
        <f>IF(E976&gt;t0,0,IF(E976&lt;t0,P0*SIN(PI()*(E976)/t0)))</f>
        <v>0</v>
      </c>
    </row>
    <row r="977" spans="5:24" x14ac:dyDescent="0.35">
      <c r="E977" s="5">
        <f t="shared" si="282"/>
        <v>0.27300000000000207</v>
      </c>
      <c r="F977" s="6">
        <f t="shared" si="283"/>
        <v>0</v>
      </c>
      <c r="G977" s="6">
        <f t="shared" si="272"/>
        <v>1.3569279426023306</v>
      </c>
      <c r="H977" s="6">
        <f t="shared" si="273"/>
        <v>-0.18527832705452402</v>
      </c>
      <c r="I977" s="6">
        <f t="shared" si="274"/>
        <v>0.98268608493449061</v>
      </c>
      <c r="J977" s="7">
        <f t="shared" si="275"/>
        <v>0</v>
      </c>
      <c r="K977" s="7">
        <f t="shared" si="284"/>
        <v>-23.219206233037855</v>
      </c>
      <c r="L977" s="7">
        <f t="shared" si="276"/>
        <v>-1.2770205276163616E-2</v>
      </c>
      <c r="M977" s="7">
        <f t="shared" si="277"/>
        <v>0</v>
      </c>
      <c r="N977" s="7">
        <f t="shared" si="285"/>
        <v>6.0436920544399655</v>
      </c>
      <c r="O977" s="7">
        <f t="shared" si="278"/>
        <v>3.3239374070979915E-3</v>
      </c>
      <c r="P977" s="7">
        <f t="shared" si="289"/>
        <v>-9.0034476743797685E-4</v>
      </c>
      <c r="Q977" s="7">
        <f t="shared" si="279"/>
        <v>-27.010343023139306</v>
      </c>
      <c r="R977" s="7">
        <f t="shared" si="288"/>
        <v>-0.90034476743797687</v>
      </c>
      <c r="S977" s="7">
        <f t="shared" si="286"/>
        <v>-0.29315542614564793</v>
      </c>
      <c r="T977" s="7">
        <f t="shared" si="287"/>
        <v>-39.330927650075282</v>
      </c>
      <c r="U977" s="26">
        <f t="shared" si="280"/>
        <v>0</v>
      </c>
      <c r="V977" s="26">
        <f t="shared" si="281"/>
        <v>0</v>
      </c>
      <c r="W977" s="26">
        <f>IF(E977&gt;t0,0,IF(E977&lt;t0,P0))</f>
        <v>0</v>
      </c>
      <c r="X977" s="26">
        <f>IF(E977&gt;t0,0,IF(E977&lt;t0,P0*SIN(PI()*(E977)/t0)))</f>
        <v>0</v>
      </c>
    </row>
    <row r="978" spans="5:24" x14ac:dyDescent="0.35">
      <c r="E978" s="5">
        <f t="shared" si="282"/>
        <v>0.27328000000000208</v>
      </c>
      <c r="F978" s="6">
        <f t="shared" si="283"/>
        <v>0</v>
      </c>
      <c r="G978" s="6">
        <f t="shared" si="272"/>
        <v>1.3573527947355706</v>
      </c>
      <c r="H978" s="6">
        <f t="shared" si="273"/>
        <v>-0.17912985220169247</v>
      </c>
      <c r="I978" s="6">
        <f t="shared" si="274"/>
        <v>0.98382543982670001</v>
      </c>
      <c r="J978" s="7">
        <f t="shared" si="275"/>
        <v>0</v>
      </c>
      <c r="K978" s="7">
        <f t="shared" si="284"/>
        <v>-23.219206233037855</v>
      </c>
      <c r="L978" s="7">
        <f t="shared" si="276"/>
        <v>-1.2766208195246605E-2</v>
      </c>
      <c r="M978" s="7">
        <f t="shared" si="277"/>
        <v>0</v>
      </c>
      <c r="N978" s="7">
        <f t="shared" si="285"/>
        <v>6.0436920544399655</v>
      </c>
      <c r="O978" s="7">
        <f t="shared" si="278"/>
        <v>3.3228970129545983E-3</v>
      </c>
      <c r="P978" s="7">
        <f t="shared" si="289"/>
        <v>-9.8234162807832618E-4</v>
      </c>
      <c r="Q978" s="7">
        <f t="shared" si="279"/>
        <v>-29.470248842349786</v>
      </c>
      <c r="R978" s="7">
        <f t="shared" si="288"/>
        <v>-0.98234162807832615</v>
      </c>
      <c r="S978" s="7">
        <f t="shared" si="286"/>
        <v>-0.2928459308583905</v>
      </c>
      <c r="T978" s="7">
        <f t="shared" si="287"/>
        <v>-39.289404500013873</v>
      </c>
      <c r="U978" s="26">
        <f t="shared" si="280"/>
        <v>0</v>
      </c>
      <c r="V978" s="26">
        <f t="shared" si="281"/>
        <v>0</v>
      </c>
      <c r="W978" s="26">
        <f>IF(E978&gt;t0,0,IF(E978&lt;t0,P0))</f>
        <v>0</v>
      </c>
      <c r="X978" s="26">
        <f>IF(E978&gt;t0,0,IF(E978&lt;t0,P0*SIN(PI()*(E978)/t0)))</f>
        <v>0</v>
      </c>
    </row>
    <row r="979" spans="5:24" x14ac:dyDescent="0.35">
      <c r="E979" s="5">
        <f t="shared" si="282"/>
        <v>0.27356000000000208</v>
      </c>
      <c r="F979" s="6">
        <f t="shared" si="283"/>
        <v>0</v>
      </c>
      <c r="G979" s="6">
        <f t="shared" si="272"/>
        <v>1.3577777798893853</v>
      </c>
      <c r="H979" s="6">
        <f t="shared" si="273"/>
        <v>-0.17297437303620461</v>
      </c>
      <c r="I979" s="6">
        <f t="shared" si="274"/>
        <v>0.98492632530191415</v>
      </c>
      <c r="J979" s="7">
        <f t="shared" si="275"/>
        <v>0</v>
      </c>
      <c r="K979" s="7">
        <f t="shared" si="284"/>
        <v>-23.219206233037855</v>
      </c>
      <c r="L979" s="7">
        <f t="shared" si="276"/>
        <v>-1.276221236541801E-2</v>
      </c>
      <c r="M979" s="7">
        <f t="shared" si="277"/>
        <v>0</v>
      </c>
      <c r="N979" s="7">
        <f t="shared" si="285"/>
        <v>6.0436920544399655</v>
      </c>
      <c r="O979" s="7">
        <f t="shared" si="278"/>
        <v>3.3218569444551159E-3</v>
      </c>
      <c r="P979" s="7">
        <f t="shared" si="289"/>
        <v>-1.0642486710177438E-3</v>
      </c>
      <c r="Q979" s="7">
        <f t="shared" si="279"/>
        <v>-31.927460130532314</v>
      </c>
      <c r="R979" s="7">
        <f t="shared" si="288"/>
        <v>-1.0642486710177439</v>
      </c>
      <c r="S979" s="7">
        <f t="shared" si="286"/>
        <v>-0.29252515335506302</v>
      </c>
      <c r="T979" s="7">
        <f t="shared" si="287"/>
        <v>-39.246367681828303</v>
      </c>
      <c r="U979" s="26">
        <f t="shared" si="280"/>
        <v>0</v>
      </c>
      <c r="V979" s="26">
        <f t="shared" si="281"/>
        <v>0</v>
      </c>
      <c r="W979" s="26">
        <f>IF(E979&gt;t0,0,IF(E979&lt;t0,P0))</f>
        <v>0</v>
      </c>
      <c r="X979" s="26">
        <f>IF(E979&gt;t0,0,IF(E979&lt;t0,P0*SIN(PI()*(E979)/t0)))</f>
        <v>0</v>
      </c>
    </row>
    <row r="980" spans="5:24" x14ac:dyDescent="0.35">
      <c r="E980" s="5">
        <f t="shared" si="282"/>
        <v>0.27384000000000208</v>
      </c>
      <c r="F980" s="6">
        <f t="shared" si="283"/>
        <v>0</v>
      </c>
      <c r="G980" s="6">
        <f t="shared" si="272"/>
        <v>1.3582028981054235</v>
      </c>
      <c r="H980" s="6">
        <f t="shared" si="273"/>
        <v>-0.16681213024882072</v>
      </c>
      <c r="I980" s="6">
        <f t="shared" si="274"/>
        <v>0.98598869831344949</v>
      </c>
      <c r="J980" s="7">
        <f t="shared" si="275"/>
        <v>0</v>
      </c>
      <c r="K980" s="7">
        <f t="shared" si="284"/>
        <v>-23.219206233037855</v>
      </c>
      <c r="L980" s="7">
        <f t="shared" si="276"/>
        <v>-1.2758217786286236E-2</v>
      </c>
      <c r="M980" s="7">
        <f t="shared" si="277"/>
        <v>0</v>
      </c>
      <c r="N980" s="7">
        <f t="shared" si="285"/>
        <v>6.0436920544399655</v>
      </c>
      <c r="O980" s="7">
        <f t="shared" si="278"/>
        <v>3.3208172014976157E-3</v>
      </c>
      <c r="P980" s="7">
        <f t="shared" si="289"/>
        <v>-1.1460627427327453E-3</v>
      </c>
      <c r="Q980" s="7">
        <f t="shared" si="279"/>
        <v>-34.381882281982357</v>
      </c>
      <c r="R980" s="7">
        <f t="shared" si="288"/>
        <v>-1.1460627427327452</v>
      </c>
      <c r="S980" s="7">
        <f t="shared" si="286"/>
        <v>-0.29219311326786251</v>
      </c>
      <c r="T980" s="7">
        <f t="shared" si="287"/>
        <v>-39.201819829454188</v>
      </c>
      <c r="U980" s="26">
        <f t="shared" si="280"/>
        <v>0</v>
      </c>
      <c r="V980" s="26">
        <f t="shared" si="281"/>
        <v>0</v>
      </c>
      <c r="W980" s="26">
        <f>IF(E980&gt;t0,0,IF(E980&lt;t0,P0))</f>
        <v>0</v>
      </c>
      <c r="X980" s="26">
        <f>IF(E980&gt;t0,0,IF(E980&lt;t0,P0*SIN(PI()*(E980)/t0)))</f>
        <v>0</v>
      </c>
    </row>
    <row r="981" spans="5:24" x14ac:dyDescent="0.35">
      <c r="E981" s="5">
        <f t="shared" si="282"/>
        <v>0.27412000000000208</v>
      </c>
      <c r="F981" s="6">
        <f t="shared" si="283"/>
        <v>0</v>
      </c>
      <c r="G981" s="6">
        <f t="shared" si="272"/>
        <v>1.3586281494253469</v>
      </c>
      <c r="H981" s="6">
        <f t="shared" si="273"/>
        <v>-0.16064336479477398</v>
      </c>
      <c r="I981" s="6">
        <f t="shared" si="274"/>
        <v>0.98701251732053186</v>
      </c>
      <c r="J981" s="7">
        <f t="shared" si="275"/>
        <v>0</v>
      </c>
      <c r="K981" s="7">
        <f t="shared" si="284"/>
        <v>-23.219206233037855</v>
      </c>
      <c r="L981" s="7">
        <f t="shared" si="276"/>
        <v>-1.2754224457459813E-2</v>
      </c>
      <c r="M981" s="7">
        <f t="shared" si="277"/>
        <v>0</v>
      </c>
      <c r="N981" s="7">
        <f t="shared" si="285"/>
        <v>6.0436920544399655</v>
      </c>
      <c r="O981" s="7">
        <f t="shared" si="278"/>
        <v>3.319777783980204E-3</v>
      </c>
      <c r="P981" s="7">
        <f t="shared" si="289"/>
        <v>-1.2277806953169329E-3</v>
      </c>
      <c r="Q981" s="7">
        <f t="shared" si="279"/>
        <v>-36.833420859507989</v>
      </c>
      <c r="R981" s="7">
        <f t="shared" si="288"/>
        <v>-1.2277806953169328</v>
      </c>
      <c r="S981" s="7">
        <f t="shared" si="286"/>
        <v>-0.29184983065781273</v>
      </c>
      <c r="T981" s="7">
        <f t="shared" si="287"/>
        <v>-39.155763634360291</v>
      </c>
      <c r="U981" s="26">
        <f t="shared" si="280"/>
        <v>0</v>
      </c>
      <c r="V981" s="26">
        <f t="shared" si="281"/>
        <v>0</v>
      </c>
      <c r="W981" s="26">
        <f>IF(E981&gt;t0,0,IF(E981&lt;t0,P0))</f>
        <v>0</v>
      </c>
      <c r="X981" s="26">
        <f>IF(E981&gt;t0,0,IF(E981&lt;t0,P0*SIN(PI()*(E981)/t0)))</f>
        <v>0</v>
      </c>
    </row>
    <row r="982" spans="5:24" x14ac:dyDescent="0.35">
      <c r="E982" s="5">
        <f t="shared" si="282"/>
        <v>0.27440000000000209</v>
      </c>
      <c r="F982" s="6">
        <f t="shared" si="283"/>
        <v>0</v>
      </c>
      <c r="G982" s="6">
        <f t="shared" si="272"/>
        <v>1.3590535338908301</v>
      </c>
      <c r="H982" s="6">
        <f t="shared" si="273"/>
        <v>-0.15446831788434606</v>
      </c>
      <c r="I982" s="6">
        <f t="shared" si="274"/>
        <v>0.98799774228992077</v>
      </c>
      <c r="J982" s="7">
        <f t="shared" si="275"/>
        <v>0</v>
      </c>
      <c r="K982" s="7">
        <f t="shared" si="284"/>
        <v>-23.219206233037855</v>
      </c>
      <c r="L982" s="7">
        <f t="shared" si="276"/>
        <v>-1.2750232378547399E-2</v>
      </c>
      <c r="M982" s="7">
        <f t="shared" si="277"/>
        <v>0</v>
      </c>
      <c r="N982" s="7">
        <f t="shared" si="285"/>
        <v>6.0436920544399655</v>
      </c>
      <c r="O982" s="7">
        <f t="shared" si="278"/>
        <v>3.3187386918010178E-3</v>
      </c>
      <c r="P982" s="7">
        <f t="shared" si="289"/>
        <v>-1.3093993866008695E-3</v>
      </c>
      <c r="Q982" s="7">
        <f t="shared" si="279"/>
        <v>-39.281981598026086</v>
      </c>
      <c r="R982" s="7">
        <f t="shared" si="288"/>
        <v>-1.3093993866008695</v>
      </c>
      <c r="S982" s="7">
        <f t="shared" si="286"/>
        <v>-0.29149532601405953</v>
      </c>
      <c r="T982" s="7">
        <f t="shared" si="287"/>
        <v>-39.108201845454005</v>
      </c>
      <c r="U982" s="26">
        <f t="shared" si="280"/>
        <v>0</v>
      </c>
      <c r="V982" s="26">
        <f t="shared" si="281"/>
        <v>0</v>
      </c>
      <c r="W982" s="26">
        <f>IF(E982&gt;t0,0,IF(E982&lt;t0,P0))</f>
        <v>0</v>
      </c>
      <c r="X982" s="26">
        <f>IF(E982&gt;t0,0,IF(E982&lt;t0,P0*SIN(PI()*(E982)/t0)))</f>
        <v>0</v>
      </c>
    </row>
    <row r="983" spans="5:24" x14ac:dyDescent="0.35">
      <c r="E983" s="5">
        <f t="shared" si="282"/>
        <v>0.27468000000000209</v>
      </c>
      <c r="F983" s="6">
        <f t="shared" si="283"/>
        <v>0</v>
      </c>
      <c r="G983" s="6">
        <f t="shared" si="272"/>
        <v>1.3594790515435604</v>
      </c>
      <c r="H983" s="6">
        <f t="shared" si="273"/>
        <v>-0.14828723097343277</v>
      </c>
      <c r="I983" s="6">
        <f t="shared" si="274"/>
        <v>0.98894433469747522</v>
      </c>
      <c r="J983" s="7">
        <f t="shared" si="275"/>
        <v>0</v>
      </c>
      <c r="K983" s="7">
        <f t="shared" si="284"/>
        <v>-23.219206233037855</v>
      </c>
      <c r="L983" s="7">
        <f t="shared" si="276"/>
        <v>-1.274624154915777E-2</v>
      </c>
      <c r="M983" s="7">
        <f t="shared" si="277"/>
        <v>0</v>
      </c>
      <c r="N983" s="7">
        <f t="shared" si="285"/>
        <v>6.0436920544399655</v>
      </c>
      <c r="O983" s="7">
        <f t="shared" si="278"/>
        <v>3.3176999248582272E-3</v>
      </c>
      <c r="P983" s="7">
        <f t="shared" si="289"/>
        <v>-1.3909156802716593E-3</v>
      </c>
      <c r="Q983" s="7">
        <f t="shared" si="279"/>
        <v>-41.727470408149777</v>
      </c>
      <c r="R983" s="7">
        <f t="shared" si="288"/>
        <v>-1.3909156802716593</v>
      </c>
      <c r="S983" s="7">
        <f t="shared" si="286"/>
        <v>-0.29112962025282052</v>
      </c>
      <c r="T983" s="7">
        <f t="shared" si="287"/>
        <v>-39.059137268940376</v>
      </c>
      <c r="U983" s="26">
        <f t="shared" si="280"/>
        <v>0</v>
      </c>
      <c r="V983" s="26">
        <f t="shared" si="281"/>
        <v>0</v>
      </c>
      <c r="W983" s="26">
        <f>IF(E983&gt;t0,0,IF(E983&lt;t0,P0))</f>
        <v>0</v>
      </c>
      <c r="X983" s="26">
        <f>IF(E983&gt;t0,0,IF(E983&lt;t0,P0*SIN(PI()*(E983)/t0)))</f>
        <v>0</v>
      </c>
    </row>
    <row r="984" spans="5:24" x14ac:dyDescent="0.35">
      <c r="E984" s="5">
        <f t="shared" si="282"/>
        <v>0.27496000000000209</v>
      </c>
      <c r="F984" s="6">
        <f t="shared" si="283"/>
        <v>0</v>
      </c>
      <c r="G984" s="6">
        <f t="shared" si="272"/>
        <v>1.3599047024252391</v>
      </c>
      <c r="H984" s="6">
        <f t="shared" si="273"/>
        <v>-0.14210034575410777</v>
      </c>
      <c r="I984" s="6">
        <f t="shared" si="274"/>
        <v>0.98985225752965933</v>
      </c>
      <c r="J984" s="7">
        <f t="shared" si="275"/>
        <v>0</v>
      </c>
      <c r="K984" s="7">
        <f t="shared" si="284"/>
        <v>-23.219206233037855</v>
      </c>
      <c r="L984" s="7">
        <f t="shared" si="276"/>
        <v>-1.2742251968899818E-2</v>
      </c>
      <c r="M984" s="7">
        <f t="shared" si="277"/>
        <v>0</v>
      </c>
      <c r="N984" s="7">
        <f t="shared" si="285"/>
        <v>6.0436920544399655</v>
      </c>
      <c r="O984" s="7">
        <f t="shared" si="278"/>
        <v>3.3166614830500304E-3</v>
      </c>
      <c r="P984" s="7">
        <f t="shared" si="289"/>
        <v>-1.4723264459921162E-3</v>
      </c>
      <c r="Q984" s="7">
        <f t="shared" si="279"/>
        <v>-44.169793379763483</v>
      </c>
      <c r="R984" s="7">
        <f t="shared" si="288"/>
        <v>-1.4723264459921162</v>
      </c>
      <c r="S984" s="7">
        <f t="shared" si="286"/>
        <v>-0.29075273471591773</v>
      </c>
      <c r="T984" s="7">
        <f t="shared" si="287"/>
        <v>-39.008572768125312</v>
      </c>
      <c r="U984" s="26">
        <f t="shared" si="280"/>
        <v>0</v>
      </c>
      <c r="V984" s="26">
        <f t="shared" si="281"/>
        <v>0</v>
      </c>
      <c r="W984" s="26">
        <f>IF(E984&gt;t0,0,IF(E984&lt;t0,P0))</f>
        <v>0</v>
      </c>
      <c r="X984" s="26">
        <f>IF(E984&gt;t0,0,IF(E984&lt;t0,P0*SIN(PI()*(E984)/t0)))</f>
        <v>0</v>
      </c>
    </row>
    <row r="985" spans="5:24" x14ac:dyDescent="0.35">
      <c r="E985" s="5">
        <f t="shared" si="282"/>
        <v>0.27524000000000209</v>
      </c>
      <c r="F985" s="6">
        <f t="shared" si="283"/>
        <v>0</v>
      </c>
      <c r="G985" s="6">
        <f t="shared" si="272"/>
        <v>1.3603304865775798</v>
      </c>
      <c r="H985" s="6">
        <f t="shared" si="273"/>
        <v>-0.13590790414516948</v>
      </c>
      <c r="I985" s="6">
        <f t="shared" si="274"/>
        <v>0.99072147528499022</v>
      </c>
      <c r="J985" s="7">
        <f t="shared" si="275"/>
        <v>0</v>
      </c>
      <c r="K985" s="7">
        <f t="shared" si="284"/>
        <v>-23.219206233037855</v>
      </c>
      <c r="L985" s="7">
        <f t="shared" si="276"/>
        <v>-1.2738263637382572E-2</v>
      </c>
      <c r="M985" s="7">
        <f t="shared" si="277"/>
        <v>0</v>
      </c>
      <c r="N985" s="7">
        <f t="shared" si="285"/>
        <v>6.0436920544399655</v>
      </c>
      <c r="O985" s="7">
        <f t="shared" si="278"/>
        <v>3.3156233662746618E-3</v>
      </c>
      <c r="P985" s="7">
        <f t="shared" si="289"/>
        <v>-1.5536285595197299E-3</v>
      </c>
      <c r="Q985" s="7">
        <f t="shared" si="279"/>
        <v>-46.608856785591897</v>
      </c>
      <c r="R985" s="7">
        <f t="shared" si="288"/>
        <v>-1.5536285595197299</v>
      </c>
      <c r="S985" s="7">
        <f t="shared" si="286"/>
        <v>-0.29036469117004871</v>
      </c>
      <c r="T985" s="7">
        <f t="shared" si="287"/>
        <v>-38.956511263317715</v>
      </c>
      <c r="U985" s="26">
        <f t="shared" si="280"/>
        <v>0</v>
      </c>
      <c r="V985" s="26">
        <f t="shared" si="281"/>
        <v>0</v>
      </c>
      <c r="W985" s="26">
        <f>IF(E985&gt;t0,0,IF(E985&lt;t0,P0))</f>
        <v>0</v>
      </c>
      <c r="X985" s="26">
        <f>IF(E985&gt;t0,0,IF(E985&lt;t0,P0*SIN(PI()*(E985)/t0)))</f>
        <v>0</v>
      </c>
    </row>
    <row r="986" spans="5:24" x14ac:dyDescent="0.35">
      <c r="E986" s="5">
        <f t="shared" si="282"/>
        <v>0.2755200000000021</v>
      </c>
      <c r="F986" s="6">
        <f t="shared" si="283"/>
        <v>0</v>
      </c>
      <c r="G986" s="6">
        <f t="shared" si="272"/>
        <v>1.360756404042309</v>
      </c>
      <c r="H986" s="6">
        <f t="shared" si="273"/>
        <v>-0.12971014828267896</v>
      </c>
      <c r="I986" s="6">
        <f t="shared" si="274"/>
        <v>0.99155195397542606</v>
      </c>
      <c r="J986" s="7">
        <f t="shared" si="275"/>
        <v>0</v>
      </c>
      <c r="K986" s="7">
        <f t="shared" si="284"/>
        <v>-23.219206233037855</v>
      </c>
      <c r="L986" s="7">
        <f t="shared" si="276"/>
        <v>-1.2734276554215175E-2</v>
      </c>
      <c r="M986" s="7">
        <f t="shared" si="277"/>
        <v>0</v>
      </c>
      <c r="N986" s="7">
        <f t="shared" si="285"/>
        <v>6.0436920544399655</v>
      </c>
      <c r="O986" s="7">
        <f t="shared" si="278"/>
        <v>3.3145855744303866E-3</v>
      </c>
      <c r="P986" s="7">
        <f t="shared" si="289"/>
        <v>-1.6348189028253174E-3</v>
      </c>
      <c r="Q986" s="7">
        <f t="shared" si="279"/>
        <v>-49.044567084759521</v>
      </c>
      <c r="R986" s="7">
        <f t="shared" si="288"/>
        <v>-1.6348189028253175</v>
      </c>
      <c r="S986" s="7">
        <f t="shared" si="286"/>
        <v>-0.28996551180567004</v>
      </c>
      <c r="T986" s="7">
        <f t="shared" si="287"/>
        <v>-38.902955731679768</v>
      </c>
      <c r="U986" s="26">
        <f t="shared" si="280"/>
        <v>0</v>
      </c>
      <c r="V986" s="26">
        <f t="shared" si="281"/>
        <v>0</v>
      </c>
      <c r="W986" s="26">
        <f>IF(E986&gt;t0,0,IF(E986&lt;t0,P0))</f>
        <v>0</v>
      </c>
      <c r="X986" s="26">
        <f>IF(E986&gt;t0,0,IF(E986&lt;t0,P0*SIN(PI()*(E986)/t0)))</f>
        <v>0</v>
      </c>
    </row>
    <row r="987" spans="5:24" x14ac:dyDescent="0.35">
      <c r="E987" s="5">
        <f t="shared" si="282"/>
        <v>0.2758000000000021</v>
      </c>
      <c r="F987" s="6">
        <f t="shared" si="283"/>
        <v>0</v>
      </c>
      <c r="G987" s="6">
        <f t="shared" si="272"/>
        <v>1.3611824548611671</v>
      </c>
      <c r="H987" s="6">
        <f t="shared" si="273"/>
        <v>-0.12350732051049716</v>
      </c>
      <c r="I987" s="6">
        <f t="shared" si="274"/>
        <v>0.9923436611276949</v>
      </c>
      <c r="J987" s="7">
        <f t="shared" si="275"/>
        <v>0</v>
      </c>
      <c r="K987" s="7">
        <f t="shared" si="284"/>
        <v>-23.219206233037855</v>
      </c>
      <c r="L987" s="7">
        <f t="shared" si="276"/>
        <v>-1.2730290719006887E-2</v>
      </c>
      <c r="M987" s="7">
        <f t="shared" si="277"/>
        <v>0</v>
      </c>
      <c r="N987" s="7">
        <f t="shared" si="285"/>
        <v>6.0436920544399655</v>
      </c>
      <c r="O987" s="7">
        <f t="shared" si="278"/>
        <v>3.3135481074154996E-3</v>
      </c>
      <c r="P987" s="7">
        <f t="shared" si="289"/>
        <v>-1.7158943642112505E-3</v>
      </c>
      <c r="Q987" s="7">
        <f t="shared" si="279"/>
        <v>-51.476830926337513</v>
      </c>
      <c r="R987" s="7">
        <f t="shared" si="288"/>
        <v>-1.7158943642112505</v>
      </c>
      <c r="S987" s="7">
        <f t="shared" si="286"/>
        <v>-0.28955521923547517</v>
      </c>
      <c r="T987" s="7">
        <f t="shared" si="287"/>
        <v>-38.847909207022639</v>
      </c>
      <c r="U987" s="26">
        <f t="shared" si="280"/>
        <v>0</v>
      </c>
      <c r="V987" s="26">
        <f t="shared" si="281"/>
        <v>0</v>
      </c>
      <c r="W987" s="26">
        <f>IF(E987&gt;t0,0,IF(E987&lt;t0,P0))</f>
        <v>0</v>
      </c>
      <c r="X987" s="26">
        <f>IF(E987&gt;t0,0,IF(E987&lt;t0,P0*SIN(PI()*(E987)/t0)))</f>
        <v>0</v>
      </c>
    </row>
    <row r="988" spans="5:24" x14ac:dyDescent="0.35">
      <c r="E988" s="5">
        <f t="shared" si="282"/>
        <v>0.2760800000000021</v>
      </c>
      <c r="F988" s="6">
        <f t="shared" si="283"/>
        <v>0</v>
      </c>
      <c r="G988" s="6">
        <f t="shared" si="272"/>
        <v>1.3616086390759068</v>
      </c>
      <c r="H988" s="6">
        <f t="shared" si="273"/>
        <v>-0.11729966337080615</v>
      </c>
      <c r="I988" s="6">
        <f t="shared" si="274"/>
        <v>0.9930965657845644</v>
      </c>
      <c r="J988" s="7">
        <f t="shared" si="275"/>
        <v>0</v>
      </c>
      <c r="K988" s="7">
        <f t="shared" si="284"/>
        <v>-23.219206233037855</v>
      </c>
      <c r="L988" s="7">
        <f t="shared" si="276"/>
        <v>-1.2726306131367101E-2</v>
      </c>
      <c r="M988" s="7">
        <f t="shared" si="277"/>
        <v>0</v>
      </c>
      <c r="N988" s="7">
        <f t="shared" si="285"/>
        <v>6.0436920544399655</v>
      </c>
      <c r="O988" s="7">
        <f t="shared" si="278"/>
        <v>3.31251096512833E-3</v>
      </c>
      <c r="P988" s="7">
        <f t="shared" si="289"/>
        <v>-1.7968518384294701E-3</v>
      </c>
      <c r="Q988" s="7">
        <f t="shared" si="279"/>
        <v>-53.905555152884105</v>
      </c>
      <c r="R988" s="7">
        <f t="shared" si="288"/>
        <v>-1.79685183842947</v>
      </c>
      <c r="S988" s="7">
        <f t="shared" si="286"/>
        <v>-0.28913383649364144</v>
      </c>
      <c r="T988" s="7">
        <f t="shared" si="287"/>
        <v>-38.791374779705507</v>
      </c>
      <c r="U988" s="26">
        <f t="shared" si="280"/>
        <v>0</v>
      </c>
      <c r="V988" s="26">
        <f t="shared" si="281"/>
        <v>0</v>
      </c>
      <c r="W988" s="26">
        <f>IF(E988&gt;t0,0,IF(E988&lt;t0,P0))</f>
        <v>0</v>
      </c>
      <c r="X988" s="26">
        <f>IF(E988&gt;t0,0,IF(E988&lt;t0,P0*SIN(PI()*(E988)/t0)))</f>
        <v>0</v>
      </c>
    </row>
    <row r="989" spans="5:24" x14ac:dyDescent="0.35">
      <c r="E989" s="5">
        <f t="shared" si="282"/>
        <v>0.2763600000000021</v>
      </c>
      <c r="F989" s="6">
        <f t="shared" si="283"/>
        <v>0</v>
      </c>
      <c r="G989" s="6">
        <f t="shared" si="272"/>
        <v>1.3620349567282943</v>
      </c>
      <c r="H989" s="6">
        <f t="shared" si="273"/>
        <v>-0.11108741959462272</v>
      </c>
      <c r="I989" s="6">
        <f t="shared" si="274"/>
        <v>0.99381063850605278</v>
      </c>
      <c r="J989" s="7">
        <f t="shared" si="275"/>
        <v>0</v>
      </c>
      <c r="K989" s="7">
        <f t="shared" si="284"/>
        <v>-23.219206233037855</v>
      </c>
      <c r="L989" s="7">
        <f t="shared" si="276"/>
        <v>-1.2722322790905323E-2</v>
      </c>
      <c r="M989" s="7">
        <f t="shared" si="277"/>
        <v>0</v>
      </c>
      <c r="N989" s="7">
        <f t="shared" si="285"/>
        <v>6.0436920544399655</v>
      </c>
      <c r="O989" s="7">
        <f t="shared" si="278"/>
        <v>3.3114741474672372E-3</v>
      </c>
      <c r="P989" s="7">
        <f t="shared" si="289"/>
        <v>-1.8776882267991708E-3</v>
      </c>
      <c r="Q989" s="7">
        <f t="shared" si="279"/>
        <v>-56.330646803975121</v>
      </c>
      <c r="R989" s="7">
        <f t="shared" si="288"/>
        <v>-1.8776882267991708</v>
      </c>
      <c r="S989" s="7">
        <f t="shared" si="286"/>
        <v>-0.28870138703464537</v>
      </c>
      <c r="T989" s="7">
        <f t="shared" si="287"/>
        <v>-38.733355596476613</v>
      </c>
      <c r="U989" s="26">
        <f t="shared" si="280"/>
        <v>0</v>
      </c>
      <c r="V989" s="26">
        <f t="shared" si="281"/>
        <v>0</v>
      </c>
      <c r="W989" s="26">
        <f>IF(E989&gt;t0,0,IF(E989&lt;t0,P0))</f>
        <v>0</v>
      </c>
      <c r="X989" s="26">
        <f>IF(E989&gt;t0,0,IF(E989&lt;t0,P0*SIN(PI()*(E989)/t0)))</f>
        <v>0</v>
      </c>
    </row>
    <row r="990" spans="5:24" x14ac:dyDescent="0.35">
      <c r="E990" s="5">
        <f t="shared" si="282"/>
        <v>0.27664000000000211</v>
      </c>
      <c r="F990" s="6">
        <f t="shared" si="283"/>
        <v>0</v>
      </c>
      <c r="G990" s="6">
        <f t="shared" si="272"/>
        <v>1.3624614078601085</v>
      </c>
      <c r="H990" s="6">
        <f t="shared" si="273"/>
        <v>-0.10487083209231236</v>
      </c>
      <c r="I990" s="6">
        <f t="shared" si="274"/>
        <v>0.99448585137057932</v>
      </c>
      <c r="J990" s="7">
        <f t="shared" si="275"/>
        <v>0</v>
      </c>
      <c r="K990" s="7">
        <f t="shared" si="284"/>
        <v>-23.219206233037855</v>
      </c>
      <c r="L990" s="7">
        <f t="shared" si="276"/>
        <v>-1.2718340697231193E-2</v>
      </c>
      <c r="M990" s="7">
        <f t="shared" si="277"/>
        <v>0</v>
      </c>
      <c r="N990" s="7">
        <f t="shared" si="285"/>
        <v>6.0436920544399655</v>
      </c>
      <c r="O990" s="7">
        <f t="shared" si="278"/>
        <v>3.3104376543306143E-3</v>
      </c>
      <c r="P990" s="7">
        <f t="shared" si="289"/>
        <v>-1.9584004373240493E-3</v>
      </c>
      <c r="Q990" s="7">
        <f t="shared" si="279"/>
        <v>-58.752013119721475</v>
      </c>
      <c r="R990" s="7">
        <f t="shared" si="288"/>
        <v>-1.9584004373240493</v>
      </c>
      <c r="S990" s="7">
        <f t="shared" si="286"/>
        <v>-0.28825789473170893</v>
      </c>
      <c r="T990" s="7">
        <f t="shared" si="287"/>
        <v>-38.67385486026479</v>
      </c>
      <c r="U990" s="26">
        <f t="shared" si="280"/>
        <v>0</v>
      </c>
      <c r="V990" s="26">
        <f t="shared" si="281"/>
        <v>0</v>
      </c>
      <c r="W990" s="26">
        <f>IF(E990&gt;t0,0,IF(E990&lt;t0,P0))</f>
        <v>0</v>
      </c>
      <c r="X990" s="26">
        <f>IF(E990&gt;t0,0,IF(E990&lt;t0,P0*SIN(PI()*(E990)/t0)))</f>
        <v>0</v>
      </c>
    </row>
    <row r="991" spans="5:24" x14ac:dyDescent="0.35">
      <c r="E991" s="5">
        <f t="shared" si="282"/>
        <v>0.27692000000000211</v>
      </c>
      <c r="F991" s="6">
        <f t="shared" si="283"/>
        <v>0</v>
      </c>
      <c r="G991" s="6">
        <f t="shared" si="272"/>
        <v>1.3628879925131419</v>
      </c>
      <c r="H991" s="6">
        <f t="shared" si="273"/>
        <v>-9.86501439440884E-2</v>
      </c>
      <c r="I991" s="6">
        <f t="shared" si="274"/>
        <v>0.99512217797605673</v>
      </c>
      <c r="J991" s="7">
        <f t="shared" si="275"/>
        <v>0</v>
      </c>
      <c r="K991" s="7">
        <f t="shared" si="284"/>
        <v>-23.219206233037855</v>
      </c>
      <c r="L991" s="7">
        <f t="shared" si="276"/>
        <v>-1.2714359849954459E-2</v>
      </c>
      <c r="M991" s="7">
        <f t="shared" si="277"/>
        <v>0</v>
      </c>
      <c r="N991" s="7">
        <f t="shared" si="285"/>
        <v>6.0436920544399655</v>
      </c>
      <c r="O991" s="7">
        <f t="shared" si="278"/>
        <v>3.3094014856168835E-3</v>
      </c>
      <c r="P991" s="7">
        <f t="shared" si="289"/>
        <v>-2.0389853848093251E-3</v>
      </c>
      <c r="Q991" s="7">
        <f t="shared" si="279"/>
        <v>-61.169561544279752</v>
      </c>
      <c r="R991" s="7">
        <f t="shared" si="288"/>
        <v>-2.0389853848093251</v>
      </c>
      <c r="S991" s="7">
        <f t="shared" si="286"/>
        <v>-0.28780338387598525</v>
      </c>
      <c r="T991" s="7">
        <f t="shared" si="287"/>
        <v>-38.612875830070202</v>
      </c>
      <c r="U991" s="26">
        <f t="shared" si="280"/>
        <v>0</v>
      </c>
      <c r="V991" s="26">
        <f t="shared" si="281"/>
        <v>0</v>
      </c>
      <c r="W991" s="26">
        <f>IF(E991&gt;t0,0,IF(E991&lt;t0,P0))</f>
        <v>0</v>
      </c>
      <c r="X991" s="26">
        <f>IF(E991&gt;t0,0,IF(E991&lt;t0,P0*SIN(PI()*(E991)/t0)))</f>
        <v>0</v>
      </c>
    </row>
    <row r="992" spans="5:24" x14ac:dyDescent="0.35">
      <c r="E992" s="5">
        <f t="shared" si="282"/>
        <v>0.27720000000000211</v>
      </c>
      <c r="F992" s="6">
        <f t="shared" si="283"/>
        <v>0</v>
      </c>
      <c r="G992" s="6">
        <f t="shared" si="272"/>
        <v>1.3633147107291994</v>
      </c>
      <c r="H992" s="6">
        <f t="shared" si="273"/>
        <v>-9.2425598390504418E-2</v>
      </c>
      <c r="I992" s="6">
        <f t="shared" si="274"/>
        <v>0.99571959344092309</v>
      </c>
      <c r="J992" s="7">
        <f t="shared" si="275"/>
        <v>0</v>
      </c>
      <c r="K992" s="7">
        <f t="shared" si="284"/>
        <v>-23.219206233037855</v>
      </c>
      <c r="L992" s="7">
        <f t="shared" si="276"/>
        <v>-1.2710380248685003E-2</v>
      </c>
      <c r="M992" s="7">
        <f t="shared" si="277"/>
        <v>0</v>
      </c>
      <c r="N992" s="7">
        <f t="shared" si="285"/>
        <v>6.0436920544399655</v>
      </c>
      <c r="O992" s="7">
        <f t="shared" si="278"/>
        <v>3.3083656412245016E-3</v>
      </c>
      <c r="P992" s="7">
        <f t="shared" si="289"/>
        <v>-2.1194399909784199E-3</v>
      </c>
      <c r="Q992" s="7">
        <f t="shared" si="279"/>
        <v>-63.583199729352593</v>
      </c>
      <c r="R992" s="7">
        <f t="shared" si="288"/>
        <v>-2.1194399909784201</v>
      </c>
      <c r="S992" s="7">
        <f t="shared" si="286"/>
        <v>-0.28733787917533832</v>
      </c>
      <c r="T992" s="7">
        <f t="shared" si="287"/>
        <v>-38.550421820800665</v>
      </c>
      <c r="U992" s="26">
        <f t="shared" si="280"/>
        <v>0</v>
      </c>
      <c r="V992" s="26">
        <f t="shared" si="281"/>
        <v>0</v>
      </c>
      <c r="W992" s="26">
        <f>IF(E992&gt;t0,0,IF(E992&lt;t0,P0))</f>
        <v>0</v>
      </c>
      <c r="X992" s="26">
        <f>IF(E992&gt;t0,0,IF(E992&lt;t0,P0*SIN(PI()*(E992)/t0)))</f>
        <v>0</v>
      </c>
    </row>
    <row r="993" spans="5:24" x14ac:dyDescent="0.35">
      <c r="E993" s="5">
        <f t="shared" si="282"/>
        <v>0.27748000000000211</v>
      </c>
      <c r="F993" s="6">
        <f t="shared" si="283"/>
        <v>0</v>
      </c>
      <c r="G993" s="6">
        <f t="shared" si="272"/>
        <v>1.3637415625500999</v>
      </c>
      <c r="H993" s="6">
        <f t="shared" si="273"/>
        <v>-8.6197438822948474E-2</v>
      </c>
      <c r="I993" s="6">
        <f t="shared" si="274"/>
        <v>0.99627807440511507</v>
      </c>
      <c r="J993" s="7">
        <f t="shared" si="275"/>
        <v>0</v>
      </c>
      <c r="K993" s="7">
        <f t="shared" si="284"/>
        <v>-23.219206233037855</v>
      </c>
      <c r="L993" s="7">
        <f t="shared" si="276"/>
        <v>-1.270640189303282E-2</v>
      </c>
      <c r="M993" s="7">
        <f t="shared" si="277"/>
        <v>0</v>
      </c>
      <c r="N993" s="7">
        <f t="shared" si="285"/>
        <v>6.0436920544399655</v>
      </c>
      <c r="O993" s="7">
        <f t="shared" si="278"/>
        <v>3.3073301210519547E-3</v>
      </c>
      <c r="P993" s="7">
        <f t="shared" si="289"/>
        <v>-2.1997611845891839E-3</v>
      </c>
      <c r="Q993" s="7">
        <f t="shared" si="279"/>
        <v>-65.992835537675518</v>
      </c>
      <c r="R993" s="7">
        <f t="shared" si="288"/>
        <v>-2.199761184589184</v>
      </c>
      <c r="S993" s="7">
        <f t="shared" si="286"/>
        <v>-0.28686140575272895</v>
      </c>
      <c r="T993" s="7">
        <f t="shared" si="287"/>
        <v>-38.486496203055076</v>
      </c>
      <c r="U993" s="26">
        <f t="shared" si="280"/>
        <v>0</v>
      </c>
      <c r="V993" s="26">
        <f t="shared" si="281"/>
        <v>0</v>
      </c>
      <c r="W993" s="26">
        <f>IF(E993&gt;t0,0,IF(E993&lt;t0,P0))</f>
        <v>0</v>
      </c>
      <c r="X993" s="26">
        <f>IF(E993&gt;t0,0,IF(E993&lt;t0,P0*SIN(PI()*(E993)/t0)))</f>
        <v>0</v>
      </c>
    </row>
    <row r="994" spans="5:24" x14ac:dyDescent="0.35">
      <c r="E994" s="5">
        <f t="shared" si="282"/>
        <v>0.27776000000000212</v>
      </c>
      <c r="F994" s="6">
        <f t="shared" si="283"/>
        <v>0</v>
      </c>
      <c r="G994" s="6">
        <f t="shared" si="272"/>
        <v>1.3641685480176746</v>
      </c>
      <c r="H994" s="6">
        <f t="shared" si="273"/>
        <v>-7.9965908774123282E-2</v>
      </c>
      <c r="I994" s="6">
        <f t="shared" si="274"/>
        <v>0.99679759903098109</v>
      </c>
      <c r="J994" s="7">
        <f t="shared" si="275"/>
        <v>0</v>
      </c>
      <c r="K994" s="7">
        <f t="shared" si="284"/>
        <v>-23.219206233037855</v>
      </c>
      <c r="L994" s="7">
        <f t="shared" si="276"/>
        <v>-1.2702424782608033E-2</v>
      </c>
      <c r="M994" s="7">
        <f t="shared" si="277"/>
        <v>0</v>
      </c>
      <c r="N994" s="7">
        <f t="shared" si="285"/>
        <v>6.0436920544399655</v>
      </c>
      <c r="O994" s="7">
        <f t="shared" si="278"/>
        <v>3.3062949249977624E-3</v>
      </c>
      <c r="P994" s="7">
        <f t="shared" si="289"/>
        <v>-2.2799459015498905E-3</v>
      </c>
      <c r="Q994" s="7">
        <f t="shared" si="279"/>
        <v>-68.398377046496719</v>
      </c>
      <c r="R994" s="7">
        <f t="shared" si="288"/>
        <v>-2.2799459015498904</v>
      </c>
      <c r="S994" s="7">
        <f t="shared" si="286"/>
        <v>-0.2863739891453807</v>
      </c>
      <c r="T994" s="7">
        <f t="shared" si="287"/>
        <v>-38.421102403011496</v>
      </c>
      <c r="U994" s="26">
        <f t="shared" si="280"/>
        <v>0</v>
      </c>
      <c r="V994" s="26">
        <f t="shared" si="281"/>
        <v>0</v>
      </c>
      <c r="W994" s="26">
        <f>IF(E994&gt;t0,0,IF(E994&lt;t0,P0))</f>
        <v>0</v>
      </c>
      <c r="X994" s="26">
        <f>IF(E994&gt;t0,0,IF(E994&lt;t0,P0*SIN(PI()*(E994)/t0)))</f>
        <v>0</v>
      </c>
    </row>
    <row r="995" spans="5:24" x14ac:dyDescent="0.35">
      <c r="E995" s="5">
        <f t="shared" si="282"/>
        <v>0.27804000000000212</v>
      </c>
      <c r="F995" s="6">
        <f t="shared" si="283"/>
        <v>0</v>
      </c>
      <c r="G995" s="6">
        <f t="shared" si="272"/>
        <v>1.364595667173768</v>
      </c>
      <c r="H995" s="6">
        <f t="shared" si="273"/>
        <v>-7.3731251908521075E-2</v>
      </c>
      <c r="I995" s="6">
        <f t="shared" si="274"/>
        <v>0.99727814700413553</v>
      </c>
      <c r="J995" s="7">
        <f t="shared" si="275"/>
        <v>0</v>
      </c>
      <c r="K995" s="7">
        <f t="shared" si="284"/>
        <v>-23.219206233037855</v>
      </c>
      <c r="L995" s="7">
        <f t="shared" si="276"/>
        <v>-1.2698448917020884E-2</v>
      </c>
      <c r="M995" s="7">
        <f t="shared" si="277"/>
        <v>0</v>
      </c>
      <c r="N995" s="7">
        <f t="shared" si="285"/>
        <v>6.0436920544399655</v>
      </c>
      <c r="O995" s="7">
        <f t="shared" si="278"/>
        <v>3.3052600529604754E-3</v>
      </c>
      <c r="P995" s="7">
        <f t="shared" si="289"/>
        <v>-2.3599910850348603E-3</v>
      </c>
      <c r="Q995" s="7">
        <f t="shared" si="279"/>
        <v>-70.799732551045807</v>
      </c>
      <c r="R995" s="7">
        <f t="shared" si="288"/>
        <v>-2.3599910850348604</v>
      </c>
      <c r="S995" s="7">
        <f t="shared" si="286"/>
        <v>-0.28587565530346354</v>
      </c>
      <c r="T995" s="7">
        <f t="shared" si="287"/>
        <v>-38.354243902250573</v>
      </c>
      <c r="U995" s="26">
        <f t="shared" si="280"/>
        <v>0</v>
      </c>
      <c r="V995" s="26">
        <f t="shared" si="281"/>
        <v>0</v>
      </c>
      <c r="W995" s="26">
        <f>IF(E995&gt;t0,0,IF(E995&lt;t0,P0))</f>
        <v>0</v>
      </c>
      <c r="X995" s="26">
        <f>IF(E995&gt;t0,0,IF(E995&lt;t0,P0*SIN(PI()*(E995)/t0)))</f>
        <v>0</v>
      </c>
    </row>
    <row r="996" spans="5:24" x14ac:dyDescent="0.35">
      <c r="E996" s="5">
        <f t="shared" si="282"/>
        <v>0.27832000000000212</v>
      </c>
      <c r="F996" s="6">
        <f t="shared" si="283"/>
        <v>0</v>
      </c>
      <c r="G996" s="6">
        <f t="shared" si="272"/>
        <v>1.365022920060238</v>
      </c>
      <c r="H996" s="6">
        <f t="shared" si="273"/>
        <v>-6.7493712012901122E-2</v>
      </c>
      <c r="I996" s="6">
        <f t="shared" si="274"/>
        <v>0.99771969953425277</v>
      </c>
      <c r="J996" s="7">
        <f t="shared" si="275"/>
        <v>0</v>
      </c>
      <c r="K996" s="7">
        <f t="shared" si="284"/>
        <v>-23.219206233037855</v>
      </c>
      <c r="L996" s="7">
        <f t="shared" si="276"/>
        <v>-1.269447429588174E-2</v>
      </c>
      <c r="M996" s="7">
        <f t="shared" si="277"/>
        <v>0</v>
      </c>
      <c r="N996" s="7">
        <f t="shared" si="285"/>
        <v>6.0436920544399655</v>
      </c>
      <c r="O996" s="7">
        <f t="shared" si="278"/>
        <v>3.3042255048386761E-3</v>
      </c>
      <c r="P996" s="7">
        <f t="shared" si="289"/>
        <v>-2.4398936855996407E-3</v>
      </c>
      <c r="Q996" s="7">
        <f t="shared" si="279"/>
        <v>-73.196810567989218</v>
      </c>
      <c r="R996" s="7">
        <f t="shared" si="288"/>
        <v>-2.4398936855996407</v>
      </c>
      <c r="S996" s="7">
        <f t="shared" si="286"/>
        <v>-0.28536643058850142</v>
      </c>
      <c r="T996" s="7">
        <f t="shared" si="287"/>
        <v>-38.285924237541877</v>
      </c>
      <c r="U996" s="26">
        <f t="shared" si="280"/>
        <v>0</v>
      </c>
      <c r="V996" s="26">
        <f t="shared" si="281"/>
        <v>0</v>
      </c>
      <c r="W996" s="26">
        <f>IF(E996&gt;t0,0,IF(E996&lt;t0,P0))</f>
        <v>0</v>
      </c>
      <c r="X996" s="26">
        <f>IF(E996&gt;t0,0,IF(E996&lt;t0,P0*SIN(PI()*(E996)/t0)))</f>
        <v>0</v>
      </c>
    </row>
    <row r="997" spans="5:24" x14ac:dyDescent="0.35">
      <c r="E997" s="5">
        <f t="shared" si="282"/>
        <v>0.27860000000000212</v>
      </c>
      <c r="F997" s="6">
        <f t="shared" si="283"/>
        <v>0</v>
      </c>
      <c r="G997" s="6">
        <f t="shared" si="272"/>
        <v>1.3654503067189552</v>
      </c>
      <c r="H997" s="6">
        <f t="shared" si="273"/>
        <v>-6.1253532986754539E-2</v>
      </c>
      <c r="I997" s="6">
        <f t="shared" si="274"/>
        <v>0.9981222393558018</v>
      </c>
      <c r="J997" s="7">
        <f t="shared" si="275"/>
        <v>0</v>
      </c>
      <c r="K997" s="7">
        <f t="shared" si="284"/>
        <v>-23.219206233037855</v>
      </c>
      <c r="L997" s="7">
        <f t="shared" si="276"/>
        <v>-1.2690500918801086E-2</v>
      </c>
      <c r="M997" s="7">
        <f t="shared" si="277"/>
        <v>0</v>
      </c>
      <c r="N997" s="7">
        <f t="shared" si="285"/>
        <v>6.0436920544399655</v>
      </c>
      <c r="O997" s="7">
        <f t="shared" si="278"/>
        <v>3.3031912805309791E-3</v>
      </c>
      <c r="P997" s="7">
        <f t="shared" si="289"/>
        <v>-2.5196506612959182E-3</v>
      </c>
      <c r="Q997" s="7">
        <f t="shared" si="279"/>
        <v>-75.58951983887755</v>
      </c>
      <c r="R997" s="7">
        <f t="shared" si="288"/>
        <v>-2.5196506612959184</v>
      </c>
      <c r="S997" s="7">
        <f t="shared" si="286"/>
        <v>-0.28484634177241974</v>
      </c>
      <c r="T997" s="7">
        <f t="shared" si="287"/>
        <v>-38.216147000716113</v>
      </c>
      <c r="U997" s="26">
        <f t="shared" si="280"/>
        <v>0</v>
      </c>
      <c r="V997" s="26">
        <f t="shared" si="281"/>
        <v>0</v>
      </c>
      <c r="W997" s="26">
        <f>IF(E997&gt;t0,0,IF(E997&lt;t0,P0))</f>
        <v>0</v>
      </c>
      <c r="X997" s="26">
        <f>IF(E997&gt;t0,0,IF(E997&lt;t0,P0*SIN(PI()*(E997)/t0)))</f>
        <v>0</v>
      </c>
    </row>
    <row r="998" spans="5:24" x14ac:dyDescent="0.35">
      <c r="E998" s="5">
        <f t="shared" si="282"/>
        <v>0.27888000000000213</v>
      </c>
      <c r="F998" s="6">
        <f t="shared" si="283"/>
        <v>0</v>
      </c>
      <c r="G998" s="6">
        <f t="shared" si="272"/>
        <v>1.3658778271918035</v>
      </c>
      <c r="H998" s="6">
        <f t="shared" si="273"/>
        <v>-5.5010958832764759E-2</v>
      </c>
      <c r="I998" s="6">
        <f t="shared" si="274"/>
        <v>0.99848575072872214</v>
      </c>
      <c r="J998" s="7">
        <f t="shared" si="275"/>
        <v>0</v>
      </c>
      <c r="K998" s="7">
        <f t="shared" si="284"/>
        <v>-23.219206233037855</v>
      </c>
      <c r="L998" s="7">
        <f t="shared" si="276"/>
        <v>-1.2686528785389534E-2</v>
      </c>
      <c r="M998" s="7">
        <f t="shared" si="277"/>
        <v>0</v>
      </c>
      <c r="N998" s="7">
        <f t="shared" si="285"/>
        <v>6.0436920544399655</v>
      </c>
      <c r="O998" s="7">
        <f t="shared" si="278"/>
        <v>3.3021573799360306E-3</v>
      </c>
      <c r="P998" s="7">
        <f t="shared" si="289"/>
        <v>-2.5992589777860692E-3</v>
      </c>
      <c r="Q998" s="7">
        <f t="shared" si="279"/>
        <v>-77.977769333582074</v>
      </c>
      <c r="R998" s="7">
        <f t="shared" si="288"/>
        <v>-2.5992589777860693</v>
      </c>
      <c r="S998" s="7">
        <f t="shared" si="286"/>
        <v>-0.28431541603625371</v>
      </c>
      <c r="T998" s="7">
        <f t="shared" si="287"/>
        <v>-38.144915838491833</v>
      </c>
      <c r="U998" s="26">
        <f t="shared" si="280"/>
        <v>0</v>
      </c>
      <c r="V998" s="26">
        <f t="shared" si="281"/>
        <v>0</v>
      </c>
      <c r="W998" s="26">
        <f>IF(E998&gt;t0,0,IF(E998&lt;t0,P0))</f>
        <v>0</v>
      </c>
      <c r="X998" s="26">
        <f>IF(E998&gt;t0,0,IF(E998&lt;t0,P0*SIN(PI()*(E998)/t0)))</f>
        <v>0</v>
      </c>
    </row>
    <row r="999" spans="5:24" x14ac:dyDescent="0.35">
      <c r="E999" s="5">
        <f t="shared" si="282"/>
        <v>0.27916000000000213</v>
      </c>
      <c r="F999" s="6">
        <f t="shared" si="283"/>
        <v>0</v>
      </c>
      <c r="G999" s="6">
        <f t="shared" si="272"/>
        <v>1.3663054815206801</v>
      </c>
      <c r="H999" s="6">
        <f t="shared" si="273"/>
        <v>-4.8766233647271853E-2</v>
      </c>
      <c r="I999" s="6">
        <f t="shared" si="274"/>
        <v>0.99881021943903825</v>
      </c>
      <c r="J999" s="7">
        <f t="shared" si="275"/>
        <v>0</v>
      </c>
      <c r="K999" s="7">
        <f t="shared" si="284"/>
        <v>-23.219206233037855</v>
      </c>
      <c r="L999" s="7">
        <f t="shared" si="276"/>
        <v>-1.2682557895257811E-2</v>
      </c>
      <c r="M999" s="7">
        <f t="shared" si="277"/>
        <v>0</v>
      </c>
      <c r="N999" s="7">
        <f t="shared" si="285"/>
        <v>6.0436920544399655</v>
      </c>
      <c r="O999" s="7">
        <f t="shared" si="278"/>
        <v>3.301123802952507E-3</v>
      </c>
      <c r="P999" s="7">
        <f t="shared" si="289"/>
        <v>-2.6787156084572311E-3</v>
      </c>
      <c r="Q999" s="7">
        <f t="shared" si="279"/>
        <v>-80.361468253716936</v>
      </c>
      <c r="R999" s="7">
        <f t="shared" si="288"/>
        <v>-2.6787156084572312</v>
      </c>
      <c r="S999" s="7">
        <f t="shared" si="286"/>
        <v>-0.2837736809684353</v>
      </c>
      <c r="T999" s="7">
        <f t="shared" si="287"/>
        <v>-38.072234452245588</v>
      </c>
      <c r="U999" s="26">
        <f t="shared" si="280"/>
        <v>0</v>
      </c>
      <c r="V999" s="26">
        <f t="shared" si="281"/>
        <v>0</v>
      </c>
      <c r="W999" s="26">
        <f>IF(E999&gt;t0,0,IF(E999&lt;t0,P0))</f>
        <v>0</v>
      </c>
      <c r="X999" s="26">
        <f>IF(E999&gt;t0,0,IF(E999&lt;t0,P0*SIN(PI()*(E999)/t0)))</f>
        <v>0</v>
      </c>
    </row>
    <row r="1000" spans="5:24" x14ac:dyDescent="0.35">
      <c r="E1000" s="5">
        <f t="shared" si="282"/>
        <v>0.27944000000000213</v>
      </c>
      <c r="F1000" s="6">
        <f t="shared" si="283"/>
        <v>0</v>
      </c>
      <c r="G1000" s="6">
        <f t="shared" si="272"/>
        <v>1.3667332697474948</v>
      </c>
      <c r="H1000" s="6">
        <f t="shared" si="273"/>
        <v>-4.2519601610725245E-2</v>
      </c>
      <c r="I1000" s="6">
        <f t="shared" si="274"/>
        <v>0.99909563279941582</v>
      </c>
      <c r="J1000" s="7">
        <f t="shared" si="275"/>
        <v>0</v>
      </c>
      <c r="K1000" s="7">
        <f t="shared" si="284"/>
        <v>-23.219206233037855</v>
      </c>
      <c r="L1000" s="7">
        <f t="shared" si="276"/>
        <v>-1.2678588248016773E-2</v>
      </c>
      <c r="M1000" s="7">
        <f t="shared" si="277"/>
        <v>0</v>
      </c>
      <c r="N1000" s="7">
        <f t="shared" si="285"/>
        <v>6.0436920544399655</v>
      </c>
      <c r="O1000" s="7">
        <f t="shared" si="278"/>
        <v>3.3000905494791196E-3</v>
      </c>
      <c r="P1000" s="7">
        <f t="shared" si="289"/>
        <v>-2.7580175345351165E-3</v>
      </c>
      <c r="Q1000" s="7">
        <f t="shared" si="279"/>
        <v>-82.740526036053495</v>
      </c>
      <c r="R1000" s="7">
        <f t="shared" si="288"/>
        <v>-2.7580175345351163</v>
      </c>
      <c r="S1000" s="7">
        <f t="shared" si="286"/>
        <v>-0.28322116456387619</v>
      </c>
      <c r="T1000" s="7">
        <f t="shared" si="287"/>
        <v>-37.998106597888913</v>
      </c>
      <c r="U1000" s="26">
        <f t="shared" si="280"/>
        <v>0</v>
      </c>
      <c r="V1000" s="26">
        <f t="shared" si="281"/>
        <v>0</v>
      </c>
      <c r="W1000" s="26">
        <f>IF(E1000&gt;t0,0,IF(E1000&lt;t0,P0))</f>
        <v>0</v>
      </c>
      <c r="X1000" s="26">
        <f>IF(E1000&gt;t0,0,IF(E1000&lt;t0,P0*SIN(PI()*(E1000)/t0)))</f>
        <v>0</v>
      </c>
    </row>
    <row r="1001" spans="5:24" x14ac:dyDescent="0.35">
      <c r="E1001" s="5">
        <f t="shared" si="282"/>
        <v>0.27972000000000213</v>
      </c>
      <c r="F1001" s="6">
        <f t="shared" si="283"/>
        <v>0</v>
      </c>
      <c r="G1001" s="6">
        <f t="shared" si="272"/>
        <v>1.3671611919141711</v>
      </c>
      <c r="H1001" s="6">
        <f t="shared" si="273"/>
        <v>-3.6271306978133154E-2</v>
      </c>
      <c r="I1001" s="6">
        <f t="shared" si="274"/>
        <v>0.99934197964965832</v>
      </c>
      <c r="J1001" s="7">
        <f t="shared" si="275"/>
        <v>0</v>
      </c>
      <c r="K1001" s="7">
        <f t="shared" si="284"/>
        <v>-23.219206233037855</v>
      </c>
      <c r="L1001" s="7">
        <f t="shared" si="276"/>
        <v>-1.2674619843277392E-2</v>
      </c>
      <c r="M1001" s="7">
        <f t="shared" si="277"/>
        <v>0</v>
      </c>
      <c r="N1001" s="7">
        <f t="shared" si="285"/>
        <v>6.0436920544399655</v>
      </c>
      <c r="O1001" s="7">
        <f t="shared" si="278"/>
        <v>3.2990576194146079E-3</v>
      </c>
      <c r="P1001" s="7">
        <f t="shared" si="289"/>
        <v>-2.837161745197431E-3</v>
      </c>
      <c r="Q1001" s="7">
        <f t="shared" si="279"/>
        <v>-85.114852355922935</v>
      </c>
      <c r="R1001" s="7">
        <f t="shared" si="288"/>
        <v>-2.8371617451974309</v>
      </c>
      <c r="S1001" s="7">
        <f t="shared" si="286"/>
        <v>-0.28265789522255214</v>
      </c>
      <c r="T1001" s="7">
        <f t="shared" si="287"/>
        <v>-37.922536085678381</v>
      </c>
      <c r="U1001" s="26">
        <f t="shared" si="280"/>
        <v>0</v>
      </c>
      <c r="V1001" s="26">
        <f t="shared" si="281"/>
        <v>0</v>
      </c>
      <c r="W1001" s="26">
        <f>IF(E1001&gt;t0,0,IF(E1001&lt;t0,P0))</f>
        <v>0</v>
      </c>
      <c r="X1001" s="26">
        <f>IF(E1001&gt;t0,0,IF(E1001&lt;t0,P0*SIN(PI()*(E1001)/t0)))</f>
        <v>0</v>
      </c>
    </row>
    <row r="1002" spans="5:24" x14ac:dyDescent="0.35">
      <c r="E1002" s="5">
        <f t="shared" si="282"/>
        <v>0.28000000000000214</v>
      </c>
      <c r="F1002" s="6">
        <f t="shared" si="283"/>
        <v>0</v>
      </c>
      <c r="G1002" s="6">
        <f t="shared" si="272"/>
        <v>1.3675892480626453</v>
      </c>
      <c r="H1002" s="6">
        <f t="shared" si="273"/>
        <v>-3.0021594069517057E-2</v>
      </c>
      <c r="I1002" s="6">
        <f t="shared" si="274"/>
        <v>0.99954925035714226</v>
      </c>
      <c r="J1002" s="7">
        <f t="shared" si="275"/>
        <v>0</v>
      </c>
      <c r="K1002" s="7">
        <f t="shared" si="284"/>
        <v>-23.219206233037855</v>
      </c>
      <c r="L1002" s="7">
        <f t="shared" si="276"/>
        <v>-1.2670652680650768E-2</v>
      </c>
      <c r="M1002" s="7">
        <f t="shared" si="277"/>
        <v>0</v>
      </c>
      <c r="N1002" s="7">
        <f t="shared" si="285"/>
        <v>6.0436920544399655</v>
      </c>
      <c r="O1002" s="7">
        <f t="shared" si="278"/>
        <v>3.2980250126577464E-3</v>
      </c>
      <c r="P1002" s="7">
        <f t="shared" si="289"/>
        <v>-2.9161452376868196E-3</v>
      </c>
      <c r="Q1002" s="7">
        <f t="shared" si="279"/>
        <v>-87.484357130604593</v>
      </c>
      <c r="R1002" s="7">
        <f t="shared" si="288"/>
        <v>-2.9161452376868198</v>
      </c>
      <c r="S1002" s="7">
        <f t="shared" si="286"/>
        <v>-0.28208390174781645</v>
      </c>
      <c r="T1002" s="7">
        <f t="shared" si="287"/>
        <v>-37.845526779989363</v>
      </c>
      <c r="U1002" s="26">
        <f t="shared" si="280"/>
        <v>0</v>
      </c>
      <c r="V1002" s="26">
        <f t="shared" si="281"/>
        <v>0</v>
      </c>
      <c r="W1002" s="26">
        <f>IF(E1002&gt;t0,0,IF(E1002&lt;t0,P0))</f>
        <v>0</v>
      </c>
      <c r="X1002" s="26">
        <f>IF(E1002&gt;t0,0,IF(E1002&lt;t0,P0*SIN(PI()*(E1002)/t0)))</f>
        <v>0</v>
      </c>
    </row>
    <row r="1003" spans="5:24" x14ac:dyDescent="0.35">
      <c r="E1003" s="5">
        <f t="shared" si="282"/>
        <v>0.28028000000000214</v>
      </c>
      <c r="F1003" s="6">
        <f t="shared" si="283"/>
        <v>0</v>
      </c>
      <c r="G1003" s="6">
        <f t="shared" si="272"/>
        <v>1.3680174382348669</v>
      </c>
      <c r="H1003" s="6">
        <f t="shared" si="273"/>
        <v>-2.3770707260355708E-2</v>
      </c>
      <c r="I1003" s="6">
        <f t="shared" si="274"/>
        <v>0.99971743681719505</v>
      </c>
      <c r="J1003" s="7">
        <f t="shared" si="275"/>
        <v>0</v>
      </c>
      <c r="K1003" s="7">
        <f t="shared" si="284"/>
        <v>-23.219206233037855</v>
      </c>
      <c r="L1003" s="7">
        <f t="shared" si="276"/>
        <v>-1.2666686759748117E-2</v>
      </c>
      <c r="M1003" s="7">
        <f t="shared" si="277"/>
        <v>0</v>
      </c>
      <c r="N1003" s="7">
        <f t="shared" si="285"/>
        <v>6.0436920544399655</v>
      </c>
      <c r="O1003" s="7">
        <f t="shared" si="278"/>
        <v>3.2969927291073386E-3</v>
      </c>
      <c r="P1003" s="7">
        <f t="shared" si="289"/>
        <v>-2.994965017423521E-3</v>
      </c>
      <c r="Q1003" s="7">
        <f t="shared" si="279"/>
        <v>-89.848950522705636</v>
      </c>
      <c r="R1003" s="7">
        <f t="shared" si="288"/>
        <v>-2.9949650174235209</v>
      </c>
      <c r="S1003" s="7">
        <f t="shared" si="286"/>
        <v>-0.28149921334536204</v>
      </c>
      <c r="T1003" s="7">
        <f t="shared" si="287"/>
        <v>-37.767082599176739</v>
      </c>
      <c r="U1003" s="26">
        <f t="shared" si="280"/>
        <v>0</v>
      </c>
      <c r="V1003" s="26">
        <f t="shared" si="281"/>
        <v>0</v>
      </c>
      <c r="W1003" s="26">
        <f>IF(E1003&gt;t0,0,IF(E1003&lt;t0,P0))</f>
        <v>0</v>
      </c>
      <c r="X1003" s="26">
        <f>IF(E1003&gt;t0,0,IF(E1003&lt;t0,P0*SIN(PI()*(E1003)/t0)))</f>
        <v>0</v>
      </c>
    </row>
    <row r="1004" spans="5:24" x14ac:dyDescent="0.35">
      <c r="E1004" s="5">
        <f t="shared" si="282"/>
        <v>0.28056000000000214</v>
      </c>
      <c r="F1004" s="6">
        <f t="shared" si="283"/>
        <v>0</v>
      </c>
      <c r="G1004" s="6">
        <f t="shared" si="272"/>
        <v>1.3684457624727986</v>
      </c>
      <c r="H1004" s="6">
        <f t="shared" si="273"/>
        <v>-1.7518890972026888E-2</v>
      </c>
      <c r="I1004" s="6">
        <f t="shared" si="274"/>
        <v>0.99984653245341115</v>
      </c>
      <c r="J1004" s="7">
        <f t="shared" si="275"/>
        <v>0</v>
      </c>
      <c r="K1004" s="7">
        <f t="shared" si="284"/>
        <v>-23.219206233037855</v>
      </c>
      <c r="L1004" s="7">
        <f t="shared" si="276"/>
        <v>-1.2662722080180776E-2</v>
      </c>
      <c r="M1004" s="7">
        <f t="shared" si="277"/>
        <v>0</v>
      </c>
      <c r="N1004" s="7">
        <f t="shared" si="285"/>
        <v>6.0436920544399655</v>
      </c>
      <c r="O1004" s="7">
        <f t="shared" si="278"/>
        <v>3.2959607686622208E-3</v>
      </c>
      <c r="P1004" s="7">
        <f t="shared" si="289"/>
        <v>-3.0736180981176366E-3</v>
      </c>
      <c r="Q1004" s="7">
        <f t="shared" si="279"/>
        <v>-92.208542943529096</v>
      </c>
      <c r="R1004" s="7">
        <f t="shared" si="288"/>
        <v>-3.0736180981176364</v>
      </c>
      <c r="S1004" s="7">
        <f t="shared" si="286"/>
        <v>-0.28090385962184145</v>
      </c>
      <c r="T1004" s="7">
        <f t="shared" si="287"/>
        <v>-37.687207515389758</v>
      </c>
      <c r="U1004" s="26">
        <f t="shared" si="280"/>
        <v>0</v>
      </c>
      <c r="V1004" s="26">
        <f t="shared" si="281"/>
        <v>0</v>
      </c>
      <c r="W1004" s="26">
        <f>IF(E1004&gt;t0,0,IF(E1004&lt;t0,P0))</f>
        <v>0</v>
      </c>
      <c r="X1004" s="26">
        <f>IF(E1004&gt;t0,0,IF(E1004&lt;t0,P0*SIN(PI()*(E1004)/t0)))</f>
        <v>0</v>
      </c>
    </row>
    <row r="1005" spans="5:24" x14ac:dyDescent="0.35">
      <c r="E1005" s="5">
        <f t="shared" si="282"/>
        <v>0.28084000000000214</v>
      </c>
      <c r="F1005" s="6">
        <f t="shared" si="283"/>
        <v>0</v>
      </c>
      <c r="G1005" s="6">
        <f t="shared" si="272"/>
        <v>1.3688742208184159</v>
      </c>
      <c r="H1005" s="6">
        <f t="shared" si="273"/>
        <v>-1.1266389662255426E-2</v>
      </c>
      <c r="I1005" s="6">
        <f t="shared" si="274"/>
        <v>0.99993653221790946</v>
      </c>
      <c r="J1005" s="7">
        <f t="shared" si="275"/>
        <v>0</v>
      </c>
      <c r="K1005" s="7">
        <f t="shared" si="284"/>
        <v>-23.219206233037855</v>
      </c>
      <c r="L1005" s="7">
        <f t="shared" si="276"/>
        <v>-1.2658758641560212E-2</v>
      </c>
      <c r="M1005" s="7">
        <f t="shared" si="277"/>
        <v>0</v>
      </c>
      <c r="N1005" s="7">
        <f t="shared" si="285"/>
        <v>6.0436920544399655</v>
      </c>
      <c r="O1005" s="7">
        <f t="shared" si="278"/>
        <v>3.2949291312212611E-3</v>
      </c>
      <c r="P1005" s="7">
        <f t="shared" si="289"/>
        <v>-3.1521015018808967E-3</v>
      </c>
      <c r="Q1005" s="7">
        <f t="shared" si="279"/>
        <v>-94.563045056426901</v>
      </c>
      <c r="R1005" s="7">
        <f t="shared" si="288"/>
        <v>-3.1521015018808969</v>
      </c>
      <c r="S1005" s="7">
        <f t="shared" si="286"/>
        <v>-0.28029787058307176</v>
      </c>
      <c r="T1005" s="7">
        <f t="shared" si="287"/>
        <v>-37.60590555433123</v>
      </c>
      <c r="U1005" s="26">
        <f t="shared" si="280"/>
        <v>0</v>
      </c>
      <c r="V1005" s="26">
        <f t="shared" si="281"/>
        <v>0</v>
      </c>
      <c r="W1005" s="26">
        <f>IF(E1005&gt;t0,0,IF(E1005&lt;t0,P0))</f>
        <v>0</v>
      </c>
      <c r="X1005" s="26">
        <f>IF(E1005&gt;t0,0,IF(E1005&lt;t0,P0*SIN(PI()*(E1005)/t0)))</f>
        <v>0</v>
      </c>
    </row>
    <row r="1006" spans="5:24" x14ac:dyDescent="0.35">
      <c r="E1006" s="5">
        <f t="shared" si="282"/>
        <v>0.28112000000000215</v>
      </c>
      <c r="F1006" s="6">
        <f t="shared" si="283"/>
        <v>0</v>
      </c>
      <c r="G1006" s="6">
        <f t="shared" si="272"/>
        <v>1.3693028133137082</v>
      </c>
      <c r="H1006" s="6">
        <f t="shared" si="273"/>
        <v>-5.0134478155517727E-3</v>
      </c>
      <c r="I1006" s="6">
        <f t="shared" si="274"/>
        <v>0.99998743259153045</v>
      </c>
      <c r="J1006" s="7">
        <f t="shared" si="275"/>
        <v>0</v>
      </c>
      <c r="K1006" s="7">
        <f t="shared" si="284"/>
        <v>-23.219206233037855</v>
      </c>
      <c r="L1006" s="7">
        <f t="shared" si="276"/>
        <v>-1.2654796443498003E-2</v>
      </c>
      <c r="M1006" s="7">
        <f t="shared" si="277"/>
        <v>0</v>
      </c>
      <c r="N1006" s="7">
        <f t="shared" si="285"/>
        <v>6.0436920544399655</v>
      </c>
      <c r="O1006" s="7">
        <f t="shared" si="278"/>
        <v>3.2938978166833582E-3</v>
      </c>
      <c r="P1006" s="7">
        <f t="shared" si="289"/>
        <v>-3.2304122593381315E-3</v>
      </c>
      <c r="Q1006" s="7">
        <f t="shared" si="279"/>
        <v>-96.912367780143938</v>
      </c>
      <c r="R1006" s="7">
        <f t="shared" si="288"/>
        <v>-3.2304122593381317</v>
      </c>
      <c r="S1006" s="7">
        <f t="shared" si="286"/>
        <v>-0.27968127663298142</v>
      </c>
      <c r="T1006" s="7">
        <f t="shared" si="287"/>
        <v>-37.523180795116204</v>
      </c>
      <c r="U1006" s="26">
        <f t="shared" si="280"/>
        <v>0</v>
      </c>
      <c r="V1006" s="26">
        <f t="shared" si="281"/>
        <v>0</v>
      </c>
      <c r="W1006" s="26">
        <f>IF(E1006&gt;t0,0,IF(E1006&lt;t0,P0))</f>
        <v>0</v>
      </c>
      <c r="X1006" s="26">
        <f>IF(E1006&gt;t0,0,IF(E1006&lt;t0,P0*SIN(PI()*(E1006)/t0)))</f>
        <v>0</v>
      </c>
    </row>
    <row r="1007" spans="5:24" x14ac:dyDescent="0.35">
      <c r="E1007" s="5">
        <f t="shared" si="282"/>
        <v>0.28140000000000215</v>
      </c>
      <c r="F1007" s="6">
        <f t="shared" si="283"/>
        <v>0</v>
      </c>
      <c r="G1007" s="6">
        <f t="shared" si="272"/>
        <v>1.3697315400006773</v>
      </c>
      <c r="H1007" s="6">
        <f t="shared" si="273"/>
        <v>1.2396900663504712E-3</v>
      </c>
      <c r="I1007" s="6">
        <f t="shared" si="274"/>
        <v>0.99999923158397441</v>
      </c>
      <c r="J1007" s="7">
        <f t="shared" si="275"/>
        <v>0</v>
      </c>
      <c r="K1007" s="7">
        <f t="shared" si="284"/>
        <v>-23.219206233037855</v>
      </c>
      <c r="L1007" s="7">
        <f t="shared" si="276"/>
        <v>-1.2650835485605857E-2</v>
      </c>
      <c r="M1007" s="7">
        <f t="shared" si="277"/>
        <v>0</v>
      </c>
      <c r="N1007" s="7">
        <f t="shared" si="285"/>
        <v>6.0436920544399655</v>
      </c>
      <c r="O1007" s="7">
        <f t="shared" si="278"/>
        <v>3.2928668249474448E-3</v>
      </c>
      <c r="P1007" s="7">
        <f t="shared" si="289"/>
        <v>-3.3085474097383459E-3</v>
      </c>
      <c r="Q1007" s="7">
        <f t="shared" si="279"/>
        <v>-99.256422292150376</v>
      </c>
      <c r="R1007" s="7">
        <f t="shared" si="288"/>
        <v>-3.3085474097383458</v>
      </c>
      <c r="S1007" s="7">
        <f t="shared" si="286"/>
        <v>-0.27905410857219443</v>
      </c>
      <c r="T1007" s="7">
        <f t="shared" si="287"/>
        <v>-37.439037370082019</v>
      </c>
      <c r="U1007" s="26">
        <f t="shared" si="280"/>
        <v>0</v>
      </c>
      <c r="V1007" s="26">
        <f t="shared" si="281"/>
        <v>0</v>
      </c>
      <c r="W1007" s="26">
        <f>IF(E1007&gt;t0,0,IF(E1007&lt;t0,P0))</f>
        <v>0</v>
      </c>
      <c r="X1007" s="26">
        <f>IF(E1007&gt;t0,0,IF(E1007&lt;t0,P0*SIN(PI()*(E1007)/t0)))</f>
        <v>0</v>
      </c>
    </row>
    <row r="1008" spans="5:24" x14ac:dyDescent="0.35">
      <c r="E1008" s="5">
        <f t="shared" si="282"/>
        <v>0.28168000000000215</v>
      </c>
      <c r="F1008" s="6">
        <f t="shared" si="283"/>
        <v>0</v>
      </c>
      <c r="G1008" s="6">
        <f t="shared" si="272"/>
        <v>1.3701604009213382</v>
      </c>
      <c r="H1008" s="6">
        <f t="shared" si="273"/>
        <v>7.492779474048806E-3</v>
      </c>
      <c r="I1008" s="6">
        <f t="shared" si="274"/>
        <v>0.99997192873387863</v>
      </c>
      <c r="J1008" s="7">
        <f t="shared" si="275"/>
        <v>0</v>
      </c>
      <c r="K1008" s="7">
        <f t="shared" si="284"/>
        <v>-23.219206233037855</v>
      </c>
      <c r="L1008" s="7">
        <f t="shared" si="276"/>
        <v>-1.2646875767495598E-2</v>
      </c>
      <c r="M1008" s="7">
        <f t="shared" si="277"/>
        <v>0</v>
      </c>
      <c r="N1008" s="7">
        <f t="shared" si="285"/>
        <v>6.0436920544399655</v>
      </c>
      <c r="O1008" s="7">
        <f t="shared" si="278"/>
        <v>3.2918361559124828E-3</v>
      </c>
      <c r="P1008" s="7">
        <f t="shared" si="289"/>
        <v>-3.3865040010652584E-3</v>
      </c>
      <c r="Q1008" s="7">
        <f t="shared" si="279"/>
        <v>-101.59512003195775</v>
      </c>
      <c r="R1008" s="7">
        <f t="shared" si="288"/>
        <v>-3.3865040010652585</v>
      </c>
      <c r="S1008" s="7">
        <f t="shared" si="286"/>
        <v>-0.27841639759611597</v>
      </c>
      <c r="T1008" s="7">
        <f t="shared" si="287"/>
        <v>-37.353479464531468</v>
      </c>
      <c r="U1008" s="26">
        <f t="shared" si="280"/>
        <v>0</v>
      </c>
      <c r="V1008" s="26">
        <f t="shared" si="281"/>
        <v>0</v>
      </c>
      <c r="W1008" s="26">
        <f>IF(E1008&gt;t0,0,IF(E1008&lt;t0,P0))</f>
        <v>0</v>
      </c>
      <c r="X1008" s="26">
        <f>IF(E1008&gt;t0,0,IF(E1008&lt;t0,P0*SIN(PI()*(E1008)/t0)))</f>
        <v>0</v>
      </c>
    </row>
    <row r="1009" spans="5:24" x14ac:dyDescent="0.35">
      <c r="E1009" s="5">
        <f t="shared" si="282"/>
        <v>0.28196000000000215</v>
      </c>
      <c r="F1009" s="6">
        <f t="shared" si="283"/>
        <v>0</v>
      </c>
      <c r="G1009" s="6">
        <f t="shared" si="272"/>
        <v>1.3705893961177196</v>
      </c>
      <c r="H1009" s="6">
        <f t="shared" si="273"/>
        <v>1.3745575900039718E-2</v>
      </c>
      <c r="I1009" s="6">
        <f t="shared" si="274"/>
        <v>0.99990552510883557</v>
      </c>
      <c r="J1009" s="7">
        <f t="shared" si="275"/>
        <v>0</v>
      </c>
      <c r="K1009" s="7">
        <f t="shared" si="284"/>
        <v>-23.219206233037855</v>
      </c>
      <c r="L1009" s="7">
        <f t="shared" si="276"/>
        <v>-1.2642917288779174E-2</v>
      </c>
      <c r="M1009" s="7">
        <f t="shared" si="277"/>
        <v>0</v>
      </c>
      <c r="N1009" s="7">
        <f t="shared" si="285"/>
        <v>6.0436920544399655</v>
      </c>
      <c r="O1009" s="7">
        <f t="shared" si="278"/>
        <v>3.2908058094774659E-3</v>
      </c>
      <c r="P1009" s="7">
        <f t="shared" si="289"/>
        <v>-3.464279090147611E-3</v>
      </c>
      <c r="Q1009" s="7">
        <f t="shared" si="279"/>
        <v>-103.92837270442833</v>
      </c>
      <c r="R1009" s="7">
        <f t="shared" si="288"/>
        <v>-3.464279090147611</v>
      </c>
      <c r="S1009" s="7">
        <f t="shared" si="286"/>
        <v>-0.2777681752941164</v>
      </c>
      <c r="T1009" s="7">
        <f t="shared" si="287"/>
        <v>-37.266511316623323</v>
      </c>
      <c r="U1009" s="26">
        <f t="shared" si="280"/>
        <v>0</v>
      </c>
      <c r="V1009" s="26">
        <f t="shared" si="281"/>
        <v>0</v>
      </c>
      <c r="W1009" s="26">
        <f>IF(E1009&gt;t0,0,IF(E1009&lt;t0,P0))</f>
        <v>0</v>
      </c>
      <c r="X1009" s="26">
        <f>IF(E1009&gt;t0,0,IF(E1009&lt;t0,P0*SIN(PI()*(E1009)/t0)))</f>
        <v>0</v>
      </c>
    </row>
    <row r="1010" spans="5:24" x14ac:dyDescent="0.35">
      <c r="E1010" s="5">
        <f t="shared" si="282"/>
        <v>0.28224000000000216</v>
      </c>
      <c r="F1010" s="6">
        <f t="shared" si="283"/>
        <v>0</v>
      </c>
      <c r="G1010" s="6">
        <f t="shared" si="272"/>
        <v>1.371018525631863</v>
      </c>
      <c r="H1010" s="6">
        <f t="shared" si="273"/>
        <v>1.9997834848273159E-2</v>
      </c>
      <c r="I1010" s="6">
        <f t="shared" si="274"/>
        <v>0.99980002330535145</v>
      </c>
      <c r="J1010" s="7">
        <f t="shared" si="275"/>
        <v>0</v>
      </c>
      <c r="K1010" s="7">
        <f t="shared" si="284"/>
        <v>-23.219206233037855</v>
      </c>
      <c r="L1010" s="7">
        <f t="shared" si="276"/>
        <v>-1.2638960049068655E-2</v>
      </c>
      <c r="M1010" s="7">
        <f t="shared" si="277"/>
        <v>0</v>
      </c>
      <c r="N1010" s="7">
        <f t="shared" si="285"/>
        <v>6.0436920544399655</v>
      </c>
      <c r="O1010" s="7">
        <f t="shared" si="278"/>
        <v>3.2897757855414214E-3</v>
      </c>
      <c r="P1010" s="7">
        <f t="shared" si="289"/>
        <v>-3.5418697427688915E-3</v>
      </c>
      <c r="Q1010" s="7">
        <f t="shared" si="279"/>
        <v>-106.25609228306675</v>
      </c>
      <c r="R1010" s="7">
        <f t="shared" si="288"/>
        <v>-3.5418697427688914</v>
      </c>
      <c r="S1010" s="7">
        <f t="shared" si="286"/>
        <v>-0.27710947364743066</v>
      </c>
      <c r="T1010" s="7">
        <f t="shared" si="287"/>
        <v>-37.178137217090502</v>
      </c>
      <c r="U1010" s="26">
        <f t="shared" si="280"/>
        <v>0</v>
      </c>
      <c r="V1010" s="26">
        <f t="shared" si="281"/>
        <v>0</v>
      </c>
      <c r="W1010" s="26">
        <f>IF(E1010&gt;t0,0,IF(E1010&lt;t0,P0))</f>
        <v>0</v>
      </c>
      <c r="X1010" s="26">
        <f>IF(E1010&gt;t0,0,IF(E1010&lt;t0,P0*SIN(PI()*(E1010)/t0)))</f>
        <v>0</v>
      </c>
    </row>
    <row r="1011" spans="5:24" x14ac:dyDescent="0.35">
      <c r="E1011" s="5">
        <f t="shared" si="282"/>
        <v>0.28252000000000216</v>
      </c>
      <c r="F1011" s="6">
        <f t="shared" si="283"/>
        <v>0</v>
      </c>
      <c r="G1011" s="6">
        <f t="shared" si="272"/>
        <v>1.371447789505823</v>
      </c>
      <c r="H1011" s="6">
        <f t="shared" si="273"/>
        <v>2.6249311843715473E-2</v>
      </c>
      <c r="I1011" s="6">
        <f t="shared" si="274"/>
        <v>0.99965542744874414</v>
      </c>
      <c r="J1011" s="7">
        <f t="shared" si="275"/>
        <v>0</v>
      </c>
      <c r="K1011" s="7">
        <f t="shared" si="284"/>
        <v>-23.219206233037855</v>
      </c>
      <c r="L1011" s="7">
        <f t="shared" si="276"/>
        <v>-1.2635004047976231E-2</v>
      </c>
      <c r="M1011" s="7">
        <f t="shared" si="277"/>
        <v>0</v>
      </c>
      <c r="N1011" s="7">
        <f t="shared" si="285"/>
        <v>6.0436920544399655</v>
      </c>
      <c r="O1011" s="7">
        <f t="shared" si="278"/>
        <v>3.288746084003407E-3</v>
      </c>
      <c r="P1011" s="7">
        <f t="shared" si="289"/>
        <v>-3.6192730337767445E-3</v>
      </c>
      <c r="Q1011" s="7">
        <f t="shared" si="279"/>
        <v>-108.57819101330233</v>
      </c>
      <c r="R1011" s="7">
        <f t="shared" si="288"/>
        <v>-3.6192730337767447</v>
      </c>
      <c r="S1011" s="7">
        <f t="shared" si="286"/>
        <v>-0.27644032502804644</v>
      </c>
      <c r="T1011" s="7">
        <f t="shared" si="287"/>
        <v>-37.088361509090902</v>
      </c>
      <c r="U1011" s="26">
        <f t="shared" si="280"/>
        <v>0</v>
      </c>
      <c r="V1011" s="26">
        <f t="shared" si="281"/>
        <v>0</v>
      </c>
      <c r="W1011" s="26">
        <f>IF(E1011&gt;t0,0,IF(E1011&lt;t0,P0))</f>
        <v>0</v>
      </c>
      <c r="X1011" s="26">
        <f>IF(E1011&gt;t0,0,IF(E1011&lt;t0,P0*SIN(PI()*(E1011)/t0)))</f>
        <v>0</v>
      </c>
    </row>
    <row r="1012" spans="5:24" x14ac:dyDescent="0.35">
      <c r="E1012" s="5">
        <f t="shared" si="282"/>
        <v>0.28280000000000216</v>
      </c>
      <c r="F1012" s="6">
        <f t="shared" si="283"/>
        <v>0</v>
      </c>
      <c r="G1012" s="6">
        <f t="shared" si="272"/>
        <v>1.3718771877816673</v>
      </c>
      <c r="H1012" s="6">
        <f t="shared" si="273"/>
        <v>3.2499762441911488E-2</v>
      </c>
      <c r="I1012" s="6">
        <f t="shared" si="274"/>
        <v>0.9994717431929826</v>
      </c>
      <c r="J1012" s="7">
        <f t="shared" si="275"/>
        <v>0</v>
      </c>
      <c r="K1012" s="7">
        <f t="shared" si="284"/>
        <v>-23.219206233037855</v>
      </c>
      <c r="L1012" s="7">
        <f t="shared" si="276"/>
        <v>-1.2631049285114214E-2</v>
      </c>
      <c r="M1012" s="7">
        <f t="shared" si="277"/>
        <v>0</v>
      </c>
      <c r="N1012" s="7">
        <f t="shared" si="285"/>
        <v>6.0436920544399655</v>
      </c>
      <c r="O1012" s="7">
        <f t="shared" si="278"/>
        <v>3.2877167047625109E-3</v>
      </c>
      <c r="P1012" s="7">
        <f t="shared" si="289"/>
        <v>-3.6964860471919636E-3</v>
      </c>
      <c r="Q1012" s="7">
        <f t="shared" si="279"/>
        <v>-110.89458141575891</v>
      </c>
      <c r="R1012" s="7">
        <f t="shared" si="288"/>
        <v>-3.6964860471919634</v>
      </c>
      <c r="S1012" s="7">
        <f t="shared" si="286"/>
        <v>-0.27576076219721091</v>
      </c>
      <c r="T1012" s="7">
        <f t="shared" si="287"/>
        <v>-36.997188588007077</v>
      </c>
      <c r="U1012" s="26">
        <f t="shared" si="280"/>
        <v>0</v>
      </c>
      <c r="V1012" s="26">
        <f t="shared" si="281"/>
        <v>0</v>
      </c>
      <c r="W1012" s="26">
        <f>IF(E1012&gt;t0,0,IF(E1012&lt;t0,P0))</f>
        <v>0</v>
      </c>
      <c r="X1012" s="26">
        <f>IF(E1012&gt;t0,0,IF(E1012&lt;t0,P0*SIN(PI()*(E1012)/t0)))</f>
        <v>0</v>
      </c>
    </row>
    <row r="1013" spans="5:24" x14ac:dyDescent="0.35">
      <c r="E1013" s="5">
        <f t="shared" si="282"/>
        <v>0.28308000000000216</v>
      </c>
      <c r="F1013" s="6">
        <f t="shared" si="283"/>
        <v>0</v>
      </c>
      <c r="G1013" s="6">
        <f t="shared" si="272"/>
        <v>1.3723067205014772</v>
      </c>
      <c r="H1013" s="6">
        <f t="shared" si="273"/>
        <v>3.8748942238537414E-2</v>
      </c>
      <c r="I1013" s="6">
        <f t="shared" si="274"/>
        <v>0.99924897772046506</v>
      </c>
      <c r="J1013" s="7">
        <f t="shared" si="275"/>
        <v>0</v>
      </c>
      <c r="K1013" s="7">
        <f t="shared" si="284"/>
        <v>-23.219206233037855</v>
      </c>
      <c r="L1013" s="7">
        <f t="shared" si="276"/>
        <v>-1.2627095760095037E-2</v>
      </c>
      <c r="M1013" s="7">
        <f t="shared" si="277"/>
        <v>0</v>
      </c>
      <c r="N1013" s="7">
        <f t="shared" si="285"/>
        <v>6.0436920544399655</v>
      </c>
      <c r="O1013" s="7">
        <f t="shared" si="278"/>
        <v>3.286687647717855E-3</v>
      </c>
      <c r="P1013" s="7">
        <f t="shared" si="289"/>
        <v>-3.7735058763169499E-3</v>
      </c>
      <c r="Q1013" s="7">
        <f t="shared" si="279"/>
        <v>-113.2051762895085</v>
      </c>
      <c r="R1013" s="7">
        <f t="shared" si="288"/>
        <v>-3.7735058763169498</v>
      </c>
      <c r="S1013" s="7">
        <f t="shared" si="286"/>
        <v>-0.27507081830352265</v>
      </c>
      <c r="T1013" s="7">
        <f t="shared" si="287"/>
        <v>-36.904622901190208</v>
      </c>
      <c r="U1013" s="26">
        <f t="shared" si="280"/>
        <v>0</v>
      </c>
      <c r="V1013" s="26">
        <f t="shared" si="281"/>
        <v>0</v>
      </c>
      <c r="W1013" s="26">
        <f>IF(E1013&gt;t0,0,IF(E1013&lt;t0,P0))</f>
        <v>0</v>
      </c>
      <c r="X1013" s="26">
        <f>IF(E1013&gt;t0,0,IF(E1013&lt;t0,P0*SIN(PI()*(E1013)/t0)))</f>
        <v>0</v>
      </c>
    </row>
    <row r="1014" spans="5:24" x14ac:dyDescent="0.35">
      <c r="E1014" s="5">
        <f t="shared" si="282"/>
        <v>0.28336000000000217</v>
      </c>
      <c r="F1014" s="6">
        <f t="shared" si="283"/>
        <v>0</v>
      </c>
      <c r="G1014" s="6">
        <f t="shared" si="272"/>
        <v>1.3727363877073469</v>
      </c>
      <c r="H1014" s="6">
        <f t="shared" si="273"/>
        <v>4.4996606878960184E-2</v>
      </c>
      <c r="I1014" s="6">
        <f t="shared" si="274"/>
        <v>0.99898713974173881</v>
      </c>
      <c r="J1014" s="7">
        <f t="shared" si="275"/>
        <v>0</v>
      </c>
      <c r="K1014" s="7">
        <f t="shared" si="284"/>
        <v>-23.219206233037855</v>
      </c>
      <c r="L1014" s="7">
        <f t="shared" si="276"/>
        <v>-1.2623143472531252E-2</v>
      </c>
      <c r="M1014" s="7">
        <f t="shared" si="277"/>
        <v>0</v>
      </c>
      <c r="N1014" s="7">
        <f t="shared" si="285"/>
        <v>6.0436920544399655</v>
      </c>
      <c r="O1014" s="7">
        <f t="shared" si="278"/>
        <v>3.2856589127685906E-3</v>
      </c>
      <c r="P1014" s="7">
        <f t="shared" si="289"/>
        <v>-3.8503296238438468E-3</v>
      </c>
      <c r="Q1014" s="7">
        <f t="shared" si="279"/>
        <v>-115.5098887153154</v>
      </c>
      <c r="R1014" s="7">
        <f t="shared" si="288"/>
        <v>-3.8503296238438467</v>
      </c>
      <c r="S1014" s="7">
        <f t="shared" si="286"/>
        <v>-0.2743705268817746</v>
      </c>
      <c r="T1014" s="7">
        <f t="shared" si="287"/>
        <v>-36.810668947804892</v>
      </c>
      <c r="U1014" s="26">
        <f t="shared" si="280"/>
        <v>0</v>
      </c>
      <c r="V1014" s="26">
        <f t="shared" si="281"/>
        <v>0</v>
      </c>
      <c r="W1014" s="26">
        <f>IF(E1014&gt;t0,0,IF(E1014&lt;t0,P0))</f>
        <v>0</v>
      </c>
      <c r="X1014" s="26">
        <f>IF(E1014&gt;t0,0,IF(E1014&lt;t0,P0*SIN(PI()*(E1014)/t0)))</f>
        <v>0</v>
      </c>
    </row>
    <row r="1015" spans="5:24" x14ac:dyDescent="0.35">
      <c r="E1015" s="5">
        <f t="shared" si="282"/>
        <v>0.28364000000000217</v>
      </c>
      <c r="F1015" s="6">
        <f t="shared" si="283"/>
        <v>0</v>
      </c>
      <c r="G1015" s="6">
        <f t="shared" si="272"/>
        <v>1.3731661894413836</v>
      </c>
      <c r="H1015" s="6">
        <f t="shared" si="273"/>
        <v>5.1242512067794843E-2</v>
      </c>
      <c r="I1015" s="6">
        <f t="shared" si="274"/>
        <v>0.99868623949515889</v>
      </c>
      <c r="J1015" s="7">
        <f t="shared" si="275"/>
        <v>0</v>
      </c>
      <c r="K1015" s="7">
        <f t="shared" si="284"/>
        <v>-23.219206233037855</v>
      </c>
      <c r="L1015" s="7">
        <f t="shared" si="276"/>
        <v>-1.261919242203554E-2</v>
      </c>
      <c r="M1015" s="7">
        <f t="shared" si="277"/>
        <v>0</v>
      </c>
      <c r="N1015" s="7">
        <f t="shared" si="285"/>
        <v>6.0436920544399655</v>
      </c>
      <c r="O1015" s="7">
        <f t="shared" si="278"/>
        <v>3.2846304998139027E-3</v>
      </c>
      <c r="P1015" s="7">
        <f t="shared" si="289"/>
        <v>-3.9269544019622325E-3</v>
      </c>
      <c r="Q1015" s="7">
        <f t="shared" si="279"/>
        <v>-117.80863205886698</v>
      </c>
      <c r="R1015" s="7">
        <f t="shared" si="288"/>
        <v>-3.9269544019622327</v>
      </c>
      <c r="S1015" s="7">
        <f t="shared" si="286"/>
        <v>-0.27365992185137739</v>
      </c>
      <c r="T1015" s="7">
        <f t="shared" si="287"/>
        <v>-36.715331278617604</v>
      </c>
      <c r="U1015" s="26">
        <f t="shared" si="280"/>
        <v>0</v>
      </c>
      <c r="V1015" s="26">
        <f t="shared" si="281"/>
        <v>0</v>
      </c>
      <c r="W1015" s="26">
        <f>IF(E1015&gt;t0,0,IF(E1015&lt;t0,P0))</f>
        <v>0</v>
      </c>
      <c r="X1015" s="26">
        <f>IF(E1015&gt;t0,0,IF(E1015&lt;t0,P0*SIN(PI()*(E1015)/t0)))</f>
        <v>0</v>
      </c>
    </row>
    <row r="1016" spans="5:24" x14ac:dyDescent="0.35">
      <c r="E1016" s="5">
        <f t="shared" si="282"/>
        <v>0.28392000000000217</v>
      </c>
      <c r="F1016" s="6">
        <f t="shared" si="283"/>
        <v>0</v>
      </c>
      <c r="G1016" s="6">
        <f t="shared" si="272"/>
        <v>1.3735961257457079</v>
      </c>
      <c r="H1016" s="6">
        <f t="shared" si="273"/>
        <v>5.7486413578451627E-2</v>
      </c>
      <c r="I1016" s="6">
        <f t="shared" si="274"/>
        <v>0.99834628874648856</v>
      </c>
      <c r="J1016" s="7">
        <f t="shared" si="275"/>
        <v>0</v>
      </c>
      <c r="K1016" s="7">
        <f t="shared" si="284"/>
        <v>-23.219206233037855</v>
      </c>
      <c r="L1016" s="7">
        <f t="shared" si="276"/>
        <v>-1.2615242608220695E-2</v>
      </c>
      <c r="M1016" s="7">
        <f t="shared" si="277"/>
        <v>0</v>
      </c>
      <c r="N1016" s="7">
        <f t="shared" si="285"/>
        <v>6.0436920544399655</v>
      </c>
      <c r="O1016" s="7">
        <f t="shared" si="278"/>
        <v>3.2836024087530063E-3</v>
      </c>
      <c r="P1016" s="7">
        <f t="shared" si="289"/>
        <v>-4.0033773324662739E-3</v>
      </c>
      <c r="Q1016" s="7">
        <f t="shared" si="279"/>
        <v>-120.10131997398821</v>
      </c>
      <c r="R1016" s="7">
        <f t="shared" si="288"/>
        <v>-4.0033773324662736</v>
      </c>
      <c r="S1016" s="7">
        <f t="shared" si="286"/>
        <v>-0.27293903751443388</v>
      </c>
      <c r="T1016" s="7">
        <f t="shared" si="287"/>
        <v>-36.61861449573837</v>
      </c>
      <c r="U1016" s="26">
        <f t="shared" si="280"/>
        <v>0</v>
      </c>
      <c r="V1016" s="26">
        <f t="shared" si="281"/>
        <v>0</v>
      </c>
      <c r="W1016" s="26">
        <f>IF(E1016&gt;t0,0,IF(E1016&lt;t0,P0))</f>
        <v>0</v>
      </c>
      <c r="X1016" s="26">
        <f>IF(E1016&gt;t0,0,IF(E1016&lt;t0,P0*SIN(PI()*(E1016)/t0)))</f>
        <v>0</v>
      </c>
    </row>
    <row r="1017" spans="5:24" x14ac:dyDescent="0.35">
      <c r="E1017" s="5">
        <f t="shared" si="282"/>
        <v>0.28420000000000217</v>
      </c>
      <c r="F1017" s="6">
        <f t="shared" si="283"/>
        <v>0</v>
      </c>
      <c r="G1017" s="6">
        <f t="shared" si="272"/>
        <v>1.3740261966624536</v>
      </c>
      <c r="H1017" s="6">
        <f t="shared" si="273"/>
        <v>6.3728067262688343E-2</v>
      </c>
      <c r="I1017" s="6">
        <f t="shared" si="274"/>
        <v>0.99796730078843876</v>
      </c>
      <c r="J1017" s="7">
        <f t="shared" si="275"/>
        <v>0</v>
      </c>
      <c r="K1017" s="7">
        <f t="shared" si="284"/>
        <v>-23.219206233037855</v>
      </c>
      <c r="L1017" s="7">
        <f t="shared" si="276"/>
        <v>-1.2611294030699636E-2</v>
      </c>
      <c r="M1017" s="7">
        <f t="shared" si="277"/>
        <v>0</v>
      </c>
      <c r="N1017" s="7">
        <f t="shared" si="285"/>
        <v>6.0436920544399655</v>
      </c>
      <c r="O1017" s="7">
        <f t="shared" si="278"/>
        <v>3.2825746394851483E-3</v>
      </c>
      <c r="P1017" s="7">
        <f t="shared" si="289"/>
        <v>-4.0795955468615423E-3</v>
      </c>
      <c r="Q1017" s="7">
        <f t="shared" si="279"/>
        <v>-122.38786640584627</v>
      </c>
      <c r="R1017" s="7">
        <f t="shared" si="288"/>
        <v>-4.0795955468615421</v>
      </c>
      <c r="S1017" s="7">
        <f t="shared" si="286"/>
        <v>-0.27220790855452975</v>
      </c>
      <c r="T1017" s="7">
        <f t="shared" si="287"/>
        <v>-36.52052325245851</v>
      </c>
      <c r="U1017" s="26">
        <f t="shared" si="280"/>
        <v>0</v>
      </c>
      <c r="V1017" s="26">
        <f t="shared" si="281"/>
        <v>0</v>
      </c>
      <c r="W1017" s="26">
        <f>IF(E1017&gt;t0,0,IF(E1017&lt;t0,P0))</f>
        <v>0</v>
      </c>
      <c r="X1017" s="26">
        <f>IF(E1017&gt;t0,0,IF(E1017&lt;t0,P0*SIN(PI()*(E1017)/t0)))</f>
        <v>0</v>
      </c>
    </row>
    <row r="1018" spans="5:24" x14ac:dyDescent="0.35">
      <c r="E1018" s="5">
        <f t="shared" si="282"/>
        <v>0.28448000000000218</v>
      </c>
      <c r="F1018" s="6">
        <f t="shared" si="283"/>
        <v>0</v>
      </c>
      <c r="G1018" s="6">
        <f t="shared" si="272"/>
        <v>1.374456402233768</v>
      </c>
      <c r="H1018" s="6">
        <f t="shared" si="273"/>
        <v>6.9967229060159661E-2</v>
      </c>
      <c r="I1018" s="6">
        <f t="shared" si="274"/>
        <v>0.99754929044014817</v>
      </c>
      <c r="J1018" s="7">
        <f t="shared" si="275"/>
        <v>0</v>
      </c>
      <c r="K1018" s="7">
        <f t="shared" si="284"/>
        <v>-23.219206233037855</v>
      </c>
      <c r="L1018" s="7">
        <f t="shared" si="276"/>
        <v>-1.2607346689085402E-2</v>
      </c>
      <c r="M1018" s="7">
        <f t="shared" si="277"/>
        <v>0</v>
      </c>
      <c r="N1018" s="7">
        <f t="shared" si="285"/>
        <v>6.0436920544399655</v>
      </c>
      <c r="O1018" s="7">
        <f t="shared" si="278"/>
        <v>3.2815471919096081E-3</v>
      </c>
      <c r="P1018" s="7">
        <f t="shared" si="289"/>
        <v>-4.155606186471374E-3</v>
      </c>
      <c r="Q1018" s="7">
        <f t="shared" si="279"/>
        <v>-124.66818559414122</v>
      </c>
      <c r="R1018" s="7">
        <f t="shared" si="288"/>
        <v>-4.155606186471374</v>
      </c>
      <c r="S1018" s="7">
        <f t="shared" si="286"/>
        <v>-0.27146657003511337</v>
      </c>
      <c r="T1018" s="7">
        <f t="shared" si="287"/>
        <v>-36.421062253033263</v>
      </c>
      <c r="U1018" s="26">
        <f t="shared" si="280"/>
        <v>0</v>
      </c>
      <c r="V1018" s="26">
        <f t="shared" si="281"/>
        <v>0</v>
      </c>
      <c r="W1018" s="26">
        <f>IF(E1018&gt;t0,0,IF(E1018&lt;t0,P0))</f>
        <v>0</v>
      </c>
      <c r="X1018" s="26">
        <f>IF(E1018&gt;t0,0,IF(E1018&lt;t0,P0*SIN(PI()*(E1018)/t0)))</f>
        <v>0</v>
      </c>
    </row>
    <row r="1019" spans="5:24" x14ac:dyDescent="0.35">
      <c r="E1019" s="5">
        <f t="shared" si="282"/>
        <v>0.28476000000000218</v>
      </c>
      <c r="F1019" s="6">
        <f t="shared" si="283"/>
        <v>0</v>
      </c>
      <c r="G1019" s="6">
        <f t="shared" si="272"/>
        <v>1.3748867425018105</v>
      </c>
      <c r="H1019" s="6">
        <f t="shared" si="273"/>
        <v>7.6203655007955048E-2</v>
      </c>
      <c r="I1019" s="6">
        <f t="shared" si="274"/>
        <v>0.99709227404660428</v>
      </c>
      <c r="J1019" s="7">
        <f t="shared" si="275"/>
        <v>0</v>
      </c>
      <c r="K1019" s="7">
        <f t="shared" si="284"/>
        <v>-23.219206233037855</v>
      </c>
      <c r="L1019" s="7">
        <f t="shared" si="276"/>
        <v>-1.2603400582991153E-2</v>
      </c>
      <c r="M1019" s="7">
        <f t="shared" si="277"/>
        <v>0</v>
      </c>
      <c r="N1019" s="7">
        <f t="shared" si="285"/>
        <v>6.0436920544399655</v>
      </c>
      <c r="O1019" s="7">
        <f t="shared" si="278"/>
        <v>3.2805200659256949E-3</v>
      </c>
      <c r="P1019" s="7">
        <f t="shared" si="289"/>
        <v>-4.2314064025426841E-3</v>
      </c>
      <c r="Q1019" s="7">
        <f t="shared" si="279"/>
        <v>-126.94219207628052</v>
      </c>
      <c r="R1019" s="7">
        <f t="shared" si="288"/>
        <v>-4.2314064025426843</v>
      </c>
      <c r="S1019" s="7">
        <f t="shared" si="286"/>
        <v>-0.27071505739753626</v>
      </c>
      <c r="T1019" s="7">
        <f t="shared" si="287"/>
        <v>-36.320236252418908</v>
      </c>
      <c r="U1019" s="26">
        <f t="shared" si="280"/>
        <v>0</v>
      </c>
      <c r="V1019" s="26">
        <f t="shared" si="281"/>
        <v>0</v>
      </c>
      <c r="W1019" s="26">
        <f>IF(E1019&gt;t0,0,IF(E1019&lt;t0,P0))</f>
        <v>0</v>
      </c>
      <c r="X1019" s="26">
        <f>IF(E1019&gt;t0,0,IF(E1019&lt;t0,P0*SIN(PI()*(E1019)/t0)))</f>
        <v>0</v>
      </c>
    </row>
    <row r="1020" spans="5:24" x14ac:dyDescent="0.35">
      <c r="E1020" s="5">
        <f t="shared" si="282"/>
        <v>0.28504000000000218</v>
      </c>
      <c r="F1020" s="6">
        <f t="shared" si="283"/>
        <v>0</v>
      </c>
      <c r="G1020" s="6">
        <f t="shared" si="272"/>
        <v>1.3753172175087551</v>
      </c>
      <c r="H1020" s="6">
        <f t="shared" si="273"/>
        <v>8.2437101250140823E-2</v>
      </c>
      <c r="I1020" s="6">
        <f t="shared" si="274"/>
        <v>0.99659626947800384</v>
      </c>
      <c r="J1020" s="7">
        <f t="shared" si="275"/>
        <v>0</v>
      </c>
      <c r="K1020" s="7">
        <f t="shared" si="284"/>
        <v>-23.219206233037855</v>
      </c>
      <c r="L1020" s="7">
        <f t="shared" si="276"/>
        <v>-1.2599455712030172E-2</v>
      </c>
      <c r="M1020" s="7">
        <f t="shared" si="277"/>
        <v>0</v>
      </c>
      <c r="N1020" s="7">
        <f t="shared" si="285"/>
        <v>6.0436920544399655</v>
      </c>
      <c r="O1020" s="7">
        <f t="shared" si="278"/>
        <v>3.2794932614327514E-3</v>
      </c>
      <c r="P1020" s="7">
        <f t="shared" si="289"/>
        <v>-4.3069933563514278E-3</v>
      </c>
      <c r="Q1020" s="7">
        <f t="shared" si="279"/>
        <v>-129.20980069054283</v>
      </c>
      <c r="R1020" s="7">
        <f t="shared" si="288"/>
        <v>-4.3069933563514278</v>
      </c>
      <c r="S1020" s="7">
        <f t="shared" si="286"/>
        <v>-0.26995340645979887</v>
      </c>
      <c r="T1020" s="7">
        <f t="shared" si="287"/>
        <v>-36.218050056104474</v>
      </c>
      <c r="U1020" s="26">
        <f t="shared" si="280"/>
        <v>0</v>
      </c>
      <c r="V1020" s="26">
        <f t="shared" si="281"/>
        <v>0</v>
      </c>
      <c r="W1020" s="26">
        <f>IF(E1020&gt;t0,0,IF(E1020&lt;t0,P0))</f>
        <v>0</v>
      </c>
      <c r="X1020" s="26">
        <f>IF(E1020&gt;t0,0,IF(E1020&lt;t0,P0*SIN(PI()*(E1020)/t0)))</f>
        <v>0</v>
      </c>
    </row>
    <row r="1021" spans="5:24" x14ac:dyDescent="0.35">
      <c r="E1021" s="5">
        <f t="shared" si="282"/>
        <v>0.28532000000000218</v>
      </c>
      <c r="F1021" s="6">
        <f t="shared" si="283"/>
        <v>0</v>
      </c>
      <c r="G1021" s="6">
        <f t="shared" si="272"/>
        <v>1.375747827296788</v>
      </c>
      <c r="H1021" s="6">
        <f t="shared" si="273"/>
        <v>8.8667324047298018E-2</v>
      </c>
      <c r="I1021" s="6">
        <f t="shared" si="274"/>
        <v>0.99606129612905425</v>
      </c>
      <c r="J1021" s="7">
        <f t="shared" si="275"/>
        <v>0</v>
      </c>
      <c r="K1021" s="7">
        <f t="shared" si="284"/>
        <v>-23.219206233037855</v>
      </c>
      <c r="L1021" s="7">
        <f t="shared" si="276"/>
        <v>-1.2595512075815858E-2</v>
      </c>
      <c r="M1021" s="7">
        <f t="shared" si="277"/>
        <v>0</v>
      </c>
      <c r="N1021" s="7">
        <f t="shared" si="285"/>
        <v>6.0436920544399655</v>
      </c>
      <c r="O1021" s="7">
        <f t="shared" si="278"/>
        <v>3.2784667783301493E-3</v>
      </c>
      <c r="P1021" s="7">
        <f t="shared" si="289"/>
        <v>-4.3823642193075935E-3</v>
      </c>
      <c r="Q1021" s="7">
        <f t="shared" si="279"/>
        <v>-131.47092657922781</v>
      </c>
      <c r="R1021" s="7">
        <f t="shared" si="288"/>
        <v>-4.3823642193075933</v>
      </c>
      <c r="S1021" s="7">
        <f t="shared" si="286"/>
        <v>-0.26918165341487743</v>
      </c>
      <c r="T1021" s="7">
        <f t="shared" si="287"/>
        <v>-36.114508519887266</v>
      </c>
      <c r="U1021" s="26">
        <f t="shared" si="280"/>
        <v>0</v>
      </c>
      <c r="V1021" s="26">
        <f t="shared" si="281"/>
        <v>0</v>
      </c>
      <c r="W1021" s="26">
        <f>IF(E1021&gt;t0,0,IF(E1021&lt;t0,P0))</f>
        <v>0</v>
      </c>
      <c r="X1021" s="26">
        <f>IF(E1021&gt;t0,0,IF(E1021&lt;t0,P0*SIN(PI()*(E1021)/t0)))</f>
        <v>0</v>
      </c>
    </row>
    <row r="1022" spans="5:24" x14ac:dyDescent="0.35">
      <c r="E1022" s="5">
        <f t="shared" si="282"/>
        <v>0.28560000000000219</v>
      </c>
      <c r="F1022" s="6">
        <f t="shared" si="283"/>
        <v>0</v>
      </c>
      <c r="G1022" s="6">
        <f t="shared" si="272"/>
        <v>1.3761785719081092</v>
      </c>
      <c r="H1022" s="6">
        <f t="shared" si="273"/>
        <v>9.4894079786047747E-2</v>
      </c>
      <c r="I1022" s="6">
        <f t="shared" si="274"/>
        <v>0.99548737491821526</v>
      </c>
      <c r="J1022" s="7">
        <f t="shared" si="275"/>
        <v>0</v>
      </c>
      <c r="K1022" s="7">
        <f t="shared" si="284"/>
        <v>-23.219206233037855</v>
      </c>
      <c r="L1022" s="7">
        <f t="shared" si="276"/>
        <v>-1.2591569673961741E-2</v>
      </c>
      <c r="M1022" s="7">
        <f t="shared" si="277"/>
        <v>0</v>
      </c>
      <c r="N1022" s="7">
        <f t="shared" si="285"/>
        <v>6.0436920544399655</v>
      </c>
      <c r="O1022" s="7">
        <f t="shared" si="278"/>
        <v>3.2774406165172951E-3</v>
      </c>
      <c r="P1022" s="7">
        <f t="shared" si="289"/>
        <v>-4.4575161730596438E-3</v>
      </c>
      <c r="Q1022" s="7">
        <f t="shared" si="279"/>
        <v>-133.72548519178932</v>
      </c>
      <c r="R1022" s="7">
        <f t="shared" si="288"/>
        <v>-4.457516173059644</v>
      </c>
      <c r="S1022" s="7">
        <f t="shared" si="286"/>
        <v>-0.26839983482875107</v>
      </c>
      <c r="T1022" s="7">
        <f t="shared" si="287"/>
        <v>-36.009616549608189</v>
      </c>
      <c r="U1022" s="26">
        <f t="shared" si="280"/>
        <v>0</v>
      </c>
      <c r="V1022" s="26">
        <f t="shared" si="281"/>
        <v>0</v>
      </c>
      <c r="W1022" s="26">
        <f>IF(E1022&gt;t0,0,IF(E1022&lt;t0,P0))</f>
        <v>0</v>
      </c>
      <c r="X1022" s="26">
        <f>IF(E1022&gt;t0,0,IF(E1022&lt;t0,P0*SIN(PI()*(E1022)/t0)))</f>
        <v>0</v>
      </c>
    </row>
    <row r="1023" spans="5:24" x14ac:dyDescent="0.35">
      <c r="E1023" s="5">
        <f t="shared" si="282"/>
        <v>0.28588000000000219</v>
      </c>
      <c r="F1023" s="6">
        <f t="shared" si="283"/>
        <v>0</v>
      </c>
      <c r="G1023" s="6">
        <f t="shared" si="272"/>
        <v>1.3766094513849314</v>
      </c>
      <c r="H1023" s="6">
        <f t="shared" si="273"/>
        <v>0.1011171249885796</v>
      </c>
      <c r="I1023" s="6">
        <f t="shared" si="274"/>
        <v>0.99487452828688094</v>
      </c>
      <c r="J1023" s="7">
        <f t="shared" si="275"/>
        <v>0</v>
      </c>
      <c r="K1023" s="7">
        <f t="shared" si="284"/>
        <v>-23.219206233037855</v>
      </c>
      <c r="L1023" s="7">
        <f t="shared" si="276"/>
        <v>-1.2587628506081463E-2</v>
      </c>
      <c r="M1023" s="7">
        <f t="shared" si="277"/>
        <v>0</v>
      </c>
      <c r="N1023" s="7">
        <f t="shared" si="285"/>
        <v>6.0436920544399655</v>
      </c>
      <c r="O1023" s="7">
        <f t="shared" si="278"/>
        <v>3.2764147758936233E-3</v>
      </c>
      <c r="P1023" s="7">
        <f t="shared" si="289"/>
        <v>-4.5324464095985815E-3</v>
      </c>
      <c r="Q1023" s="7">
        <f t="shared" si="279"/>
        <v>-135.97339228795744</v>
      </c>
      <c r="R1023" s="7">
        <f t="shared" si="288"/>
        <v>-4.5324464095985819</v>
      </c>
      <c r="S1023" s="7">
        <f t="shared" si="286"/>
        <v>-0.26760798763906324</v>
      </c>
      <c r="T1023" s="7">
        <f t="shared" si="287"/>
        <v>-35.903379100972138</v>
      </c>
      <c r="U1023" s="26">
        <f t="shared" si="280"/>
        <v>0</v>
      </c>
      <c r="V1023" s="26">
        <f t="shared" si="281"/>
        <v>0</v>
      </c>
      <c r="W1023" s="26">
        <f>IF(E1023&gt;t0,0,IF(E1023&lt;t0,P0))</f>
        <v>0</v>
      </c>
      <c r="X1023" s="26">
        <f>IF(E1023&gt;t0,0,IF(E1023&lt;t0,P0*SIN(PI()*(E1023)/t0)))</f>
        <v>0</v>
      </c>
    </row>
    <row r="1024" spans="5:24" x14ac:dyDescent="0.35">
      <c r="E1024" s="5">
        <f t="shared" si="282"/>
        <v>0.28616000000000219</v>
      </c>
      <c r="F1024" s="6">
        <f t="shared" si="283"/>
        <v>0</v>
      </c>
      <c r="G1024" s="6">
        <f t="shared" si="272"/>
        <v>1.377040465769481</v>
      </c>
      <c r="H1024" s="6">
        <f t="shared" si="273"/>
        <v>0.10733621632217474</v>
      </c>
      <c r="I1024" s="6">
        <f t="shared" si="274"/>
        <v>0.9942227801985023</v>
      </c>
      <c r="J1024" s="7">
        <f t="shared" si="275"/>
        <v>0</v>
      </c>
      <c r="K1024" s="7">
        <f t="shared" si="284"/>
        <v>-23.219206233037855</v>
      </c>
      <c r="L1024" s="7">
        <f t="shared" si="276"/>
        <v>-1.2583688571788787E-2</v>
      </c>
      <c r="M1024" s="7">
        <f t="shared" si="277"/>
        <v>0</v>
      </c>
      <c r="N1024" s="7">
        <f t="shared" si="285"/>
        <v>6.0436920544399655</v>
      </c>
      <c r="O1024" s="7">
        <f t="shared" si="278"/>
        <v>3.2753892563586024E-3</v>
      </c>
      <c r="P1024" s="7">
        <f t="shared" si="289"/>
        <v>-4.6071521313615542E-3</v>
      </c>
      <c r="Q1024" s="7">
        <f t="shared" si="279"/>
        <v>-138.21456394084663</v>
      </c>
      <c r="R1024" s="7">
        <f t="shared" si="288"/>
        <v>-4.6071521313615547</v>
      </c>
      <c r="S1024" s="7">
        <f t="shared" si="286"/>
        <v>-0.26680614915347406</v>
      </c>
      <c r="T1024" s="7">
        <f t="shared" si="287"/>
        <v>-35.795801179326965</v>
      </c>
      <c r="U1024" s="26">
        <f t="shared" si="280"/>
        <v>0</v>
      </c>
      <c r="V1024" s="26">
        <f t="shared" si="281"/>
        <v>0</v>
      </c>
      <c r="W1024" s="26">
        <f>IF(E1024&gt;t0,0,IF(E1024&lt;t0,P0))</f>
        <v>0</v>
      </c>
      <c r="X1024" s="26">
        <f>IF(E1024&gt;t0,0,IF(E1024&lt;t0,P0*SIN(PI()*(E1024)/t0)))</f>
        <v>0</v>
      </c>
    </row>
    <row r="1025" spans="5:24" x14ac:dyDescent="0.35">
      <c r="E1025" s="5">
        <f t="shared" si="282"/>
        <v>0.28644000000000219</v>
      </c>
      <c r="F1025" s="6">
        <f t="shared" si="283"/>
        <v>0</v>
      </c>
      <c r="G1025" s="6">
        <f t="shared" si="272"/>
        <v>1.3774716151039974</v>
      </c>
      <c r="H1025" s="6">
        <f t="shared" si="273"/>
        <v>0.11355111060871537</v>
      </c>
      <c r="I1025" s="6">
        <f t="shared" si="274"/>
        <v>0.99353215613764978</v>
      </c>
      <c r="J1025" s="7">
        <f t="shared" si="275"/>
        <v>0</v>
      </c>
      <c r="K1025" s="7">
        <f t="shared" si="284"/>
        <v>-23.219206233037855</v>
      </c>
      <c r="L1025" s="7">
        <f t="shared" si="276"/>
        <v>-1.25797498706976E-2</v>
      </c>
      <c r="M1025" s="7">
        <f t="shared" si="277"/>
        <v>0</v>
      </c>
      <c r="N1025" s="7">
        <f t="shared" si="285"/>
        <v>6.0436920544399655</v>
      </c>
      <c r="O1025" s="7">
        <f t="shared" si="278"/>
        <v>3.2743640578117312E-3</v>
      </c>
      <c r="P1025" s="7">
        <f t="shared" si="289"/>
        <v>-4.6816305513348692E-3</v>
      </c>
      <c r="Q1025" s="7">
        <f t="shared" si="279"/>
        <v>-140.44891654004607</v>
      </c>
      <c r="R1025" s="7">
        <f t="shared" si="288"/>
        <v>-4.6816305513348695</v>
      </c>
      <c r="S1025" s="7">
        <f t="shared" si="286"/>
        <v>-0.2659943570475537</v>
      </c>
      <c r="T1025" s="7">
        <f t="shared" si="287"/>
        <v>-35.686887839380823</v>
      </c>
      <c r="U1025" s="26">
        <f t="shared" si="280"/>
        <v>0</v>
      </c>
      <c r="V1025" s="26">
        <f t="shared" si="281"/>
        <v>0</v>
      </c>
      <c r="W1025" s="26">
        <f>IF(E1025&gt;t0,0,IF(E1025&lt;t0,P0))</f>
        <v>0</v>
      </c>
      <c r="X1025" s="26">
        <f>IF(E1025&gt;t0,0,IF(E1025&lt;t0,P0*SIN(PI()*(E1025)/t0)))</f>
        <v>0</v>
      </c>
    </row>
    <row r="1026" spans="5:24" x14ac:dyDescent="0.35">
      <c r="E1026" s="5">
        <f t="shared" si="282"/>
        <v>0.2867200000000022</v>
      </c>
      <c r="F1026" s="6">
        <f t="shared" si="283"/>
        <v>0</v>
      </c>
      <c r="G1026" s="6">
        <f t="shared" ref="G1026:G1089" si="290">EXP(E1026*w*qsi)</f>
        <v>1.3779028994307332</v>
      </c>
      <c r="H1026" s="6">
        <f t="shared" ref="H1026:H1089" si="291">SIN(wd*E1026)</f>
        <v>0.11976156483419605</v>
      </c>
      <c r="I1026" s="6">
        <f t="shared" ref="I1026:I1089" si="292">COS(wd*E1026)</f>
        <v>0.99280268310901776</v>
      </c>
      <c r="J1026" s="7">
        <f t="shared" ref="J1026:J1089" si="293">F1026*G1026*I1026</f>
        <v>0</v>
      </c>
      <c r="K1026" s="7">
        <f t="shared" si="284"/>
        <v>-23.219206233037855</v>
      </c>
      <c r="L1026" s="7">
        <f t="shared" ref="L1026:L1089" si="294">1/(m*wd*G1026)*K1026</f>
        <v>-1.2575812402421912E-2</v>
      </c>
      <c r="M1026" s="7">
        <f t="shared" ref="M1026:M1089" si="295">F1026*G1026*H1026</f>
        <v>0</v>
      </c>
      <c r="N1026" s="7">
        <f t="shared" si="285"/>
        <v>6.0436920544399655</v>
      </c>
      <c r="O1026" s="7">
        <f t="shared" ref="O1026:O1089" si="296">1/(m*wd*G1026)*N1026</f>
        <v>3.2733391801525401E-3</v>
      </c>
      <c r="P1026" s="7">
        <f t="shared" si="289"/>
        <v>-4.7558788931566526E-3</v>
      </c>
      <c r="Q1026" s="7">
        <f t="shared" ref="Q1026:Q1089" si="297">k*P1026</f>
        <v>-142.67636679469959</v>
      </c>
      <c r="R1026" s="7">
        <f t="shared" si="288"/>
        <v>-4.7558788931566527</v>
      </c>
      <c r="S1026" s="7">
        <f t="shared" si="286"/>
        <v>-0.26517264936351215</v>
      </c>
      <c r="T1026" s="7">
        <f t="shared" si="287"/>
        <v>-35.576644185031775</v>
      </c>
      <c r="U1026" s="26">
        <f t="shared" ref="U1026:U1089" si="298">IF(E1026&gt;$B$16,0,IF(E1026&lt;$B$14,P0*E1026/$B$14,IF(E1026&lt;$B$16,P0-(E1026-B$14)*P0/$B$14)))</f>
        <v>0</v>
      </c>
      <c r="V1026" s="26">
        <f t="shared" ref="V1026:V1089" si="299">IF(E1026&gt;t0,0,IF(E1026&lt;t0,P0-(E1026)*P0/t0))</f>
        <v>0</v>
      </c>
      <c r="W1026" s="26">
        <f>IF(E1026&gt;t0,0,IF(E1026&lt;t0,P0))</f>
        <v>0</v>
      </c>
      <c r="X1026" s="26">
        <f>IF(E1026&gt;t0,0,IF(E1026&lt;t0,P0*SIN(PI()*(E1026)/t0)))</f>
        <v>0</v>
      </c>
    </row>
    <row r="1027" spans="5:24" x14ac:dyDescent="0.35">
      <c r="E1027" s="5">
        <f t="shared" ref="E1027:E1090" si="300">E1026+dt</f>
        <v>0.2870000000000022</v>
      </c>
      <c r="F1027" s="6">
        <f t="shared" ref="F1027:F1090" si="301">X1027</f>
        <v>0</v>
      </c>
      <c r="G1027" s="6">
        <f t="shared" si="290"/>
        <v>1.3783343187919543</v>
      </c>
      <c r="H1027" s="6">
        <f t="shared" si="291"/>
        <v>0.12596733615822872</v>
      </c>
      <c r="I1027" s="6">
        <f t="shared" si="292"/>
        <v>0.99203438963636725</v>
      </c>
      <c r="J1027" s="7">
        <f t="shared" si="293"/>
        <v>0</v>
      </c>
      <c r="K1027" s="7">
        <f t="shared" ref="K1027:K1090" si="302">0.5*dt*(J1026+J1027)+K1026</f>
        <v>-23.219206233037855</v>
      </c>
      <c r="L1027" s="7">
        <f t="shared" si="294"/>
        <v>-1.2571876166575848E-2</v>
      </c>
      <c r="M1027" s="7">
        <f t="shared" si="295"/>
        <v>0</v>
      </c>
      <c r="N1027" s="7">
        <f t="shared" ref="N1027:N1090" si="303">0.5*dt*(M1027+M1026)+N1026</f>
        <v>6.0436920544399655</v>
      </c>
      <c r="O1027" s="7">
        <f t="shared" si="296"/>
        <v>3.2723146232805909E-3</v>
      </c>
      <c r="P1027" s="7">
        <f t="shared" si="289"/>
        <v>-4.8298943912190037E-3</v>
      </c>
      <c r="Q1027" s="7">
        <f t="shared" si="297"/>
        <v>-144.89683173657011</v>
      </c>
      <c r="R1027" s="7">
        <f t="shared" si="288"/>
        <v>-4.8298943912190033</v>
      </c>
      <c r="S1027" s="7">
        <f t="shared" ref="S1027:S1090" si="304">(P1027-P1026)/dt</f>
        <v>-0.26434106450839684</v>
      </c>
      <c r="T1027" s="7">
        <f t="shared" ref="T1027:T1090" si="305">2*qsi*m*w*S1027</f>
        <v>-35.465075369125948</v>
      </c>
      <c r="U1027" s="26">
        <f t="shared" si="298"/>
        <v>0</v>
      </c>
      <c r="V1027" s="26">
        <f t="shared" si="299"/>
        <v>0</v>
      </c>
      <c r="W1027" s="26">
        <f>IF(E1027&gt;t0,0,IF(E1027&lt;t0,P0))</f>
        <v>0</v>
      </c>
      <c r="X1027" s="26">
        <f>IF(E1027&gt;t0,0,IF(E1027&lt;t0,P0*SIN(PI()*(E1027)/t0)))</f>
        <v>0</v>
      </c>
    </row>
    <row r="1028" spans="5:24" x14ac:dyDescent="0.35">
      <c r="E1028" s="5">
        <f t="shared" si="300"/>
        <v>0.2872800000000022</v>
      </c>
      <c r="F1028" s="6">
        <f t="shared" si="301"/>
        <v>0</v>
      </c>
      <c r="G1028" s="6">
        <f t="shared" si="290"/>
        <v>1.3787658732299397</v>
      </c>
      <c r="H1028" s="6">
        <f t="shared" si="291"/>
        <v>0.13216818192353291</v>
      </c>
      <c r="I1028" s="6">
        <f t="shared" si="292"/>
        <v>0.99122730576141205</v>
      </c>
      <c r="J1028" s="7">
        <f t="shared" si="293"/>
        <v>0</v>
      </c>
      <c r="K1028" s="7">
        <f t="shared" si="302"/>
        <v>-23.219206233037855</v>
      </c>
      <c r="L1028" s="7">
        <f t="shared" si="294"/>
        <v>-1.2567941162773658E-2</v>
      </c>
      <c r="M1028" s="7">
        <f t="shared" si="295"/>
        <v>0</v>
      </c>
      <c r="N1028" s="7">
        <f t="shared" si="303"/>
        <v>6.0436920544399655</v>
      </c>
      <c r="O1028" s="7">
        <f t="shared" si="296"/>
        <v>3.2712903870954777E-3</v>
      </c>
      <c r="P1028" s="7">
        <f t="shared" si="289"/>
        <v>-4.903674290769584E-3</v>
      </c>
      <c r="Q1028" s="7">
        <f t="shared" si="297"/>
        <v>-147.11022872308752</v>
      </c>
      <c r="R1028" s="7">
        <f t="shared" ref="R1028:R1091" si="306">P1028*1000</f>
        <v>-4.9036742907695841</v>
      </c>
      <c r="S1028" s="7">
        <f t="shared" si="304"/>
        <v>-0.26349964125207231</v>
      </c>
      <c r="T1028" s="7">
        <f t="shared" si="305"/>
        <v>-35.352186593186495</v>
      </c>
      <c r="U1028" s="26">
        <f t="shared" si="298"/>
        <v>0</v>
      </c>
      <c r="V1028" s="26">
        <f t="shared" si="299"/>
        <v>0</v>
      </c>
      <c r="W1028" s="26">
        <f>IF(E1028&gt;t0,0,IF(E1028&lt;t0,P0))</f>
        <v>0</v>
      </c>
      <c r="X1028" s="26">
        <f>IF(E1028&gt;t0,0,IF(E1028&lt;t0,P0*SIN(PI()*(E1028)/t0)))</f>
        <v>0</v>
      </c>
    </row>
    <row r="1029" spans="5:24" x14ac:dyDescent="0.35">
      <c r="E1029" s="5">
        <f t="shared" si="300"/>
        <v>0.2875600000000022</v>
      </c>
      <c r="F1029" s="6">
        <f t="shared" si="301"/>
        <v>0</v>
      </c>
      <c r="G1029" s="6">
        <f t="shared" si="290"/>
        <v>1.3791975627869817</v>
      </c>
      <c r="H1029" s="6">
        <f t="shared" si="291"/>
        <v>0.13836385966542666</v>
      </c>
      <c r="I1029" s="6">
        <f t="shared" si="292"/>
        <v>0.99038146304264307</v>
      </c>
      <c r="J1029" s="7">
        <f t="shared" si="293"/>
        <v>0</v>
      </c>
      <c r="K1029" s="7">
        <f t="shared" si="302"/>
        <v>-23.219206233037855</v>
      </c>
      <c r="L1029" s="7">
        <f t="shared" si="294"/>
        <v>-1.2564007390629715E-2</v>
      </c>
      <c r="M1029" s="7">
        <f t="shared" si="295"/>
        <v>0</v>
      </c>
      <c r="N1029" s="7">
        <f t="shared" si="303"/>
        <v>6.0436920544399655</v>
      </c>
      <c r="O1029" s="7">
        <f t="shared" si="296"/>
        <v>3.2702664714968255E-3</v>
      </c>
      <c r="P1029" s="7">
        <f t="shared" si="289"/>
        <v>-4.9772158480128007E-3</v>
      </c>
      <c r="Q1029" s="7">
        <f t="shared" si="297"/>
        <v>-149.31647544038401</v>
      </c>
      <c r="R1029" s="7">
        <f t="shared" si="306"/>
        <v>-4.9772158480128006</v>
      </c>
      <c r="S1029" s="7">
        <f t="shared" si="304"/>
        <v>-0.26264841872577405</v>
      </c>
      <c r="T1029" s="7">
        <f t="shared" si="305"/>
        <v>-35.23798310721957</v>
      </c>
      <c r="U1029" s="26">
        <f t="shared" si="298"/>
        <v>0</v>
      </c>
      <c r="V1029" s="26">
        <f t="shared" si="299"/>
        <v>0</v>
      </c>
      <c r="W1029" s="26">
        <f>IF(E1029&gt;t0,0,IF(E1029&lt;t0,P0))</f>
        <v>0</v>
      </c>
      <c r="X1029" s="26">
        <f>IF(E1029&gt;t0,0,IF(E1029&lt;t0,P0*SIN(PI()*(E1029)/t0)))</f>
        <v>0</v>
      </c>
    </row>
    <row r="1030" spans="5:24" x14ac:dyDescent="0.35">
      <c r="E1030" s="5">
        <f t="shared" si="300"/>
        <v>0.28784000000000221</v>
      </c>
      <c r="F1030" s="6">
        <f t="shared" si="301"/>
        <v>0</v>
      </c>
      <c r="G1030" s="6">
        <f t="shared" si="290"/>
        <v>1.379629387505386</v>
      </c>
      <c r="H1030" s="6">
        <f t="shared" si="291"/>
        <v>0.14455412712131013</v>
      </c>
      <c r="I1030" s="6">
        <f t="shared" si="292"/>
        <v>0.98949689455409418</v>
      </c>
      <c r="J1030" s="7">
        <f t="shared" si="293"/>
        <v>0</v>
      </c>
      <c r="K1030" s="7">
        <f t="shared" si="302"/>
        <v>-23.219206233037855</v>
      </c>
      <c r="L1030" s="7">
        <f t="shared" si="294"/>
        <v>-1.2560074849758502E-2</v>
      </c>
      <c r="M1030" s="7">
        <f t="shared" si="295"/>
        <v>0</v>
      </c>
      <c r="N1030" s="7">
        <f t="shared" si="303"/>
        <v>6.0436920544399655</v>
      </c>
      <c r="O1030" s="7">
        <f t="shared" si="296"/>
        <v>3.2692428763842897E-3</v>
      </c>
      <c r="P1030" s="7">
        <f t="shared" si="289"/>
        <v>-5.0505163302105097E-3</v>
      </c>
      <c r="Q1030" s="7">
        <f t="shared" si="297"/>
        <v>-151.51548990631528</v>
      </c>
      <c r="R1030" s="7">
        <f t="shared" si="306"/>
        <v>-5.0505163302105096</v>
      </c>
      <c r="S1030" s="7">
        <f t="shared" si="304"/>
        <v>-0.2617874364203891</v>
      </c>
      <c r="T1030" s="7">
        <f t="shared" si="305"/>
        <v>-35.122470209483659</v>
      </c>
      <c r="U1030" s="26">
        <f t="shared" si="298"/>
        <v>0</v>
      </c>
      <c r="V1030" s="26">
        <f t="shared" si="299"/>
        <v>0</v>
      </c>
      <c r="W1030" s="26">
        <f>IF(E1030&gt;t0,0,IF(E1030&lt;t0,P0))</f>
        <v>0</v>
      </c>
      <c r="X1030" s="26">
        <f>IF(E1030&gt;t0,0,IF(E1030&lt;t0,P0*SIN(PI()*(E1030)/t0)))</f>
        <v>0</v>
      </c>
    </row>
    <row r="1031" spans="5:24" x14ac:dyDescent="0.35">
      <c r="E1031" s="5">
        <f t="shared" si="300"/>
        <v>0.28812000000000221</v>
      </c>
      <c r="F1031" s="6">
        <f t="shared" si="301"/>
        <v>0</v>
      </c>
      <c r="G1031" s="6">
        <f t="shared" si="290"/>
        <v>1.3800613474274712</v>
      </c>
      <c r="H1031" s="6">
        <f t="shared" si="291"/>
        <v>0.15073874224013309</v>
      </c>
      <c r="I1031" s="6">
        <f t="shared" si="292"/>
        <v>0.98857363488404981</v>
      </c>
      <c r="J1031" s="7">
        <f t="shared" si="293"/>
        <v>0</v>
      </c>
      <c r="K1031" s="7">
        <f t="shared" si="302"/>
        <v>-23.219206233037855</v>
      </c>
      <c r="L1031" s="7">
        <f t="shared" si="294"/>
        <v>-1.2556143539774637E-2</v>
      </c>
      <c r="M1031" s="7">
        <f t="shared" si="295"/>
        <v>0</v>
      </c>
      <c r="N1031" s="7">
        <f t="shared" si="303"/>
        <v>6.0436920544399655</v>
      </c>
      <c r="O1031" s="7">
        <f t="shared" si="296"/>
        <v>3.2682196016575586E-3</v>
      </c>
      <c r="P1031" s="7">
        <f t="shared" ref="P1031:P1094" si="307">L1031*H1031-O1031*I1031</f>
        <v>-5.1235730157821154E-3</v>
      </c>
      <c r="Q1031" s="7">
        <f t="shared" si="297"/>
        <v>-153.70719047346347</v>
      </c>
      <c r="R1031" s="7">
        <f t="shared" si="306"/>
        <v>-5.1235730157821155</v>
      </c>
      <c r="S1031" s="7">
        <f t="shared" si="304"/>
        <v>-0.26091673418430616</v>
      </c>
      <c r="T1031" s="7">
        <f t="shared" si="305"/>
        <v>-35.005653246201106</v>
      </c>
      <c r="U1031" s="26">
        <f t="shared" si="298"/>
        <v>0</v>
      </c>
      <c r="V1031" s="26">
        <f t="shared" si="299"/>
        <v>0</v>
      </c>
      <c r="W1031" s="26">
        <f>IF(E1031&gt;t0,0,IF(E1031&lt;t0,P0))</f>
        <v>0</v>
      </c>
      <c r="X1031" s="26">
        <f>IF(E1031&gt;t0,0,IF(E1031&lt;t0,P0*SIN(PI()*(E1031)/t0)))</f>
        <v>0</v>
      </c>
    </row>
    <row r="1032" spans="5:24" x14ac:dyDescent="0.35">
      <c r="E1032" s="5">
        <f t="shared" si="300"/>
        <v>0.28840000000000221</v>
      </c>
      <c r="F1032" s="6">
        <f t="shared" si="301"/>
        <v>0</v>
      </c>
      <c r="G1032" s="6">
        <f t="shared" si="290"/>
        <v>1.3804934425955697</v>
      </c>
      <c r="H1032" s="6">
        <f t="shared" si="291"/>
        <v>0.15691746319186226</v>
      </c>
      <c r="I1032" s="6">
        <f t="shared" si="292"/>
        <v>0.98761172013369225</v>
      </c>
      <c r="J1032" s="7">
        <f t="shared" si="293"/>
        <v>0</v>
      </c>
      <c r="K1032" s="7">
        <f t="shared" si="302"/>
        <v>-23.219206233037855</v>
      </c>
      <c r="L1032" s="7">
        <f t="shared" si="294"/>
        <v>-1.255221346029285E-2</v>
      </c>
      <c r="M1032" s="7">
        <f t="shared" si="295"/>
        <v>0</v>
      </c>
      <c r="N1032" s="7">
        <f t="shared" si="303"/>
        <v>6.0436920544399655</v>
      </c>
      <c r="O1032" s="7">
        <f t="shared" si="296"/>
        <v>3.2671966472163512E-3</v>
      </c>
      <c r="P1032" s="7">
        <f t="shared" si="307"/>
        <v>-5.1963831944042737E-3</v>
      </c>
      <c r="Q1032" s="7">
        <f t="shared" si="297"/>
        <v>-155.89149583212821</v>
      </c>
      <c r="R1032" s="7">
        <f t="shared" si="306"/>
        <v>-5.196383194404274</v>
      </c>
      <c r="S1032" s="7">
        <f t="shared" si="304"/>
        <v>-0.26003635222199384</v>
      </c>
      <c r="T1032" s="7">
        <f t="shared" si="305"/>
        <v>-34.887537611367406</v>
      </c>
      <c r="U1032" s="26">
        <f t="shared" si="298"/>
        <v>0</v>
      </c>
      <c r="V1032" s="26">
        <f t="shared" si="299"/>
        <v>0</v>
      </c>
      <c r="W1032" s="26">
        <f>IF(E1032&gt;t0,0,IF(E1032&lt;t0,P0))</f>
        <v>0</v>
      </c>
      <c r="X1032" s="26">
        <f>IF(E1032&gt;t0,0,IF(E1032&lt;t0,P0*SIN(PI()*(E1032)/t0)))</f>
        <v>0</v>
      </c>
    </row>
    <row r="1033" spans="5:24" x14ac:dyDescent="0.35">
      <c r="E1033" s="5">
        <f t="shared" si="300"/>
        <v>0.28868000000000221</v>
      </c>
      <c r="F1033" s="6">
        <f t="shared" si="301"/>
        <v>0</v>
      </c>
      <c r="G1033" s="6">
        <f t="shared" si="290"/>
        <v>1.380925673052027</v>
      </c>
      <c r="H1033" s="6">
        <f t="shared" si="291"/>
        <v>0.16309004837693999</v>
      </c>
      <c r="I1033" s="6">
        <f t="shared" si="292"/>
        <v>0.98661118791568914</v>
      </c>
      <c r="J1033" s="7">
        <f t="shared" si="293"/>
        <v>0</v>
      </c>
      <c r="K1033" s="7">
        <f t="shared" si="302"/>
        <v>-23.219206233037855</v>
      </c>
      <c r="L1033" s="7">
        <f t="shared" si="294"/>
        <v>-1.2548284610927989E-2</v>
      </c>
      <c r="M1033" s="7">
        <f t="shared" si="295"/>
        <v>0</v>
      </c>
      <c r="N1033" s="7">
        <f t="shared" si="303"/>
        <v>6.0436920544399655</v>
      </c>
      <c r="O1033" s="7">
        <f t="shared" si="296"/>
        <v>3.2661740129604172E-3</v>
      </c>
      <c r="P1033" s="7">
        <f t="shared" si="307"/>
        <v>-5.2689441671100882E-3</v>
      </c>
      <c r="Q1033" s="7">
        <f t="shared" si="297"/>
        <v>-158.06832501330265</v>
      </c>
      <c r="R1033" s="7">
        <f t="shared" si="306"/>
        <v>-5.2689441671100878</v>
      </c>
      <c r="S1033" s="7">
        <f t="shared" si="304"/>
        <v>-0.25914633109219465</v>
      </c>
      <c r="T1033" s="7">
        <f t="shared" si="305"/>
        <v>-34.768128746508879</v>
      </c>
      <c r="U1033" s="26">
        <f t="shared" si="298"/>
        <v>0</v>
      </c>
      <c r="V1033" s="26">
        <f t="shared" si="299"/>
        <v>0</v>
      </c>
      <c r="W1033" s="26">
        <f>IF(E1033&gt;t0,0,IF(E1033&lt;t0,P0))</f>
        <v>0</v>
      </c>
      <c r="X1033" s="26">
        <f>IF(E1033&gt;t0,0,IF(E1033&lt;t0,P0*SIN(PI()*(E1033)/t0)))</f>
        <v>0</v>
      </c>
    </row>
    <row r="1034" spans="5:24" x14ac:dyDescent="0.35">
      <c r="E1034" s="5">
        <f t="shared" si="300"/>
        <v>0.28896000000000222</v>
      </c>
      <c r="F1034" s="6">
        <f t="shared" si="301"/>
        <v>0</v>
      </c>
      <c r="G1034" s="6">
        <f t="shared" si="290"/>
        <v>1.3813580388392008</v>
      </c>
      <c r="H1034" s="6">
        <f t="shared" si="291"/>
        <v>0.16925625643572603</v>
      </c>
      <c r="I1034" s="6">
        <f t="shared" si="292"/>
        <v>0.98557207735272401</v>
      </c>
      <c r="J1034" s="7">
        <f t="shared" si="293"/>
        <v>0</v>
      </c>
      <c r="K1034" s="7">
        <f t="shared" si="302"/>
        <v>-23.219206233037855</v>
      </c>
      <c r="L1034" s="7">
        <f t="shared" si="294"/>
        <v>-1.2544356991295033E-2</v>
      </c>
      <c r="M1034" s="7">
        <f t="shared" si="295"/>
        <v>0</v>
      </c>
      <c r="N1034" s="7">
        <f t="shared" si="303"/>
        <v>6.0436920544399655</v>
      </c>
      <c r="O1034" s="7">
        <f t="shared" si="296"/>
        <v>3.2651516987895401E-3</v>
      </c>
      <c r="P1034" s="7">
        <f t="shared" si="307"/>
        <v>-5.3412532463877078E-3</v>
      </c>
      <c r="Q1034" s="7">
        <f t="shared" si="297"/>
        <v>-160.23759739163123</v>
      </c>
      <c r="R1034" s="7">
        <f t="shared" si="306"/>
        <v>-5.3412532463877076</v>
      </c>
      <c r="S1034" s="7">
        <f t="shared" si="304"/>
        <v>-0.25824671170578439</v>
      </c>
      <c r="T1034" s="7">
        <f t="shared" si="305"/>
        <v>-34.64743214039548</v>
      </c>
      <c r="U1034" s="26">
        <f t="shared" si="298"/>
        <v>0</v>
      </c>
      <c r="V1034" s="26">
        <f t="shared" si="299"/>
        <v>0</v>
      </c>
      <c r="W1034" s="26">
        <f>IF(E1034&gt;t0,0,IF(E1034&lt;t0,P0))</f>
        <v>0</v>
      </c>
      <c r="X1034" s="26">
        <f>IF(E1034&gt;t0,0,IF(E1034&lt;t0,P0*SIN(PI()*(E1034)/t0)))</f>
        <v>0</v>
      </c>
    </row>
    <row r="1035" spans="5:24" x14ac:dyDescent="0.35">
      <c r="E1035" s="5">
        <f t="shared" si="300"/>
        <v>0.28924000000000222</v>
      </c>
      <c r="F1035" s="6">
        <f t="shared" si="301"/>
        <v>0</v>
      </c>
      <c r="G1035" s="6">
        <f t="shared" si="290"/>
        <v>1.3817905399994639</v>
      </c>
      <c r="H1035" s="6">
        <f t="shared" si="291"/>
        <v>0.1754158462579376</v>
      </c>
      <c r="I1035" s="6">
        <f t="shared" si="292"/>
        <v>0.98449442907596563</v>
      </c>
      <c r="J1035" s="7">
        <f t="shared" si="293"/>
        <v>0</v>
      </c>
      <c r="K1035" s="7">
        <f t="shared" si="302"/>
        <v>-23.219206233037855</v>
      </c>
      <c r="L1035" s="7">
        <f t="shared" si="294"/>
        <v>-1.2540430601009071E-2</v>
      </c>
      <c r="M1035" s="7">
        <f t="shared" si="295"/>
        <v>0</v>
      </c>
      <c r="N1035" s="7">
        <f t="shared" si="303"/>
        <v>6.0436920544399655</v>
      </c>
      <c r="O1035" s="7">
        <f t="shared" si="296"/>
        <v>3.2641297046035311E-3</v>
      </c>
      <c r="P1035" s="7">
        <f t="shared" si="307"/>
        <v>-5.4133077562784973E-3</v>
      </c>
      <c r="Q1035" s="7">
        <f t="shared" si="297"/>
        <v>-162.39923268835491</v>
      </c>
      <c r="R1035" s="7">
        <f t="shared" si="306"/>
        <v>-5.4133077562784973</v>
      </c>
      <c r="S1035" s="7">
        <f t="shared" si="304"/>
        <v>-0.25733753532424836</v>
      </c>
      <c r="T1035" s="7">
        <f t="shared" si="305"/>
        <v>-34.52545332883637</v>
      </c>
      <c r="U1035" s="26">
        <f t="shared" si="298"/>
        <v>0</v>
      </c>
      <c r="V1035" s="26">
        <f t="shared" si="299"/>
        <v>0</v>
      </c>
      <c r="W1035" s="26">
        <f>IF(E1035&gt;t0,0,IF(E1035&lt;t0,P0))</f>
        <v>0</v>
      </c>
      <c r="X1035" s="26">
        <f>IF(E1035&gt;t0,0,IF(E1035&lt;t0,P0*SIN(PI()*(E1035)/t0)))</f>
        <v>0</v>
      </c>
    </row>
    <row r="1036" spans="5:24" x14ac:dyDescent="0.35">
      <c r="E1036" s="5">
        <f t="shared" si="300"/>
        <v>0.28952000000000222</v>
      </c>
      <c r="F1036" s="6">
        <f t="shared" si="301"/>
        <v>0</v>
      </c>
      <c r="G1036" s="6">
        <f t="shared" si="290"/>
        <v>1.3822231765752009</v>
      </c>
      <c r="H1036" s="6">
        <f t="shared" si="291"/>
        <v>0.18156857699208004</v>
      </c>
      <c r="I1036" s="6">
        <f t="shared" si="292"/>
        <v>0.98337828522347959</v>
      </c>
      <c r="J1036" s="7">
        <f t="shared" si="293"/>
        <v>0</v>
      </c>
      <c r="K1036" s="7">
        <f t="shared" si="302"/>
        <v>-23.219206233037855</v>
      </c>
      <c r="L1036" s="7">
        <f t="shared" si="294"/>
        <v>-1.2536505439685319E-2</v>
      </c>
      <c r="M1036" s="7">
        <f t="shared" si="295"/>
        <v>0</v>
      </c>
      <c r="N1036" s="7">
        <f t="shared" si="303"/>
        <v>6.0436920544399655</v>
      </c>
      <c r="O1036" s="7">
        <f t="shared" si="296"/>
        <v>3.2631080303022367E-3</v>
      </c>
      <c r="P1036" s="7">
        <f t="shared" si="307"/>
        <v>-5.4851050324747144E-3</v>
      </c>
      <c r="Q1036" s="7">
        <f t="shared" si="297"/>
        <v>-164.55315097424142</v>
      </c>
      <c r="R1036" s="7">
        <f t="shared" si="306"/>
        <v>-5.4851050324747144</v>
      </c>
      <c r="S1036" s="7">
        <f t="shared" si="304"/>
        <v>-0.25641884355791833</v>
      </c>
      <c r="T1036" s="7">
        <f t="shared" si="305"/>
        <v>-34.402197894443368</v>
      </c>
      <c r="U1036" s="26">
        <f t="shared" si="298"/>
        <v>0</v>
      </c>
      <c r="V1036" s="26">
        <f t="shared" si="299"/>
        <v>0</v>
      </c>
      <c r="W1036" s="26">
        <f>IF(E1036&gt;t0,0,IF(E1036&lt;t0,P0))</f>
        <v>0</v>
      </c>
      <c r="X1036" s="26">
        <f>IF(E1036&gt;t0,0,IF(E1036&lt;t0,P0*SIN(PI()*(E1036)/t0)))</f>
        <v>0</v>
      </c>
    </row>
    <row r="1037" spans="5:24" x14ac:dyDescent="0.35">
      <c r="E1037" s="5">
        <f t="shared" si="300"/>
        <v>0.28980000000000222</v>
      </c>
      <c r="F1037" s="6">
        <f t="shared" si="301"/>
        <v>0</v>
      </c>
      <c r="G1037" s="6">
        <f t="shared" si="290"/>
        <v>1.3826559486088104</v>
      </c>
      <c r="H1037" s="6">
        <f t="shared" si="291"/>
        <v>0.18771420805485925</v>
      </c>
      <c r="I1037" s="6">
        <f t="shared" si="292"/>
        <v>0.98222368943858052</v>
      </c>
      <c r="J1037" s="7">
        <f t="shared" si="293"/>
        <v>0</v>
      </c>
      <c r="K1037" s="7">
        <f t="shared" si="302"/>
        <v>-23.219206233037855</v>
      </c>
      <c r="L1037" s="7">
        <f t="shared" si="294"/>
        <v>-1.2532581506939106E-2</v>
      </c>
      <c r="M1037" s="7">
        <f t="shared" si="295"/>
        <v>0</v>
      </c>
      <c r="N1037" s="7">
        <f t="shared" si="303"/>
        <v>6.0436920544399655</v>
      </c>
      <c r="O1037" s="7">
        <f t="shared" si="296"/>
        <v>3.2620866757855304E-3</v>
      </c>
      <c r="P1037" s="7">
        <f t="shared" si="307"/>
        <v>-5.5566424224165467E-3</v>
      </c>
      <c r="Q1037" s="7">
        <f t="shared" si="297"/>
        <v>-166.69927267249639</v>
      </c>
      <c r="R1037" s="7">
        <f t="shared" si="306"/>
        <v>-5.5566424224165463</v>
      </c>
      <c r="S1037" s="7">
        <f t="shared" si="304"/>
        <v>-0.25549067836368677</v>
      </c>
      <c r="T1037" s="7">
        <f t="shared" si="305"/>
        <v>-34.277671466324307</v>
      </c>
      <c r="U1037" s="26">
        <f t="shared" si="298"/>
        <v>0</v>
      </c>
      <c r="V1037" s="26">
        <f t="shared" si="299"/>
        <v>0</v>
      </c>
      <c r="W1037" s="26">
        <f>IF(E1037&gt;t0,0,IF(E1037&lt;t0,P0))</f>
        <v>0</v>
      </c>
      <c r="X1037" s="26">
        <f>IF(E1037&gt;t0,0,IF(E1037&lt;t0,P0*SIN(PI()*(E1037)/t0)))</f>
        <v>0</v>
      </c>
    </row>
    <row r="1038" spans="5:24" x14ac:dyDescent="0.35">
      <c r="E1038" s="5">
        <f t="shared" si="300"/>
        <v>0.29008000000000222</v>
      </c>
      <c r="F1038" s="6">
        <f t="shared" si="301"/>
        <v>0</v>
      </c>
      <c r="G1038" s="6">
        <f t="shared" si="290"/>
        <v>1.3830888561427037</v>
      </c>
      <c r="H1038" s="6">
        <f t="shared" si="291"/>
        <v>0.19385249914059161</v>
      </c>
      <c r="I1038" s="6">
        <f t="shared" si="292"/>
        <v>0.98103068686812589</v>
      </c>
      <c r="J1038" s="7">
        <f t="shared" si="293"/>
        <v>0</v>
      </c>
      <c r="K1038" s="7">
        <f t="shared" si="302"/>
        <v>-23.219206233037855</v>
      </c>
      <c r="L1038" s="7">
        <f t="shared" si="294"/>
        <v>-1.2528658802385897E-2</v>
      </c>
      <c r="M1038" s="7">
        <f t="shared" si="295"/>
        <v>0</v>
      </c>
      <c r="N1038" s="7">
        <f t="shared" si="303"/>
        <v>6.0436920544399655</v>
      </c>
      <c r="O1038" s="7">
        <f t="shared" si="296"/>
        <v>3.2610656409533226E-3</v>
      </c>
      <c r="P1038" s="7">
        <f t="shared" si="307"/>
        <v>-5.6279172853887609E-3</v>
      </c>
      <c r="Q1038" s="7">
        <f t="shared" si="297"/>
        <v>-168.83751856166282</v>
      </c>
      <c r="R1038" s="7">
        <f t="shared" si="306"/>
        <v>-5.6279172853887607</v>
      </c>
      <c r="S1038" s="7">
        <f t="shared" si="304"/>
        <v>-0.25455308204362204</v>
      </c>
      <c r="T1038" s="7">
        <f t="shared" si="305"/>
        <v>-34.151879719897202</v>
      </c>
      <c r="U1038" s="26">
        <f t="shared" si="298"/>
        <v>0</v>
      </c>
      <c r="V1038" s="26">
        <f t="shared" si="299"/>
        <v>0</v>
      </c>
      <c r="W1038" s="26">
        <f>IF(E1038&gt;t0,0,IF(E1038&lt;t0,P0))</f>
        <v>0</v>
      </c>
      <c r="X1038" s="26">
        <f>IF(E1038&gt;t0,0,IF(E1038&lt;t0,P0*SIN(PI()*(E1038)/t0)))</f>
        <v>0</v>
      </c>
    </row>
    <row r="1039" spans="5:24" x14ac:dyDescent="0.35">
      <c r="E1039" s="5">
        <f t="shared" si="300"/>
        <v>0.29036000000000223</v>
      </c>
      <c r="F1039" s="6">
        <f t="shared" si="301"/>
        <v>0</v>
      </c>
      <c r="G1039" s="6">
        <f t="shared" si="290"/>
        <v>1.3835218992193061</v>
      </c>
      <c r="H1039" s="6">
        <f t="shared" si="291"/>
        <v>0.19998321023060289</v>
      </c>
      <c r="I1039" s="6">
        <f t="shared" si="292"/>
        <v>0.97979932416075</v>
      </c>
      <c r="J1039" s="7">
        <f t="shared" si="293"/>
        <v>0</v>
      </c>
      <c r="K1039" s="7">
        <f t="shared" si="302"/>
        <v>-23.219206233037855</v>
      </c>
      <c r="L1039" s="7">
        <f t="shared" si="294"/>
        <v>-1.2524737325641256E-2</v>
      </c>
      <c r="M1039" s="7">
        <f t="shared" si="295"/>
        <v>0</v>
      </c>
      <c r="N1039" s="7">
        <f t="shared" si="303"/>
        <v>6.0436920544399655</v>
      </c>
      <c r="O1039" s="7">
        <f t="shared" si="296"/>
        <v>3.2600449257055497E-3</v>
      </c>
      <c r="P1039" s="7">
        <f t="shared" si="307"/>
        <v>-5.6989269926167744E-3</v>
      </c>
      <c r="Q1039" s="7">
        <f t="shared" si="297"/>
        <v>-170.96780977850324</v>
      </c>
      <c r="R1039" s="7">
        <f t="shared" si="306"/>
        <v>-5.6989269926167747</v>
      </c>
      <c r="S1039" s="7">
        <f t="shared" si="304"/>
        <v>-0.25360609724290534</v>
      </c>
      <c r="T1039" s="7">
        <f t="shared" si="305"/>
        <v>-34.024828376613506</v>
      </c>
      <c r="U1039" s="26">
        <f t="shared" si="298"/>
        <v>0</v>
      </c>
      <c r="V1039" s="26">
        <f t="shared" si="299"/>
        <v>0</v>
      </c>
      <c r="W1039" s="26">
        <f>IF(E1039&gt;t0,0,IF(E1039&lt;t0,P0))</f>
        <v>0</v>
      </c>
      <c r="X1039" s="26">
        <f>IF(E1039&gt;t0,0,IF(E1039&lt;t0,P0*SIN(PI()*(E1039)/t0)))</f>
        <v>0</v>
      </c>
    </row>
    <row r="1040" spans="5:24" x14ac:dyDescent="0.35">
      <c r="E1040" s="5">
        <f t="shared" si="300"/>
        <v>0.29064000000000223</v>
      </c>
      <c r="F1040" s="6">
        <f t="shared" si="301"/>
        <v>0</v>
      </c>
      <c r="G1040" s="6">
        <f t="shared" si="290"/>
        <v>1.3839550778810559</v>
      </c>
      <c r="H1040" s="6">
        <f t="shared" si="291"/>
        <v>0.20610610160260837</v>
      </c>
      <c r="I1040" s="6">
        <f t="shared" si="292"/>
        <v>0.97852964946504062</v>
      </c>
      <c r="J1040" s="7">
        <f t="shared" si="293"/>
        <v>0</v>
      </c>
      <c r="K1040" s="7">
        <f t="shared" si="302"/>
        <v>-23.219206233037855</v>
      </c>
      <c r="L1040" s="7">
        <f t="shared" si="294"/>
        <v>-1.2520817076320885E-2</v>
      </c>
      <c r="M1040" s="7">
        <f t="shared" si="295"/>
        <v>0</v>
      </c>
      <c r="N1040" s="7">
        <f t="shared" si="303"/>
        <v>6.0436920544399655</v>
      </c>
      <c r="O1040" s="7">
        <f t="shared" si="296"/>
        <v>3.2590245299421818E-3</v>
      </c>
      <c r="P1040" s="7">
        <f t="shared" si="307"/>
        <v>-5.7696689273621579E-3</v>
      </c>
      <c r="Q1040" s="7">
        <f t="shared" si="297"/>
        <v>-173.09006782086473</v>
      </c>
      <c r="R1040" s="7">
        <f t="shared" si="306"/>
        <v>-5.769668927362158</v>
      </c>
      <c r="S1040" s="7">
        <f t="shared" si="304"/>
        <v>-0.25264976694779845</v>
      </c>
      <c r="T1040" s="7">
        <f t="shared" si="305"/>
        <v>-33.896523203685419</v>
      </c>
      <c r="U1040" s="26">
        <f t="shared" si="298"/>
        <v>0</v>
      </c>
      <c r="V1040" s="26">
        <f t="shared" si="299"/>
        <v>0</v>
      </c>
      <c r="W1040" s="26">
        <f>IF(E1040&gt;t0,0,IF(E1040&lt;t0,P0))</f>
        <v>0</v>
      </c>
      <c r="X1040" s="26">
        <f>IF(E1040&gt;t0,0,IF(E1040&lt;t0,P0*SIN(PI()*(E1040)/t0)))</f>
        <v>0</v>
      </c>
    </row>
    <row r="1041" spans="5:24" x14ac:dyDescent="0.35">
      <c r="E1041" s="5">
        <f t="shared" si="300"/>
        <v>0.29092000000000223</v>
      </c>
      <c r="F1041" s="6">
        <f t="shared" si="301"/>
        <v>0</v>
      </c>
      <c r="G1041" s="6">
        <f t="shared" si="290"/>
        <v>1.3843883921704043</v>
      </c>
      <c r="H1041" s="6">
        <f t="shared" si="291"/>
        <v>0.2122209338400888</v>
      </c>
      <c r="I1041" s="6">
        <f t="shared" si="292"/>
        <v>0.9772217124276561</v>
      </c>
      <c r="J1041" s="7">
        <f t="shared" si="293"/>
        <v>0</v>
      </c>
      <c r="K1041" s="7">
        <f t="shared" si="302"/>
        <v>-23.219206233037855</v>
      </c>
      <c r="L1041" s="7">
        <f t="shared" si="294"/>
        <v>-1.2516898054040597E-2</v>
      </c>
      <c r="M1041" s="7">
        <f t="shared" si="295"/>
        <v>0</v>
      </c>
      <c r="N1041" s="7">
        <f t="shared" si="303"/>
        <v>6.0436920544399655</v>
      </c>
      <c r="O1041" s="7">
        <f t="shared" si="296"/>
        <v>3.2580044535632205E-3</v>
      </c>
      <c r="P1041" s="7">
        <f t="shared" si="307"/>
        <v>-5.8401404850176655E-3</v>
      </c>
      <c r="Q1041" s="7">
        <f t="shared" si="297"/>
        <v>-175.20421455052997</v>
      </c>
      <c r="R1041" s="7">
        <f t="shared" si="306"/>
        <v>-5.8401404850176659</v>
      </c>
      <c r="S1041" s="7">
        <f t="shared" si="304"/>
        <v>-0.25168413448395577</v>
      </c>
      <c r="T1041" s="7">
        <f t="shared" si="305"/>
        <v>-33.766970013859449</v>
      </c>
      <c r="U1041" s="26">
        <f t="shared" si="298"/>
        <v>0</v>
      </c>
      <c r="V1041" s="26">
        <f t="shared" si="299"/>
        <v>0</v>
      </c>
      <c r="W1041" s="26">
        <f>IF(E1041&gt;t0,0,IF(E1041&lt;t0,P0))</f>
        <v>0</v>
      </c>
      <c r="X1041" s="26">
        <f>IF(E1041&gt;t0,0,IF(E1041&lt;t0,P0*SIN(PI()*(E1041)/t0)))</f>
        <v>0</v>
      </c>
    </row>
    <row r="1042" spans="5:24" x14ac:dyDescent="0.35">
      <c r="E1042" s="5">
        <f t="shared" si="300"/>
        <v>0.29120000000000223</v>
      </c>
      <c r="F1042" s="6">
        <f t="shared" si="301"/>
        <v>0</v>
      </c>
      <c r="G1042" s="6">
        <f t="shared" si="290"/>
        <v>1.3848218421298164</v>
      </c>
      <c r="H1042" s="6">
        <f t="shared" si="291"/>
        <v>0.21832746784165499</v>
      </c>
      <c r="I1042" s="6">
        <f t="shared" si="292"/>
        <v>0.97587556419138355</v>
      </c>
      <c r="J1042" s="7">
        <f t="shared" si="293"/>
        <v>0</v>
      </c>
      <c r="K1042" s="7">
        <f t="shared" si="302"/>
        <v>-23.219206233037855</v>
      </c>
      <c r="L1042" s="7">
        <f t="shared" si="294"/>
        <v>-1.2512980258416326E-2</v>
      </c>
      <c r="M1042" s="7">
        <f t="shared" si="295"/>
        <v>0</v>
      </c>
      <c r="N1042" s="7">
        <f t="shared" si="303"/>
        <v>6.0436920544399655</v>
      </c>
      <c r="O1042" s="7">
        <f t="shared" si="296"/>
        <v>3.2569846964686979E-3</v>
      </c>
      <c r="P1042" s="7">
        <f t="shared" si="307"/>
        <v>-5.9103390732017473E-3</v>
      </c>
      <c r="Q1042" s="7">
        <f t="shared" si="297"/>
        <v>-177.31017219605241</v>
      </c>
      <c r="R1042" s="7">
        <f t="shared" si="306"/>
        <v>-5.9103390732017473</v>
      </c>
      <c r="S1042" s="7">
        <f t="shared" si="304"/>
        <v>-0.2507092435145778</v>
      </c>
      <c r="T1042" s="7">
        <f t="shared" si="305"/>
        <v>-33.63617466516866</v>
      </c>
      <c r="U1042" s="26">
        <f t="shared" si="298"/>
        <v>0</v>
      </c>
      <c r="V1042" s="26">
        <f t="shared" si="299"/>
        <v>0</v>
      </c>
      <c r="W1042" s="26">
        <f>IF(E1042&gt;t0,0,IF(E1042&lt;t0,P0))</f>
        <v>0</v>
      </c>
      <c r="X1042" s="26">
        <f>IF(E1042&gt;t0,0,IF(E1042&lt;t0,P0*SIN(PI()*(E1042)/t0)))</f>
        <v>0</v>
      </c>
    </row>
    <row r="1043" spans="5:24" x14ac:dyDescent="0.35">
      <c r="E1043" s="5">
        <f t="shared" si="300"/>
        <v>0.29148000000000224</v>
      </c>
      <c r="F1043" s="6">
        <f t="shared" si="301"/>
        <v>0</v>
      </c>
      <c r="G1043" s="6">
        <f t="shared" si="290"/>
        <v>1.3852554278017701</v>
      </c>
      <c r="H1043" s="6">
        <f t="shared" si="291"/>
        <v>0.22442546483039152</v>
      </c>
      <c r="I1043" s="6">
        <f t="shared" si="292"/>
        <v>0.9744912573931398</v>
      </c>
      <c r="J1043" s="7">
        <f t="shared" si="293"/>
        <v>0</v>
      </c>
      <c r="K1043" s="7">
        <f t="shared" si="302"/>
        <v>-23.219206233037855</v>
      </c>
      <c r="L1043" s="7">
        <f t="shared" si="294"/>
        <v>-1.2509063689064133E-2</v>
      </c>
      <c r="M1043" s="7">
        <f t="shared" si="295"/>
        <v>0</v>
      </c>
      <c r="N1043" s="7">
        <f t="shared" si="303"/>
        <v>6.0436920544399655</v>
      </c>
      <c r="O1043" s="7">
        <f t="shared" si="296"/>
        <v>3.2559652585586788E-3</v>
      </c>
      <c r="P1043" s="7">
        <f t="shared" si="307"/>
        <v>-5.9802621118524163E-3</v>
      </c>
      <c r="Q1043" s="7">
        <f t="shared" si="297"/>
        <v>-179.40786335557249</v>
      </c>
      <c r="R1043" s="7">
        <f t="shared" si="306"/>
        <v>-5.980262111852416</v>
      </c>
      <c r="S1043" s="7">
        <f t="shared" si="304"/>
        <v>-0.24972513803810353</v>
      </c>
      <c r="T1043" s="7">
        <f t="shared" si="305"/>
        <v>-33.504143060623086</v>
      </c>
      <c r="U1043" s="26">
        <f t="shared" si="298"/>
        <v>0</v>
      </c>
      <c r="V1043" s="26">
        <f t="shared" si="299"/>
        <v>0</v>
      </c>
      <c r="W1043" s="26">
        <f>IF(E1043&gt;t0,0,IF(E1043&lt;t0,P0))</f>
        <v>0</v>
      </c>
      <c r="X1043" s="26">
        <f>IF(E1043&gt;t0,0,IF(E1043&lt;t0,P0*SIN(PI()*(E1043)/t0)))</f>
        <v>0</v>
      </c>
    </row>
    <row r="1044" spans="5:24" x14ac:dyDescent="0.35">
      <c r="E1044" s="5">
        <f t="shared" si="300"/>
        <v>0.29176000000000224</v>
      </c>
      <c r="F1044" s="6">
        <f t="shared" si="301"/>
        <v>0</v>
      </c>
      <c r="G1044" s="6">
        <f t="shared" si="290"/>
        <v>1.3856891492287566</v>
      </c>
      <c r="H1044" s="6">
        <f t="shared" si="291"/>
        <v>0.23051468636319628</v>
      </c>
      <c r="I1044" s="6">
        <f t="shared" si="292"/>
        <v>0.97306884616191325</v>
      </c>
      <c r="J1044" s="7">
        <f t="shared" si="293"/>
        <v>0</v>
      </c>
      <c r="K1044" s="7">
        <f t="shared" si="302"/>
        <v>-23.219206233037855</v>
      </c>
      <c r="L1044" s="7">
        <f t="shared" si="294"/>
        <v>-1.2505148345600193E-2</v>
      </c>
      <c r="M1044" s="7">
        <f t="shared" si="295"/>
        <v>0</v>
      </c>
      <c r="N1044" s="7">
        <f t="shared" si="303"/>
        <v>6.0436920544399655</v>
      </c>
      <c r="O1044" s="7">
        <f t="shared" si="296"/>
        <v>3.2549461397332578E-3</v>
      </c>
      <c r="P1044" s="7">
        <f t="shared" si="307"/>
        <v>-6.0499070333206867E-3</v>
      </c>
      <c r="Q1044" s="7">
        <f t="shared" si="297"/>
        <v>-181.49721099962059</v>
      </c>
      <c r="R1044" s="7">
        <f t="shared" si="306"/>
        <v>-6.0499070333206868</v>
      </c>
      <c r="S1044" s="7">
        <f t="shared" si="304"/>
        <v>-0.24873186238667999</v>
      </c>
      <c r="T1044" s="7">
        <f t="shared" si="305"/>
        <v>-33.370881148004379</v>
      </c>
      <c r="U1044" s="26">
        <f t="shared" si="298"/>
        <v>0</v>
      </c>
      <c r="V1044" s="26">
        <f t="shared" si="299"/>
        <v>0</v>
      </c>
      <c r="W1044" s="26">
        <f>IF(E1044&gt;t0,0,IF(E1044&lt;t0,P0))</f>
        <v>0</v>
      </c>
      <c r="X1044" s="26">
        <f>IF(E1044&gt;t0,0,IF(E1044&lt;t0,P0*SIN(PI()*(E1044)/t0)))</f>
        <v>0</v>
      </c>
    </row>
    <row r="1045" spans="5:24" x14ac:dyDescent="0.35">
      <c r="E1045" s="5">
        <f t="shared" si="300"/>
        <v>0.29204000000000224</v>
      </c>
      <c r="F1045" s="6">
        <f t="shared" si="301"/>
        <v>0</v>
      </c>
      <c r="G1045" s="6">
        <f t="shared" si="290"/>
        <v>1.3861230064532812</v>
      </c>
      <c r="H1045" s="6">
        <f t="shared" si="291"/>
        <v>0.23659489434010644</v>
      </c>
      <c r="I1045" s="6">
        <f t="shared" si="292"/>
        <v>0.97160838611664624</v>
      </c>
      <c r="J1045" s="7">
        <f t="shared" si="293"/>
        <v>0</v>
      </c>
      <c r="K1045" s="7">
        <f t="shared" si="302"/>
        <v>-23.219206233037855</v>
      </c>
      <c r="L1045" s="7">
        <f t="shared" si="294"/>
        <v>-1.2501234227640797E-2</v>
      </c>
      <c r="M1045" s="7">
        <f t="shared" si="295"/>
        <v>0</v>
      </c>
      <c r="N1045" s="7">
        <f t="shared" si="303"/>
        <v>6.0436920544399655</v>
      </c>
      <c r="O1045" s="7">
        <f t="shared" si="296"/>
        <v>3.2539273398925601E-3</v>
      </c>
      <c r="P1045" s="7">
        <f t="shared" si="307"/>
        <v>-6.1192712824634388E-3</v>
      </c>
      <c r="Q1045" s="7">
        <f t="shared" si="297"/>
        <v>-183.57813847390315</v>
      </c>
      <c r="R1045" s="7">
        <f t="shared" si="306"/>
        <v>-6.1192712824634388</v>
      </c>
      <c r="S1045" s="7">
        <f t="shared" si="304"/>
        <v>-0.24772946122411482</v>
      </c>
      <c r="T1045" s="7">
        <f t="shared" si="305"/>
        <v>-33.236394919591149</v>
      </c>
      <c r="U1045" s="26">
        <f t="shared" si="298"/>
        <v>0</v>
      </c>
      <c r="V1045" s="26">
        <f t="shared" si="299"/>
        <v>0</v>
      </c>
      <c r="W1045" s="26">
        <f>IF(E1045&gt;t0,0,IF(E1045&lt;t0,P0))</f>
        <v>0</v>
      </c>
      <c r="X1045" s="26">
        <f>IF(E1045&gt;t0,0,IF(E1045&lt;t0,P0*SIN(PI()*(E1045)/t0)))</f>
        <v>0</v>
      </c>
    </row>
    <row r="1046" spans="5:24" x14ac:dyDescent="0.35">
      <c r="E1046" s="5">
        <f t="shared" si="300"/>
        <v>0.29232000000000224</v>
      </c>
      <c r="F1046" s="6">
        <f t="shared" si="301"/>
        <v>0</v>
      </c>
      <c r="G1046" s="6">
        <f t="shared" si="290"/>
        <v>1.3865569995178613</v>
      </c>
      <c r="H1046" s="6">
        <f t="shared" si="291"/>
        <v>0.24266585101360269</v>
      </c>
      <c r="I1046" s="6">
        <f t="shared" si="292"/>
        <v>0.97010993436406168</v>
      </c>
      <c r="J1046" s="7">
        <f t="shared" si="293"/>
        <v>0</v>
      </c>
      <c r="K1046" s="7">
        <f t="shared" si="302"/>
        <v>-23.219206233037855</v>
      </c>
      <c r="L1046" s="7">
        <f t="shared" si="294"/>
        <v>-1.2497321334802369E-2</v>
      </c>
      <c r="M1046" s="7">
        <f t="shared" si="295"/>
        <v>0</v>
      </c>
      <c r="N1046" s="7">
        <f t="shared" si="303"/>
        <v>6.0436920544399655</v>
      </c>
      <c r="O1046" s="7">
        <f t="shared" si="296"/>
        <v>3.2529088589367456E-3</v>
      </c>
      <c r="P1046" s="7">
        <f t="shared" si="307"/>
        <v>-6.1883523167356709E-3</v>
      </c>
      <c r="Q1046" s="7">
        <f t="shared" si="297"/>
        <v>-185.65056950207014</v>
      </c>
      <c r="R1046" s="7">
        <f t="shared" si="306"/>
        <v>-6.1883523167356707</v>
      </c>
      <c r="S1046" s="7">
        <f t="shared" si="304"/>
        <v>-0.2467179795436861</v>
      </c>
      <c r="T1046" s="7">
        <f t="shared" si="305"/>
        <v>-33.100690411865088</v>
      </c>
      <c r="U1046" s="26">
        <f t="shared" si="298"/>
        <v>0</v>
      </c>
      <c r="V1046" s="26">
        <f t="shared" si="299"/>
        <v>0</v>
      </c>
      <c r="W1046" s="26">
        <f>IF(E1046&gt;t0,0,IF(E1046&lt;t0,P0))</f>
        <v>0</v>
      </c>
      <c r="X1046" s="26">
        <f>IF(E1046&gt;t0,0,IF(E1046&lt;t0,P0*SIN(PI()*(E1046)/t0)))</f>
        <v>0</v>
      </c>
    </row>
    <row r="1047" spans="5:24" x14ac:dyDescent="0.35">
      <c r="E1047" s="5">
        <f t="shared" si="300"/>
        <v>0.29260000000000225</v>
      </c>
      <c r="F1047" s="6">
        <f t="shared" si="301"/>
        <v>0</v>
      </c>
      <c r="G1047" s="6">
        <f t="shared" si="290"/>
        <v>1.3869911284650285</v>
      </c>
      <c r="H1047" s="6">
        <f t="shared" si="291"/>
        <v>0.24872731899791242</v>
      </c>
      <c r="I1047" s="6">
        <f t="shared" si="292"/>
        <v>0.9685735494964286</v>
      </c>
      <c r="J1047" s="7">
        <f t="shared" si="293"/>
        <v>0</v>
      </c>
      <c r="K1047" s="7">
        <f t="shared" si="302"/>
        <v>-23.219206233037855</v>
      </c>
      <c r="L1047" s="7">
        <f t="shared" si="294"/>
        <v>-1.2493409666701441E-2</v>
      </c>
      <c r="M1047" s="7">
        <f t="shared" si="295"/>
        <v>0</v>
      </c>
      <c r="N1047" s="7">
        <f t="shared" si="303"/>
        <v>6.0436920544399655</v>
      </c>
      <c r="O1047" s="7">
        <f t="shared" si="296"/>
        <v>3.2518906967660016E-3</v>
      </c>
      <c r="P1047" s="7">
        <f t="shared" si="307"/>
        <v>-6.2571476062823128E-3</v>
      </c>
      <c r="Q1047" s="7">
        <f t="shared" si="297"/>
        <v>-187.71442818846938</v>
      </c>
      <c r="R1047" s="7">
        <f t="shared" si="306"/>
        <v>-6.257147606282313</v>
      </c>
      <c r="S1047" s="7">
        <f t="shared" si="304"/>
        <v>-0.24569746266657802</v>
      </c>
      <c r="T1047" s="7">
        <f t="shared" si="305"/>
        <v>-32.963773705301115</v>
      </c>
      <c r="U1047" s="26">
        <f t="shared" si="298"/>
        <v>0</v>
      </c>
      <c r="V1047" s="26">
        <f t="shared" si="299"/>
        <v>0</v>
      </c>
      <c r="W1047" s="26">
        <f>IF(E1047&gt;t0,0,IF(E1047&lt;t0,P0))</f>
        <v>0</v>
      </c>
      <c r="X1047" s="26">
        <f>IF(E1047&gt;t0,0,IF(E1047&lt;t0,P0*SIN(PI()*(E1047)/t0)))</f>
        <v>0</v>
      </c>
    </row>
    <row r="1048" spans="5:24" x14ac:dyDescent="0.35">
      <c r="E1048" s="5">
        <f t="shared" si="300"/>
        <v>0.29288000000000225</v>
      </c>
      <c r="F1048" s="6">
        <f t="shared" si="301"/>
        <v>0</v>
      </c>
      <c r="G1048" s="6">
        <f t="shared" si="290"/>
        <v>1.3874253933373275</v>
      </c>
      <c r="H1048" s="6">
        <f t="shared" si="291"/>
        <v>0.25477906127828598</v>
      </c>
      <c r="I1048" s="6">
        <f t="shared" si="292"/>
        <v>0.96699929158927278</v>
      </c>
      <c r="J1048" s="7">
        <f t="shared" si="293"/>
        <v>0</v>
      </c>
      <c r="K1048" s="7">
        <f t="shared" si="302"/>
        <v>-23.219206233037855</v>
      </c>
      <c r="L1048" s="7">
        <f t="shared" si="294"/>
        <v>-1.2489499222954668E-2</v>
      </c>
      <c r="M1048" s="7">
        <f t="shared" si="295"/>
        <v>0</v>
      </c>
      <c r="N1048" s="7">
        <f t="shared" si="303"/>
        <v>6.0436920544399655</v>
      </c>
      <c r="O1048" s="7">
        <f t="shared" si="296"/>
        <v>3.2508728532805479E-3</v>
      </c>
      <c r="P1048" s="7">
        <f t="shared" si="307"/>
        <v>-6.3256546340293603E-3</v>
      </c>
      <c r="Q1048" s="7">
        <f t="shared" si="297"/>
        <v>-189.76963902088082</v>
      </c>
      <c r="R1048" s="7">
        <f t="shared" si="306"/>
        <v>-6.3256546340293607</v>
      </c>
      <c r="S1048" s="7">
        <f t="shared" si="304"/>
        <v>-0.24466795623945534</v>
      </c>
      <c r="T1048" s="7">
        <f t="shared" si="305"/>
        <v>-32.825650924041959</v>
      </c>
      <c r="U1048" s="26">
        <f t="shared" si="298"/>
        <v>0</v>
      </c>
      <c r="V1048" s="26">
        <f t="shared" si="299"/>
        <v>0</v>
      </c>
      <c r="W1048" s="26">
        <f>IF(E1048&gt;t0,0,IF(E1048&lt;t0,P0))</f>
        <v>0</v>
      </c>
      <c r="X1048" s="26">
        <f>IF(E1048&gt;t0,0,IF(E1048&lt;t0,P0*SIN(PI()*(E1048)/t0)))</f>
        <v>0</v>
      </c>
    </row>
    <row r="1049" spans="5:24" x14ac:dyDescent="0.35">
      <c r="E1049" s="5">
        <f t="shared" si="300"/>
        <v>0.29316000000000225</v>
      </c>
      <c r="F1049" s="6">
        <f t="shared" si="301"/>
        <v>0</v>
      </c>
      <c r="G1049" s="6">
        <f t="shared" si="290"/>
        <v>1.3878597941773161</v>
      </c>
      <c r="H1049" s="6">
        <f t="shared" si="291"/>
        <v>0.26082084122026689</v>
      </c>
      <c r="I1049" s="6">
        <f t="shared" si="292"/>
        <v>0.9653872221990264</v>
      </c>
      <c r="J1049" s="7">
        <f t="shared" si="293"/>
        <v>0</v>
      </c>
      <c r="K1049" s="7">
        <f t="shared" si="302"/>
        <v>-23.219206233037855</v>
      </c>
      <c r="L1049" s="7">
        <f t="shared" si="294"/>
        <v>-1.2485590003178828E-2</v>
      </c>
      <c r="M1049" s="7">
        <f t="shared" si="295"/>
        <v>0</v>
      </c>
      <c r="N1049" s="7">
        <f t="shared" si="303"/>
        <v>6.0436920544399655</v>
      </c>
      <c r="O1049" s="7">
        <f t="shared" si="296"/>
        <v>3.2498553283806359E-3</v>
      </c>
      <c r="P1049" s="7">
        <f t="shared" si="307"/>
        <v>-6.3938708957745434E-3</v>
      </c>
      <c r="Q1049" s="7">
        <f t="shared" si="297"/>
        <v>-191.8161268732363</v>
      </c>
      <c r="R1049" s="7">
        <f t="shared" si="306"/>
        <v>-6.3938708957745432</v>
      </c>
      <c r="S1049" s="7">
        <f t="shared" si="304"/>
        <v>-0.24362950623279681</v>
      </c>
      <c r="T1049" s="7">
        <f t="shared" si="305"/>
        <v>-32.686328235674544</v>
      </c>
      <c r="U1049" s="26">
        <f t="shared" si="298"/>
        <v>0</v>
      </c>
      <c r="V1049" s="26">
        <f t="shared" si="299"/>
        <v>0</v>
      </c>
      <c r="W1049" s="26">
        <f>IF(E1049&gt;t0,0,IF(E1049&lt;t0,P0))</f>
        <v>0</v>
      </c>
      <c r="X1049" s="26">
        <f>IF(E1049&gt;t0,0,IF(E1049&lt;t0,P0*SIN(PI()*(E1049)/t0)))</f>
        <v>0</v>
      </c>
    </row>
    <row r="1050" spans="5:24" x14ac:dyDescent="0.35">
      <c r="E1050" s="5">
        <f t="shared" si="300"/>
        <v>0.29344000000000225</v>
      </c>
      <c r="F1050" s="6">
        <f t="shared" si="301"/>
        <v>0</v>
      </c>
      <c r="G1050" s="6">
        <f t="shared" si="290"/>
        <v>1.3882943310275655</v>
      </c>
      <c r="H1050" s="6">
        <f t="shared" si="291"/>
        <v>0.26685242257894742</v>
      </c>
      <c r="I1050" s="6">
        <f t="shared" si="292"/>
        <v>0.96373740436062083</v>
      </c>
      <c r="J1050" s="7">
        <f t="shared" si="293"/>
        <v>0</v>
      </c>
      <c r="K1050" s="7">
        <f t="shared" si="302"/>
        <v>-23.219206233037855</v>
      </c>
      <c r="L1050" s="7">
        <f t="shared" si="294"/>
        <v>-1.2481682006990824E-2</v>
      </c>
      <c r="M1050" s="7">
        <f t="shared" si="295"/>
        <v>0</v>
      </c>
      <c r="N1050" s="7">
        <f t="shared" si="303"/>
        <v>6.0436920544399655</v>
      </c>
      <c r="O1050" s="7">
        <f t="shared" si="296"/>
        <v>3.2488381219665501E-3</v>
      </c>
      <c r="P1050" s="7">
        <f t="shared" si="307"/>
        <v>-6.4617939002774372E-3</v>
      </c>
      <c r="Q1050" s="7">
        <f t="shared" si="297"/>
        <v>-193.85381700832312</v>
      </c>
      <c r="R1050" s="7">
        <f t="shared" si="306"/>
        <v>-6.4617939002774376</v>
      </c>
      <c r="S1050" s="7">
        <f t="shared" si="304"/>
        <v>-0.24258215893890656</v>
      </c>
      <c r="T1050" s="7">
        <f t="shared" si="305"/>
        <v>-32.545811850963204</v>
      </c>
      <c r="U1050" s="26">
        <f t="shared" si="298"/>
        <v>0</v>
      </c>
      <c r="V1050" s="26">
        <f t="shared" si="299"/>
        <v>0</v>
      </c>
      <c r="W1050" s="26">
        <f>IF(E1050&gt;t0,0,IF(E1050&lt;t0,P0))</f>
        <v>0</v>
      </c>
      <c r="X1050" s="26">
        <f>IF(E1050&gt;t0,0,IF(E1050&lt;t0,P0*SIN(PI()*(E1050)/t0)))</f>
        <v>0</v>
      </c>
    </row>
    <row r="1051" spans="5:24" x14ac:dyDescent="0.35">
      <c r="E1051" s="5">
        <f t="shared" si="300"/>
        <v>0.29372000000000226</v>
      </c>
      <c r="F1051" s="6">
        <f t="shared" si="301"/>
        <v>0</v>
      </c>
      <c r="G1051" s="6">
        <f t="shared" si="290"/>
        <v>1.3887290039306606</v>
      </c>
      <c r="H1051" s="6">
        <f t="shared" si="291"/>
        <v>0.27287356950820096</v>
      </c>
      <c r="I1051" s="6">
        <f t="shared" si="292"/>
        <v>0.96204990258502343</v>
      </c>
      <c r="J1051" s="7">
        <f t="shared" si="293"/>
        <v>0</v>
      </c>
      <c r="K1051" s="7">
        <f t="shared" si="302"/>
        <v>-23.219206233037855</v>
      </c>
      <c r="L1051" s="7">
        <f t="shared" si="294"/>
        <v>-1.2477775234007662E-2</v>
      </c>
      <c r="M1051" s="7">
        <f t="shared" si="295"/>
        <v>0</v>
      </c>
      <c r="N1051" s="7">
        <f t="shared" si="303"/>
        <v>6.0436920544399655</v>
      </c>
      <c r="O1051" s="7">
        <f t="shared" si="296"/>
        <v>3.2478212339386021E-3</v>
      </c>
      <c r="P1051" s="7">
        <f t="shared" si="307"/>
        <v>-6.5294211693489018E-3</v>
      </c>
      <c r="Q1051" s="7">
        <f t="shared" si="297"/>
        <v>-195.88263508046705</v>
      </c>
      <c r="R1051" s="7">
        <f t="shared" si="306"/>
        <v>-6.5294211693489022</v>
      </c>
      <c r="S1051" s="7">
        <f t="shared" si="304"/>
        <v>-0.24152596096951628</v>
      </c>
      <c r="T1051" s="7">
        <f t="shared" si="305"/>
        <v>-32.404108023527968</v>
      </c>
      <c r="U1051" s="26">
        <f t="shared" si="298"/>
        <v>0</v>
      </c>
      <c r="V1051" s="26">
        <f t="shared" si="299"/>
        <v>0</v>
      </c>
      <c r="W1051" s="26">
        <f>IF(E1051&gt;t0,0,IF(E1051&lt;t0,P0))</f>
        <v>0</v>
      </c>
      <c r="X1051" s="26">
        <f>IF(E1051&gt;t0,0,IF(E1051&lt;t0,P0*SIN(PI()*(E1051)/t0)))</f>
        <v>0</v>
      </c>
    </row>
    <row r="1052" spans="5:24" x14ac:dyDescent="0.35">
      <c r="E1052" s="5">
        <f t="shared" si="300"/>
        <v>0.29400000000000226</v>
      </c>
      <c r="F1052" s="6">
        <f t="shared" si="301"/>
        <v>0</v>
      </c>
      <c r="G1052" s="6">
        <f t="shared" si="290"/>
        <v>1.3891638129291992</v>
      </c>
      <c r="H1052" s="6">
        <f t="shared" si="291"/>
        <v>0.27888404656990651</v>
      </c>
      <c r="I1052" s="6">
        <f t="shared" si="292"/>
        <v>0.96032478285671363</v>
      </c>
      <c r="J1052" s="7">
        <f t="shared" si="293"/>
        <v>0</v>
      </c>
      <c r="K1052" s="7">
        <f t="shared" si="302"/>
        <v>-23.219206233037855</v>
      </c>
      <c r="L1052" s="7">
        <f t="shared" si="294"/>
        <v>-1.2473869683846483E-2</v>
      </c>
      <c r="M1052" s="7">
        <f t="shared" si="295"/>
        <v>0</v>
      </c>
      <c r="N1052" s="7">
        <f t="shared" si="303"/>
        <v>6.0436920544399655</v>
      </c>
      <c r="O1052" s="7">
        <f t="shared" si="296"/>
        <v>3.2468046641971377E-3</v>
      </c>
      <c r="P1052" s="7">
        <f t="shared" si="307"/>
        <v>-6.5967502379400689E-3</v>
      </c>
      <c r="Q1052" s="7">
        <f t="shared" si="297"/>
        <v>-197.90250713820205</v>
      </c>
      <c r="R1052" s="7">
        <f t="shared" si="306"/>
        <v>-6.5967502379400687</v>
      </c>
      <c r="S1052" s="7">
        <f t="shared" si="304"/>
        <v>-0.2404609592541683</v>
      </c>
      <c r="T1052" s="7">
        <f t="shared" si="305"/>
        <v>-32.261223049627652</v>
      </c>
      <c r="U1052" s="26">
        <f t="shared" si="298"/>
        <v>0</v>
      </c>
      <c r="V1052" s="26">
        <f t="shared" si="299"/>
        <v>0</v>
      </c>
      <c r="W1052" s="26">
        <f>IF(E1052&gt;t0,0,IF(E1052&lt;t0,P0))</f>
        <v>0</v>
      </c>
      <c r="X1052" s="26">
        <f>IF(E1052&gt;t0,0,IF(E1052&lt;t0,P0*SIN(PI()*(E1052)/t0)))</f>
        <v>0</v>
      </c>
    </row>
    <row r="1053" spans="5:24" x14ac:dyDescent="0.35">
      <c r="E1053" s="5">
        <f t="shared" si="300"/>
        <v>0.29428000000000226</v>
      </c>
      <c r="F1053" s="6">
        <f t="shared" si="301"/>
        <v>0</v>
      </c>
      <c r="G1053" s="6">
        <f t="shared" si="290"/>
        <v>1.3895987580657925</v>
      </c>
      <c r="H1053" s="6">
        <f t="shared" si="291"/>
        <v>0.28488361874315765</v>
      </c>
      <c r="I1053" s="6">
        <f t="shared" si="292"/>
        <v>0.95856211263110291</v>
      </c>
      <c r="J1053" s="7">
        <f t="shared" si="293"/>
        <v>0</v>
      </c>
      <c r="K1053" s="7">
        <f t="shared" si="302"/>
        <v>-23.219206233037855</v>
      </c>
      <c r="L1053" s="7">
        <f t="shared" si="294"/>
        <v>-1.2469965356124544E-2</v>
      </c>
      <c r="M1053" s="7">
        <f t="shared" si="295"/>
        <v>0</v>
      </c>
      <c r="N1053" s="7">
        <f t="shared" si="303"/>
        <v>6.0436920544399655</v>
      </c>
      <c r="O1053" s="7">
        <f t="shared" si="296"/>
        <v>3.2457884126425329E-3</v>
      </c>
      <c r="P1053" s="7">
        <f t="shared" si="307"/>
        <v>-6.6637786542307498E-3</v>
      </c>
      <c r="Q1053" s="7">
        <f t="shared" si="297"/>
        <v>-199.9133596269225</v>
      </c>
      <c r="R1053" s="7">
        <f t="shared" si="306"/>
        <v>-6.6637786542307502</v>
      </c>
      <c r="S1053" s="7">
        <f t="shared" si="304"/>
        <v>-0.23938720103814634</v>
      </c>
      <c r="T1053" s="7">
        <f t="shared" si="305"/>
        <v>-32.117163267882212</v>
      </c>
      <c r="U1053" s="26">
        <f t="shared" si="298"/>
        <v>0</v>
      </c>
      <c r="V1053" s="26">
        <f t="shared" si="299"/>
        <v>0</v>
      </c>
      <c r="W1053" s="26">
        <f>IF(E1053&gt;t0,0,IF(E1053&lt;t0,P0))</f>
        <v>0</v>
      </c>
      <c r="X1053" s="26">
        <f>IF(E1053&gt;t0,0,IF(E1053&lt;t0,P0*SIN(PI()*(E1053)/t0)))</f>
        <v>0</v>
      </c>
    </row>
    <row r="1054" spans="5:24" x14ac:dyDescent="0.35">
      <c r="E1054" s="5">
        <f t="shared" si="300"/>
        <v>0.29456000000000226</v>
      </c>
      <c r="F1054" s="6">
        <f t="shared" si="301"/>
        <v>0</v>
      </c>
      <c r="G1054" s="6">
        <f t="shared" si="290"/>
        <v>1.3900338393830651</v>
      </c>
      <c r="H1054" s="6">
        <f t="shared" si="291"/>
        <v>0.29087205143344669</v>
      </c>
      <c r="I1054" s="6">
        <f t="shared" si="292"/>
        <v>0.95676196083189802</v>
      </c>
      <c r="J1054" s="7">
        <f t="shared" si="293"/>
        <v>0</v>
      </c>
      <c r="K1054" s="7">
        <f t="shared" si="302"/>
        <v>-23.219206233037855</v>
      </c>
      <c r="L1054" s="7">
        <f t="shared" si="294"/>
        <v>-1.2466062250459223E-2</v>
      </c>
      <c r="M1054" s="7">
        <f t="shared" si="295"/>
        <v>0</v>
      </c>
      <c r="N1054" s="7">
        <f t="shared" si="303"/>
        <v>6.0436920544399655</v>
      </c>
      <c r="O1054" s="7">
        <f t="shared" si="296"/>
        <v>3.2447724791751956E-3</v>
      </c>
      <c r="P1054" s="7">
        <f t="shared" si="307"/>
        <v>-6.7305039797171621E-3</v>
      </c>
      <c r="Q1054" s="7">
        <f t="shared" si="297"/>
        <v>-201.91511939151485</v>
      </c>
      <c r="R1054" s="7">
        <f t="shared" si="306"/>
        <v>-6.7305039797171622</v>
      </c>
      <c r="S1054" s="7">
        <f t="shared" si="304"/>
        <v>-0.23830473388004375</v>
      </c>
      <c r="T1054" s="7">
        <f t="shared" si="305"/>
        <v>-31.971935058946507</v>
      </c>
      <c r="U1054" s="26">
        <f t="shared" si="298"/>
        <v>0</v>
      </c>
      <c r="V1054" s="26">
        <f t="shared" si="299"/>
        <v>0</v>
      </c>
      <c r="W1054" s="26">
        <f>IF(E1054&gt;t0,0,IF(E1054&lt;t0,P0))</f>
        <v>0</v>
      </c>
      <c r="X1054" s="26">
        <f>IF(E1054&gt;t0,0,IF(E1054&lt;t0,P0*SIN(PI()*(E1054)/t0)))</f>
        <v>0</v>
      </c>
    </row>
    <row r="1055" spans="5:24" x14ac:dyDescent="0.35">
      <c r="E1055" s="5">
        <f t="shared" si="300"/>
        <v>0.29484000000000227</v>
      </c>
      <c r="F1055" s="6">
        <f t="shared" si="301"/>
        <v>0</v>
      </c>
      <c r="G1055" s="6">
        <f t="shared" si="290"/>
        <v>1.3904690569236553</v>
      </c>
      <c r="H1055" s="6">
        <f t="shared" si="291"/>
        <v>0.29684911048184087</v>
      </c>
      <c r="I1055" s="6">
        <f t="shared" si="292"/>
        <v>0.95492439784840555</v>
      </c>
      <c r="J1055" s="7">
        <f t="shared" si="293"/>
        <v>0</v>
      </c>
      <c r="K1055" s="7">
        <f t="shared" si="302"/>
        <v>-23.219206233037855</v>
      </c>
      <c r="L1055" s="7">
        <f t="shared" si="294"/>
        <v>-1.2462160366468009E-2</v>
      </c>
      <c r="M1055" s="7">
        <f t="shared" si="295"/>
        <v>0</v>
      </c>
      <c r="N1055" s="7">
        <f t="shared" si="303"/>
        <v>6.0436920544399655</v>
      </c>
      <c r="O1055" s="7">
        <f t="shared" si="296"/>
        <v>3.2437568636955634E-3</v>
      </c>
      <c r="P1055" s="7">
        <f t="shared" si="307"/>
        <v>-6.7969237892991988E-3</v>
      </c>
      <c r="Q1055" s="7">
        <f t="shared" si="297"/>
        <v>-203.90771367897597</v>
      </c>
      <c r="R1055" s="7">
        <f t="shared" si="306"/>
        <v>-6.7969237892991989</v>
      </c>
      <c r="S1055" s="7">
        <f t="shared" si="304"/>
        <v>-0.23721360565013103</v>
      </c>
      <c r="T1055" s="7">
        <f t="shared" si="305"/>
        <v>-31.825544845291276</v>
      </c>
      <c r="U1055" s="26">
        <f t="shared" si="298"/>
        <v>0</v>
      </c>
      <c r="V1055" s="26">
        <f t="shared" si="299"/>
        <v>0</v>
      </c>
      <c r="W1055" s="26">
        <f>IF(E1055&gt;t0,0,IF(E1055&lt;t0,P0))</f>
        <v>0</v>
      </c>
      <c r="X1055" s="26">
        <f>IF(E1055&gt;t0,0,IF(E1055&lt;t0,P0*SIN(PI()*(E1055)/t0)))</f>
        <v>0</v>
      </c>
    </row>
    <row r="1056" spans="5:24" x14ac:dyDescent="0.35">
      <c r="E1056" s="5">
        <f t="shared" si="300"/>
        <v>0.29512000000000227</v>
      </c>
      <c r="F1056" s="6">
        <f t="shared" si="301"/>
        <v>0</v>
      </c>
      <c r="G1056" s="6">
        <f t="shared" si="290"/>
        <v>1.390904410730214</v>
      </c>
      <c r="H1056" s="6">
        <f t="shared" si="291"/>
        <v>0.30281456217414049</v>
      </c>
      <c r="I1056" s="6">
        <f t="shared" si="292"/>
        <v>0.95304949553277851</v>
      </c>
      <c r="J1056" s="7">
        <f t="shared" si="293"/>
        <v>0</v>
      </c>
      <c r="K1056" s="7">
        <f t="shared" si="302"/>
        <v>-23.219206233037855</v>
      </c>
      <c r="L1056" s="7">
        <f t="shared" si="294"/>
        <v>-1.2458259703768524E-2</v>
      </c>
      <c r="M1056" s="7">
        <f t="shared" si="295"/>
        <v>0</v>
      </c>
      <c r="N1056" s="7">
        <f t="shared" si="303"/>
        <v>6.0436920544399655</v>
      </c>
      <c r="O1056" s="7">
        <f t="shared" si="296"/>
        <v>3.2427415661041071E-3</v>
      </c>
      <c r="P1056" s="7">
        <f t="shared" si="307"/>
        <v>-6.8630356713670938E-3</v>
      </c>
      <c r="Q1056" s="7">
        <f t="shared" si="297"/>
        <v>-205.89107014101282</v>
      </c>
      <c r="R1056" s="7">
        <f t="shared" si="306"/>
        <v>-6.8630356713670935</v>
      </c>
      <c r="S1056" s="7">
        <f t="shared" si="304"/>
        <v>-0.23611386452819666</v>
      </c>
      <c r="T1056" s="7">
        <f t="shared" si="305"/>
        <v>-31.677999090913449</v>
      </c>
      <c r="U1056" s="26">
        <f t="shared" si="298"/>
        <v>0</v>
      </c>
      <c r="V1056" s="26">
        <f t="shared" si="299"/>
        <v>0</v>
      </c>
      <c r="W1056" s="26">
        <f>IF(E1056&gt;t0,0,IF(E1056&lt;t0,P0))</f>
        <v>0</v>
      </c>
      <c r="X1056" s="26">
        <f>IF(E1056&gt;t0,0,IF(E1056&lt;t0,P0*SIN(PI()*(E1056)/t0)))</f>
        <v>0</v>
      </c>
    </row>
    <row r="1057" spans="5:24" x14ac:dyDescent="0.35">
      <c r="E1057" s="5">
        <f t="shared" si="300"/>
        <v>0.29540000000000227</v>
      </c>
      <c r="F1057" s="6">
        <f t="shared" si="301"/>
        <v>0</v>
      </c>
      <c r="G1057" s="6">
        <f t="shared" si="290"/>
        <v>1.3913399008454062</v>
      </c>
      <c r="H1057" s="6">
        <f t="shared" si="291"/>
        <v>0.30876817325001266</v>
      </c>
      <c r="I1057" s="6">
        <f t="shared" si="292"/>
        <v>0.95113732719720878</v>
      </c>
      <c r="J1057" s="7">
        <f t="shared" si="293"/>
        <v>0</v>
      </c>
      <c r="K1057" s="7">
        <f t="shared" si="302"/>
        <v>-23.219206233037855</v>
      </c>
      <c r="L1057" s="7">
        <f t="shared" si="294"/>
        <v>-1.2454360261978494E-2</v>
      </c>
      <c r="M1057" s="7">
        <f t="shared" si="295"/>
        <v>0</v>
      </c>
      <c r="N1057" s="7">
        <f t="shared" si="303"/>
        <v>6.0436920544399655</v>
      </c>
      <c r="O1057" s="7">
        <f t="shared" si="296"/>
        <v>3.2417265863013255E-3</v>
      </c>
      <c r="P1057" s="7">
        <f t="shared" si="307"/>
        <v>-6.9288372278874227E-3</v>
      </c>
      <c r="Q1057" s="7">
        <f t="shared" si="297"/>
        <v>-207.86511683662269</v>
      </c>
      <c r="R1057" s="7">
        <f t="shared" si="306"/>
        <v>-6.9288372278874224</v>
      </c>
      <c r="S1057" s="7">
        <f t="shared" si="304"/>
        <v>-0.23500555900117442</v>
      </c>
      <c r="T1057" s="7">
        <f t="shared" si="305"/>
        <v>-31.52930430101782</v>
      </c>
      <c r="U1057" s="26">
        <f t="shared" si="298"/>
        <v>0</v>
      </c>
      <c r="V1057" s="26">
        <f t="shared" si="299"/>
        <v>0</v>
      </c>
      <c r="W1057" s="26">
        <f>IF(E1057&gt;t0,0,IF(E1057&lt;t0,P0))</f>
        <v>0</v>
      </c>
      <c r="X1057" s="26">
        <f>IF(E1057&gt;t0,0,IF(E1057&lt;t0,P0*SIN(PI()*(E1057)/t0)))</f>
        <v>0</v>
      </c>
    </row>
    <row r="1058" spans="5:24" x14ac:dyDescent="0.35">
      <c r="E1058" s="5">
        <f t="shared" si="300"/>
        <v>0.29568000000000227</v>
      </c>
      <c r="F1058" s="6">
        <f t="shared" si="301"/>
        <v>0</v>
      </c>
      <c r="G1058" s="6">
        <f t="shared" si="290"/>
        <v>1.3917755273119097</v>
      </c>
      <c r="H1058" s="6">
        <f t="shared" si="291"/>
        <v>0.31470971091211486</v>
      </c>
      <c r="I1058" s="6">
        <f t="shared" si="292"/>
        <v>0.94918796761105917</v>
      </c>
      <c r="J1058" s="7">
        <f t="shared" si="293"/>
        <v>0</v>
      </c>
      <c r="K1058" s="7">
        <f t="shared" si="302"/>
        <v>-23.219206233037855</v>
      </c>
      <c r="L1058" s="7">
        <f t="shared" si="294"/>
        <v>-1.2450462040715786E-2</v>
      </c>
      <c r="M1058" s="7">
        <f t="shared" si="295"/>
        <v>0</v>
      </c>
      <c r="N1058" s="7">
        <f t="shared" si="303"/>
        <v>6.0436920544399655</v>
      </c>
      <c r="O1058" s="7">
        <f t="shared" si="296"/>
        <v>3.2407119241877535E-3</v>
      </c>
      <c r="P1058" s="7">
        <f t="shared" si="307"/>
        <v>-6.9943260744886231E-3</v>
      </c>
      <c r="Q1058" s="7">
        <f t="shared" si="297"/>
        <v>-209.82978223465869</v>
      </c>
      <c r="R1058" s="7">
        <f t="shared" si="306"/>
        <v>-6.9943260744886233</v>
      </c>
      <c r="S1058" s="7">
        <f t="shared" si="304"/>
        <v>-0.23388873786143013</v>
      </c>
      <c r="T1058" s="7">
        <f t="shared" si="305"/>
        <v>-31.3794670217872</v>
      </c>
      <c r="U1058" s="26">
        <f t="shared" si="298"/>
        <v>0</v>
      </c>
      <c r="V1058" s="26">
        <f t="shared" si="299"/>
        <v>0</v>
      </c>
      <c r="W1058" s="26">
        <f>IF(E1058&gt;t0,0,IF(E1058&lt;t0,P0))</f>
        <v>0</v>
      </c>
      <c r="X1058" s="26">
        <f>IF(E1058&gt;t0,0,IF(E1058&lt;t0,P0*SIN(PI()*(E1058)/t0)))</f>
        <v>0</v>
      </c>
    </row>
    <row r="1059" spans="5:24" x14ac:dyDescent="0.35">
      <c r="E1059" s="5">
        <f t="shared" si="300"/>
        <v>0.29596000000000228</v>
      </c>
      <c r="F1059" s="6">
        <f t="shared" si="301"/>
        <v>0</v>
      </c>
      <c r="G1059" s="6">
        <f t="shared" si="290"/>
        <v>1.3922112901724162</v>
      </c>
      <c r="H1059" s="6">
        <f t="shared" si="291"/>
        <v>0.32063894283520017</v>
      </c>
      <c r="I1059" s="6">
        <f t="shared" si="292"/>
        <v>0.94720149299793932</v>
      </c>
      <c r="J1059" s="7">
        <f t="shared" si="293"/>
        <v>0</v>
      </c>
      <c r="K1059" s="7">
        <f t="shared" si="302"/>
        <v>-23.219206233037855</v>
      </c>
      <c r="L1059" s="7">
        <f t="shared" si="294"/>
        <v>-1.2446565039598362E-2</v>
      </c>
      <c r="M1059" s="7">
        <f t="shared" si="295"/>
        <v>0</v>
      </c>
      <c r="N1059" s="7">
        <f t="shared" si="303"/>
        <v>6.0436920544399655</v>
      </c>
      <c r="O1059" s="7">
        <f t="shared" si="296"/>
        <v>3.2396975796639511E-3</v>
      </c>
      <c r="P1059" s="7">
        <f t="shared" si="307"/>
        <v>-7.059499840545885E-3</v>
      </c>
      <c r="Q1059" s="7">
        <f t="shared" si="297"/>
        <v>-211.78499521637656</v>
      </c>
      <c r="R1059" s="7">
        <f t="shared" si="306"/>
        <v>-7.0594998405458851</v>
      </c>
      <c r="S1059" s="7">
        <f t="shared" si="304"/>
        <v>-0.23276345020450667</v>
      </c>
      <c r="T1059" s="7">
        <f t="shared" si="305"/>
        <v>-31.22849384007986</v>
      </c>
      <c r="U1059" s="26">
        <f t="shared" si="298"/>
        <v>0</v>
      </c>
      <c r="V1059" s="26">
        <f t="shared" si="299"/>
        <v>0</v>
      </c>
      <c r="W1059" s="26">
        <f>IF(E1059&gt;t0,0,IF(E1059&lt;t0,P0))</f>
        <v>0</v>
      </c>
      <c r="X1059" s="26">
        <f>IF(E1059&gt;t0,0,IF(E1059&lt;t0,P0*SIN(PI()*(E1059)/t0)))</f>
        <v>0</v>
      </c>
    </row>
    <row r="1060" spans="5:24" x14ac:dyDescent="0.35">
      <c r="E1060" s="5">
        <f t="shared" si="300"/>
        <v>0.29624000000000228</v>
      </c>
      <c r="F1060" s="6">
        <f t="shared" si="301"/>
        <v>0</v>
      </c>
      <c r="G1060" s="6">
        <f t="shared" si="290"/>
        <v>1.39264718946963</v>
      </c>
      <c r="H1060" s="6">
        <f t="shared" si="291"/>
        <v>0.32655563717519653</v>
      </c>
      <c r="I1060" s="6">
        <f t="shared" si="292"/>
        <v>0.94517798103272666</v>
      </c>
      <c r="J1060" s="7">
        <f t="shared" si="293"/>
        <v>0</v>
      </c>
      <c r="K1060" s="7">
        <f t="shared" si="302"/>
        <v>-23.219206233037855</v>
      </c>
      <c r="L1060" s="7">
        <f t="shared" si="294"/>
        <v>-1.2442669258244327E-2</v>
      </c>
      <c r="M1060" s="7">
        <f t="shared" si="295"/>
        <v>0</v>
      </c>
      <c r="N1060" s="7">
        <f t="shared" si="303"/>
        <v>6.0436920544399655</v>
      </c>
      <c r="O1060" s="7">
        <f t="shared" si="296"/>
        <v>3.2386835526305156E-3</v>
      </c>
      <c r="P1060" s="7">
        <f t="shared" si="307"/>
        <v>-7.124356169265416E-3</v>
      </c>
      <c r="Q1060" s="7">
        <f t="shared" si="297"/>
        <v>-213.73068507796248</v>
      </c>
      <c r="R1060" s="7">
        <f t="shared" si="306"/>
        <v>-7.1243561692654156</v>
      </c>
      <c r="S1060" s="7">
        <f t="shared" si="304"/>
        <v>-0.23162974542689663</v>
      </c>
      <c r="T1060" s="7">
        <f t="shared" si="305"/>
        <v>-31.076391383130719</v>
      </c>
      <c r="U1060" s="26">
        <f t="shared" si="298"/>
        <v>0</v>
      </c>
      <c r="V1060" s="26">
        <f t="shared" si="299"/>
        <v>0</v>
      </c>
      <c r="W1060" s="26">
        <f>IF(E1060&gt;t0,0,IF(E1060&lt;t0,P0))</f>
        <v>0</v>
      </c>
      <c r="X1060" s="26">
        <f>IF(E1060&gt;t0,0,IF(E1060&lt;t0,P0*SIN(PI()*(E1060)/t0)))</f>
        <v>0</v>
      </c>
    </row>
    <row r="1061" spans="5:24" x14ac:dyDescent="0.35">
      <c r="E1061" s="5">
        <f t="shared" si="300"/>
        <v>0.29652000000000228</v>
      </c>
      <c r="F1061" s="6">
        <f t="shared" si="301"/>
        <v>0</v>
      </c>
      <c r="G1061" s="6">
        <f t="shared" si="290"/>
        <v>1.3930832252462697</v>
      </c>
      <c r="H1061" s="6">
        <f t="shared" si="291"/>
        <v>0.33245956257827491</v>
      </c>
      <c r="I1061" s="6">
        <f t="shared" si="292"/>
        <v>0.94311751083852857</v>
      </c>
      <c r="J1061" s="7">
        <f t="shared" si="293"/>
        <v>0</v>
      </c>
      <c r="K1061" s="7">
        <f t="shared" si="302"/>
        <v>-23.219206233037855</v>
      </c>
      <c r="L1061" s="7">
        <f t="shared" si="294"/>
        <v>-1.2438774696271885E-2</v>
      </c>
      <c r="M1061" s="7">
        <f t="shared" si="295"/>
        <v>0</v>
      </c>
      <c r="N1061" s="7">
        <f t="shared" si="303"/>
        <v>6.0436920544399655</v>
      </c>
      <c r="O1061" s="7">
        <f t="shared" si="296"/>
        <v>3.2376698429880699E-3</v>
      </c>
      <c r="P1061" s="7">
        <f t="shared" si="307"/>
        <v>-7.1888927177681432E-3</v>
      </c>
      <c r="Q1061" s="7">
        <f t="shared" si="297"/>
        <v>-215.66678153304429</v>
      </c>
      <c r="R1061" s="7">
        <f t="shared" si="306"/>
        <v>-7.1888927177681436</v>
      </c>
      <c r="S1061" s="7">
        <f t="shared" si="304"/>
        <v>-0.23048767322402572</v>
      </c>
      <c r="T1061" s="7">
        <f t="shared" si="305"/>
        <v>-30.923166318280781</v>
      </c>
      <c r="U1061" s="26">
        <f t="shared" si="298"/>
        <v>0</v>
      </c>
      <c r="V1061" s="26">
        <f t="shared" si="299"/>
        <v>0</v>
      </c>
      <c r="W1061" s="26">
        <f>IF(E1061&gt;t0,0,IF(E1061&lt;t0,P0))</f>
        <v>0</v>
      </c>
      <c r="X1061" s="26">
        <f>IF(E1061&gt;t0,0,IF(E1061&lt;t0,P0*SIN(PI()*(E1061)/t0)))</f>
        <v>0</v>
      </c>
    </row>
    <row r="1062" spans="5:24" x14ac:dyDescent="0.35">
      <c r="E1062" s="5">
        <f t="shared" si="300"/>
        <v>0.29680000000000228</v>
      </c>
      <c r="F1062" s="6">
        <f t="shared" si="301"/>
        <v>0</v>
      </c>
      <c r="G1062" s="6">
        <f t="shared" si="290"/>
        <v>1.3935193975450664</v>
      </c>
      <c r="H1062" s="6">
        <f t="shared" si="291"/>
        <v>0.33835048818989805</v>
      </c>
      <c r="I1062" s="6">
        <f t="shared" si="292"/>
        <v>0.94102016298358759</v>
      </c>
      <c r="J1062" s="7">
        <f t="shared" si="293"/>
        <v>0</v>
      </c>
      <c r="K1062" s="7">
        <f t="shared" si="302"/>
        <v>-23.219206233037855</v>
      </c>
      <c r="L1062" s="7">
        <f t="shared" si="294"/>
        <v>-1.2434881353299376E-2</v>
      </c>
      <c r="M1062" s="7">
        <f t="shared" si="295"/>
        <v>0</v>
      </c>
      <c r="N1062" s="7">
        <f t="shared" si="303"/>
        <v>6.0436920544399655</v>
      </c>
      <c r="O1062" s="7">
        <f t="shared" si="296"/>
        <v>3.2366564506372719E-3</v>
      </c>
      <c r="P1062" s="7">
        <f t="shared" si="307"/>
        <v>-7.2531071571728702E-3</v>
      </c>
      <c r="Q1062" s="7">
        <f t="shared" si="297"/>
        <v>-217.59321471518609</v>
      </c>
      <c r="R1062" s="7">
        <f t="shared" si="306"/>
        <v>-7.2531071571728702</v>
      </c>
      <c r="S1062" s="7">
        <f t="shared" si="304"/>
        <v>-0.22933728358831057</v>
      </c>
      <c r="T1062" s="7">
        <f t="shared" si="305"/>
        <v>-30.768825352716565</v>
      </c>
      <c r="U1062" s="26">
        <f t="shared" si="298"/>
        <v>0</v>
      </c>
      <c r="V1062" s="26">
        <f t="shared" si="299"/>
        <v>0</v>
      </c>
      <c r="W1062" s="26">
        <f>IF(E1062&gt;t0,0,IF(E1062&lt;t0,P0))</f>
        <v>0</v>
      </c>
      <c r="X1062" s="26">
        <f>IF(E1062&gt;t0,0,IF(E1062&lt;t0,P0*SIN(PI()*(E1062)/t0)))</f>
        <v>0</v>
      </c>
    </row>
    <row r="1063" spans="5:24" x14ac:dyDescent="0.35">
      <c r="E1063" s="5">
        <f t="shared" si="300"/>
        <v>0.29708000000000229</v>
      </c>
      <c r="F1063" s="6">
        <f t="shared" si="301"/>
        <v>0</v>
      </c>
      <c r="G1063" s="6">
        <f t="shared" si="290"/>
        <v>1.3939557064087653</v>
      </c>
      <c r="H1063" s="6">
        <f t="shared" si="291"/>
        <v>0.3442281836638425</v>
      </c>
      <c r="I1063" s="6">
        <f t="shared" si="292"/>
        <v>0.93888601947813233</v>
      </c>
      <c r="J1063" s="7">
        <f t="shared" si="293"/>
        <v>0</v>
      </c>
      <c r="K1063" s="7">
        <f t="shared" si="302"/>
        <v>-23.219206233037855</v>
      </c>
      <c r="L1063" s="7">
        <f t="shared" si="294"/>
        <v>-1.2430989228945246E-2</v>
      </c>
      <c r="M1063" s="7">
        <f t="shared" si="295"/>
        <v>0</v>
      </c>
      <c r="N1063" s="7">
        <f t="shared" si="303"/>
        <v>6.0436920544399655</v>
      </c>
      <c r="O1063" s="7">
        <f t="shared" si="296"/>
        <v>3.2356433754788076E-3</v>
      </c>
      <c r="P1063" s="7">
        <f t="shared" si="307"/>
        <v>-7.3169971726786973E-3</v>
      </c>
      <c r="Q1063" s="7">
        <f t="shared" si="297"/>
        <v>-219.50991518036091</v>
      </c>
      <c r="R1063" s="7">
        <f t="shared" si="306"/>
        <v>-7.3169971726786969</v>
      </c>
      <c r="S1063" s="7">
        <f t="shared" si="304"/>
        <v>-0.22817862680652548</v>
      </c>
      <c r="T1063" s="7">
        <f t="shared" si="305"/>
        <v>-30.613375233116809</v>
      </c>
      <c r="U1063" s="26">
        <f t="shared" si="298"/>
        <v>0</v>
      </c>
      <c r="V1063" s="26">
        <f t="shared" si="299"/>
        <v>0</v>
      </c>
      <c r="W1063" s="26">
        <f>IF(E1063&gt;t0,0,IF(E1063&lt;t0,P0))</f>
        <v>0</v>
      </c>
      <c r="X1063" s="26">
        <f>IF(E1063&gt;t0,0,IF(E1063&lt;t0,P0*SIN(PI()*(E1063)/t0)))</f>
        <v>0</v>
      </c>
    </row>
    <row r="1064" spans="5:24" x14ac:dyDescent="0.35">
      <c r="E1064" s="5">
        <f t="shared" si="300"/>
        <v>0.29736000000000229</v>
      </c>
      <c r="F1064" s="6">
        <f t="shared" si="301"/>
        <v>0</v>
      </c>
      <c r="G1064" s="6">
        <f t="shared" si="290"/>
        <v>1.3943921518801246</v>
      </c>
      <c r="H1064" s="6">
        <f t="shared" si="291"/>
        <v>0.35009241917120787</v>
      </c>
      <c r="I1064" s="6">
        <f t="shared" si="292"/>
        <v>0.93671516377117081</v>
      </c>
      <c r="J1064" s="7">
        <f t="shared" si="293"/>
        <v>0</v>
      </c>
      <c r="K1064" s="7">
        <f t="shared" si="302"/>
        <v>-23.219206233037855</v>
      </c>
      <c r="L1064" s="7">
        <f t="shared" si="294"/>
        <v>-1.2427098322828076E-2</v>
      </c>
      <c r="M1064" s="7">
        <f t="shared" si="295"/>
        <v>0</v>
      </c>
      <c r="N1064" s="7">
        <f t="shared" si="303"/>
        <v>6.0436920544399655</v>
      </c>
      <c r="O1064" s="7">
        <f t="shared" si="296"/>
        <v>3.2346306174133982E-3</v>
      </c>
      <c r="P1064" s="7">
        <f t="shared" si="307"/>
        <v>-7.3805604636469763E-3</v>
      </c>
      <c r="Q1064" s="7">
        <f t="shared" si="297"/>
        <v>-221.41681390940929</v>
      </c>
      <c r="R1064" s="7">
        <f t="shared" si="306"/>
        <v>-7.3805604636469759</v>
      </c>
      <c r="S1064" s="7">
        <f t="shared" si="304"/>
        <v>-0.2270117534581392</v>
      </c>
      <c r="T1064" s="7">
        <f t="shared" si="305"/>
        <v>-30.456822745429339</v>
      </c>
      <c r="U1064" s="26">
        <f t="shared" si="298"/>
        <v>0</v>
      </c>
      <c r="V1064" s="26">
        <f t="shared" si="299"/>
        <v>0</v>
      </c>
      <c r="W1064" s="26">
        <f>IF(E1064&gt;t0,0,IF(E1064&lt;t0,P0))</f>
        <v>0</v>
      </c>
      <c r="X1064" s="26">
        <f>IF(E1064&gt;t0,0,IF(E1064&lt;t0,P0*SIN(PI()*(E1064)/t0)))</f>
        <v>0</v>
      </c>
    </row>
    <row r="1065" spans="5:24" x14ac:dyDescent="0.35">
      <c r="E1065" s="5">
        <f t="shared" si="300"/>
        <v>0.29764000000000229</v>
      </c>
      <c r="F1065" s="6">
        <f t="shared" si="301"/>
        <v>0</v>
      </c>
      <c r="G1065" s="6">
        <f t="shared" si="290"/>
        <v>1.3948287340019156</v>
      </c>
      <c r="H1065" s="6">
        <f t="shared" si="291"/>
        <v>0.35594296540940623</v>
      </c>
      <c r="I1065" s="6">
        <f t="shared" si="292"/>
        <v>0.93450768074722546</v>
      </c>
      <c r="J1065" s="7">
        <f t="shared" si="293"/>
        <v>0</v>
      </c>
      <c r="K1065" s="7">
        <f t="shared" si="302"/>
        <v>-23.219206233037855</v>
      </c>
      <c r="L1065" s="7">
        <f t="shared" si="294"/>
        <v>-1.2423208634566548E-2</v>
      </c>
      <c r="M1065" s="7">
        <f t="shared" si="295"/>
        <v>0</v>
      </c>
      <c r="N1065" s="7">
        <f t="shared" si="303"/>
        <v>6.0436920544399655</v>
      </c>
      <c r="O1065" s="7">
        <f t="shared" si="296"/>
        <v>3.2336181763417912E-3</v>
      </c>
      <c r="P1065" s="7">
        <f t="shared" si="307"/>
        <v>-7.4437947436825982E-3</v>
      </c>
      <c r="Q1065" s="7">
        <f t="shared" si="297"/>
        <v>-223.31384231047795</v>
      </c>
      <c r="R1065" s="7">
        <f t="shared" si="306"/>
        <v>-7.4437947436825986</v>
      </c>
      <c r="S1065" s="7">
        <f t="shared" si="304"/>
        <v>-0.22583671441293568</v>
      </c>
      <c r="T1065" s="7">
        <f t="shared" si="305"/>
        <v>-30.299174714551846</v>
      </c>
      <c r="U1065" s="26">
        <f t="shared" si="298"/>
        <v>0</v>
      </c>
      <c r="V1065" s="26">
        <f t="shared" si="299"/>
        <v>0</v>
      </c>
      <c r="W1065" s="26">
        <f>IF(E1065&gt;t0,0,IF(E1065&lt;t0,P0))</f>
        <v>0</v>
      </c>
      <c r="X1065" s="26">
        <f>IF(E1065&gt;t0,0,IF(E1065&lt;t0,P0*SIN(PI()*(E1065)/t0)))</f>
        <v>0</v>
      </c>
    </row>
    <row r="1066" spans="5:24" x14ac:dyDescent="0.35">
      <c r="E1066" s="5">
        <f t="shared" si="300"/>
        <v>0.29792000000000229</v>
      </c>
      <c r="F1066" s="6">
        <f t="shared" si="301"/>
        <v>0</v>
      </c>
      <c r="G1066" s="6">
        <f t="shared" si="290"/>
        <v>1.3952654528169239</v>
      </c>
      <c r="H1066" s="6">
        <f t="shared" si="291"/>
        <v>0.36177959361112311</v>
      </c>
      <c r="I1066" s="6">
        <f t="shared" si="292"/>
        <v>0.93226365672301659</v>
      </c>
      <c r="J1066" s="7">
        <f t="shared" si="293"/>
        <v>0</v>
      </c>
      <c r="K1066" s="7">
        <f t="shared" si="302"/>
        <v>-23.219206233037855</v>
      </c>
      <c r="L1066" s="7">
        <f t="shared" si="294"/>
        <v>-1.2419320163779477E-2</v>
      </c>
      <c r="M1066" s="7">
        <f t="shared" si="295"/>
        <v>0</v>
      </c>
      <c r="N1066" s="7">
        <f t="shared" si="303"/>
        <v>6.0436920544399655</v>
      </c>
      <c r="O1066" s="7">
        <f t="shared" si="296"/>
        <v>3.232606052164768E-3</v>
      </c>
      <c r="P1066" s="7">
        <f t="shared" si="307"/>
        <v>-7.5066977407146473E-3</v>
      </c>
      <c r="Q1066" s="7">
        <f t="shared" si="297"/>
        <v>-225.20093222143942</v>
      </c>
      <c r="R1066" s="7">
        <f t="shared" si="306"/>
        <v>-7.5066977407146469</v>
      </c>
      <c r="S1066" s="7">
        <f t="shared" si="304"/>
        <v>-0.22465356082874657</v>
      </c>
      <c r="T1066" s="7">
        <f t="shared" si="305"/>
        <v>-30.140438004027683</v>
      </c>
      <c r="U1066" s="26">
        <f t="shared" si="298"/>
        <v>0</v>
      </c>
      <c r="V1066" s="26">
        <f t="shared" si="299"/>
        <v>0</v>
      </c>
      <c r="W1066" s="26">
        <f>IF(E1066&gt;t0,0,IF(E1066&lt;t0,P0))</f>
        <v>0</v>
      </c>
      <c r="X1066" s="26">
        <f>IF(E1066&gt;t0,0,IF(E1066&lt;t0,P0*SIN(PI()*(E1066)/t0)))</f>
        <v>0</v>
      </c>
    </row>
    <row r="1067" spans="5:24" x14ac:dyDescent="0.35">
      <c r="E1067" s="5">
        <f t="shared" si="300"/>
        <v>0.2982000000000023</v>
      </c>
      <c r="F1067" s="6">
        <f t="shared" si="301"/>
        <v>0</v>
      </c>
      <c r="G1067" s="6">
        <f t="shared" si="290"/>
        <v>1.3957023083679476</v>
      </c>
      <c r="H1067" s="6">
        <f t="shared" si="291"/>
        <v>0.36760207555326552</v>
      </c>
      <c r="I1067" s="6">
        <f t="shared" si="292"/>
        <v>0.92998317944408615</v>
      </c>
      <c r="J1067" s="7">
        <f t="shared" si="293"/>
        <v>0</v>
      </c>
      <c r="K1067" s="7">
        <f t="shared" si="302"/>
        <v>-23.219206233037855</v>
      </c>
      <c r="L1067" s="7">
        <f t="shared" si="294"/>
        <v>-1.2415432910085792E-2</v>
      </c>
      <c r="M1067" s="7">
        <f t="shared" si="295"/>
        <v>0</v>
      </c>
      <c r="N1067" s="7">
        <f t="shared" si="303"/>
        <v>6.0436920544399655</v>
      </c>
      <c r="O1067" s="7">
        <f t="shared" si="296"/>
        <v>3.2315942447831408E-3</v>
      </c>
      <c r="P1067" s="7">
        <f t="shared" si="307"/>
        <v>-7.5692671970764916E-3</v>
      </c>
      <c r="Q1067" s="7">
        <f t="shared" si="297"/>
        <v>-227.07801591229475</v>
      </c>
      <c r="R1067" s="7">
        <f t="shared" si="306"/>
        <v>-7.569267197076492</v>
      </c>
      <c r="S1067" s="7">
        <f t="shared" si="304"/>
        <v>-0.22346234414944399</v>
      </c>
      <c r="T1067" s="7">
        <f t="shared" si="305"/>
        <v>-29.980619515776556</v>
      </c>
      <c r="U1067" s="26">
        <f t="shared" si="298"/>
        <v>0</v>
      </c>
      <c r="V1067" s="26">
        <f t="shared" si="299"/>
        <v>0</v>
      </c>
      <c r="W1067" s="26">
        <f>IF(E1067&gt;t0,0,IF(E1067&lt;t0,P0))</f>
        <v>0</v>
      </c>
      <c r="X1067" s="26">
        <f>IF(E1067&gt;t0,0,IF(E1067&lt;t0,P0*SIN(PI()*(E1067)/t0)))</f>
        <v>0</v>
      </c>
    </row>
    <row r="1068" spans="5:24" x14ac:dyDescent="0.35">
      <c r="E1068" s="5">
        <f t="shared" si="300"/>
        <v>0.2984800000000023</v>
      </c>
      <c r="F1068" s="6">
        <f t="shared" si="301"/>
        <v>0</v>
      </c>
      <c r="G1068" s="6">
        <f t="shared" si="290"/>
        <v>1.3961393006977987</v>
      </c>
      <c r="H1068" s="6">
        <f t="shared" si="291"/>
        <v>0.37341018356588795</v>
      </c>
      <c r="I1068" s="6">
        <f t="shared" si="292"/>
        <v>0.92766633808136523</v>
      </c>
      <c r="J1068" s="7">
        <f t="shared" si="293"/>
        <v>0</v>
      </c>
      <c r="K1068" s="7">
        <f t="shared" si="302"/>
        <v>-23.219206233037855</v>
      </c>
      <c r="L1068" s="7">
        <f t="shared" si="294"/>
        <v>-1.2411546873104541E-2</v>
      </c>
      <c r="M1068" s="7">
        <f t="shared" si="295"/>
        <v>0</v>
      </c>
      <c r="N1068" s="7">
        <f t="shared" si="303"/>
        <v>6.0436920544399655</v>
      </c>
      <c r="O1068" s="7">
        <f t="shared" si="296"/>
        <v>3.2305827540977518E-3</v>
      </c>
      <c r="P1068" s="7">
        <f t="shared" si="307"/>
        <v>-7.6315008695852626E-3</v>
      </c>
      <c r="Q1068" s="7">
        <f t="shared" si="297"/>
        <v>-228.94502608755786</v>
      </c>
      <c r="R1068" s="7">
        <f t="shared" si="306"/>
        <v>-7.6315008695852624</v>
      </c>
      <c r="S1068" s="7">
        <f t="shared" si="304"/>
        <v>-0.22226311610275348</v>
      </c>
      <c r="T1068" s="7">
        <f t="shared" si="305"/>
        <v>-29.819726189801099</v>
      </c>
      <c r="U1068" s="26">
        <f t="shared" si="298"/>
        <v>0</v>
      </c>
      <c r="V1068" s="26">
        <f t="shared" si="299"/>
        <v>0</v>
      </c>
      <c r="W1068" s="26">
        <f>IF(E1068&gt;t0,0,IF(E1068&lt;t0,P0))</f>
        <v>0</v>
      </c>
      <c r="X1068" s="26">
        <f>IF(E1068&gt;t0,0,IF(E1068&lt;t0,P0*SIN(PI()*(E1068)/t0)))</f>
        <v>0</v>
      </c>
    </row>
    <row r="1069" spans="5:24" x14ac:dyDescent="0.35">
      <c r="E1069" s="5">
        <f t="shared" si="300"/>
        <v>0.2987600000000023</v>
      </c>
      <c r="F1069" s="6">
        <f t="shared" si="301"/>
        <v>0</v>
      </c>
      <c r="G1069" s="6">
        <f t="shared" si="290"/>
        <v>1.3965764298493024</v>
      </c>
      <c r="H1069" s="6">
        <f t="shared" si="291"/>
        <v>0.37920369054109021</v>
      </c>
      <c r="I1069" s="6">
        <f t="shared" si="292"/>
        <v>0.92531322322769016</v>
      </c>
      <c r="J1069" s="7">
        <f t="shared" si="293"/>
        <v>0</v>
      </c>
      <c r="K1069" s="7">
        <f t="shared" si="302"/>
        <v>-23.219206233037855</v>
      </c>
      <c r="L1069" s="7">
        <f t="shared" si="294"/>
        <v>-1.2407662052454894E-2</v>
      </c>
      <c r="M1069" s="7">
        <f t="shared" si="295"/>
        <v>0</v>
      </c>
      <c r="N1069" s="7">
        <f t="shared" si="303"/>
        <v>6.0436920544399655</v>
      </c>
      <c r="O1069" s="7">
        <f t="shared" si="296"/>
        <v>3.229571580009475E-3</v>
      </c>
      <c r="P1069" s="7">
        <f t="shared" si="307"/>
        <v>-7.693396529620645E-3</v>
      </c>
      <c r="Q1069" s="7">
        <f t="shared" si="297"/>
        <v>-230.80189588861936</v>
      </c>
      <c r="R1069" s="7">
        <f t="shared" si="306"/>
        <v>-7.693396529620645</v>
      </c>
      <c r="S1069" s="7">
        <f t="shared" si="304"/>
        <v>-0.22105592869779442</v>
      </c>
      <c r="T1069" s="7">
        <f t="shared" si="305"/>
        <v>-29.657765003856898</v>
      </c>
      <c r="U1069" s="26">
        <f t="shared" si="298"/>
        <v>0</v>
      </c>
      <c r="V1069" s="26">
        <f t="shared" si="299"/>
        <v>0</v>
      </c>
      <c r="W1069" s="26">
        <f>IF(E1069&gt;t0,0,IF(E1069&lt;t0,P0))</f>
        <v>0</v>
      </c>
      <c r="X1069" s="26">
        <f>IF(E1069&gt;t0,0,IF(E1069&lt;t0,P0*SIN(PI()*(E1069)/t0)))</f>
        <v>0</v>
      </c>
    </row>
    <row r="1070" spans="5:24" x14ac:dyDescent="0.35">
      <c r="E1070" s="5">
        <f t="shared" si="300"/>
        <v>0.2990400000000023</v>
      </c>
      <c r="F1070" s="6">
        <f t="shared" si="301"/>
        <v>0</v>
      </c>
      <c r="G1070" s="6">
        <f t="shared" si="290"/>
        <v>1.3970136958652972</v>
      </c>
      <c r="H1070" s="6">
        <f t="shared" si="291"/>
        <v>0.38498236994189983</v>
      </c>
      <c r="I1070" s="6">
        <f t="shared" si="292"/>
        <v>0.92292392689425828</v>
      </c>
      <c r="J1070" s="7">
        <f t="shared" si="293"/>
        <v>0</v>
      </c>
      <c r="K1070" s="7">
        <f t="shared" si="302"/>
        <v>-23.219206233037855</v>
      </c>
      <c r="L1070" s="7">
        <f t="shared" si="294"/>
        <v>-1.240377844775614E-2</v>
      </c>
      <c r="M1070" s="7">
        <f t="shared" si="295"/>
        <v>0</v>
      </c>
      <c r="N1070" s="7">
        <f t="shared" si="303"/>
        <v>6.0436920544399655</v>
      </c>
      <c r="O1070" s="7">
        <f t="shared" si="296"/>
        <v>3.2285607224192166E-3</v>
      </c>
      <c r="P1070" s="7">
        <f t="shared" si="307"/>
        <v>-7.7549519632031244E-3</v>
      </c>
      <c r="Q1070" s="7">
        <f t="shared" si="297"/>
        <v>-232.64855889609373</v>
      </c>
      <c r="R1070" s="7">
        <f t="shared" si="306"/>
        <v>-7.7549519632031245</v>
      </c>
      <c r="S1070" s="7">
        <f t="shared" si="304"/>
        <v>-0.21984083422314077</v>
      </c>
      <c r="T1070" s="7">
        <f t="shared" si="305"/>
        <v>-29.494742973192299</v>
      </c>
      <c r="U1070" s="26">
        <f t="shared" si="298"/>
        <v>0</v>
      </c>
      <c r="V1070" s="26">
        <f t="shared" si="299"/>
        <v>0</v>
      </c>
      <c r="W1070" s="26">
        <f>IF(E1070&gt;t0,0,IF(E1070&lt;t0,P0))</f>
        <v>0</v>
      </c>
      <c r="X1070" s="26">
        <f>IF(E1070&gt;t0,0,IF(E1070&lt;t0,P0*SIN(PI()*(E1070)/t0)))</f>
        <v>0</v>
      </c>
    </row>
    <row r="1071" spans="5:24" x14ac:dyDescent="0.35">
      <c r="E1071" s="5">
        <f t="shared" si="300"/>
        <v>0.29932000000000231</v>
      </c>
      <c r="F1071" s="6">
        <f t="shared" si="301"/>
        <v>0</v>
      </c>
      <c r="G1071" s="6">
        <f t="shared" si="290"/>
        <v>1.3974510987886355</v>
      </c>
      <c r="H1071" s="6">
        <f t="shared" si="291"/>
        <v>0.39074599581113284</v>
      </c>
      <c r="I1071" s="6">
        <f t="shared" si="292"/>
        <v>0.92049854250702978</v>
      </c>
      <c r="J1071" s="7">
        <f t="shared" si="293"/>
        <v>0</v>
      </c>
      <c r="K1071" s="7">
        <f t="shared" si="302"/>
        <v>-23.219206233037855</v>
      </c>
      <c r="L1071" s="7">
        <f t="shared" si="294"/>
        <v>-1.2399896058627685E-2</v>
      </c>
      <c r="M1071" s="7">
        <f t="shared" si="295"/>
        <v>0</v>
      </c>
      <c r="N1071" s="7">
        <f t="shared" si="303"/>
        <v>6.0436920544399655</v>
      </c>
      <c r="O1071" s="7">
        <f t="shared" si="296"/>
        <v>3.2275501812279112E-3</v>
      </c>
      <c r="P1071" s="7">
        <f t="shared" si="307"/>
        <v>-7.816164971071609E-3</v>
      </c>
      <c r="Q1071" s="7">
        <f t="shared" si="297"/>
        <v>-234.48494913214827</v>
      </c>
      <c r="R1071" s="7">
        <f t="shared" si="306"/>
        <v>-7.8161649710716086</v>
      </c>
      <c r="S1071" s="7">
        <f t="shared" si="304"/>
        <v>-0.21861788524458778</v>
      </c>
      <c r="T1071" s="7">
        <f t="shared" si="305"/>
        <v>-29.330667150248797</v>
      </c>
      <c r="U1071" s="26">
        <f t="shared" si="298"/>
        <v>0</v>
      </c>
      <c r="V1071" s="26">
        <f t="shared" si="299"/>
        <v>0</v>
      </c>
      <c r="W1071" s="26">
        <f>IF(E1071&gt;t0,0,IF(E1071&lt;t0,P0))</f>
        <v>0</v>
      </c>
      <c r="X1071" s="26">
        <f>IF(E1071&gt;t0,0,IF(E1071&lt;t0,P0*SIN(PI()*(E1071)/t0)))</f>
        <v>0</v>
      </c>
    </row>
    <row r="1072" spans="5:24" x14ac:dyDescent="0.35">
      <c r="E1072" s="5">
        <f t="shared" si="300"/>
        <v>0.29960000000000231</v>
      </c>
      <c r="F1072" s="6">
        <f t="shared" si="301"/>
        <v>0</v>
      </c>
      <c r="G1072" s="6">
        <f t="shared" si="290"/>
        <v>1.3978886386621825</v>
      </c>
      <c r="H1072" s="6">
        <f t="shared" si="291"/>
        <v>0.39649434278022405</v>
      </c>
      <c r="I1072" s="6">
        <f t="shared" si="292"/>
        <v>0.9180371649030763</v>
      </c>
      <c r="J1072" s="7">
        <f t="shared" si="293"/>
        <v>0</v>
      </c>
      <c r="K1072" s="7">
        <f t="shared" si="302"/>
        <v>-23.219206233037855</v>
      </c>
      <c r="L1072" s="7">
        <f t="shared" si="294"/>
        <v>-1.239601488468905E-2</v>
      </c>
      <c r="M1072" s="7">
        <f t="shared" si="295"/>
        <v>0</v>
      </c>
      <c r="N1072" s="7">
        <f t="shared" si="303"/>
        <v>6.0436920544399655</v>
      </c>
      <c r="O1072" s="7">
        <f t="shared" si="296"/>
        <v>3.2265399563365261E-3</v>
      </c>
      <c r="P1072" s="7">
        <f t="shared" si="307"/>
        <v>-7.8770333687603403E-3</v>
      </c>
      <c r="Q1072" s="7">
        <f t="shared" si="297"/>
        <v>-236.31100106281022</v>
      </c>
      <c r="R1072" s="7">
        <f t="shared" si="306"/>
        <v>-7.8770333687603404</v>
      </c>
      <c r="S1072" s="7">
        <f t="shared" si="304"/>
        <v>-0.21738713460261175</v>
      </c>
      <c r="T1072" s="7">
        <f t="shared" si="305"/>
        <v>-29.165544624320201</v>
      </c>
      <c r="U1072" s="26">
        <f t="shared" si="298"/>
        <v>0</v>
      </c>
      <c r="V1072" s="26">
        <f t="shared" si="299"/>
        <v>0</v>
      </c>
      <c r="W1072" s="26">
        <f>IF(E1072&gt;t0,0,IF(E1072&lt;t0,P0))</f>
        <v>0</v>
      </c>
      <c r="X1072" s="26">
        <f>IF(E1072&gt;t0,0,IF(E1072&lt;t0,P0*SIN(PI()*(E1072)/t0)))</f>
        <v>0</v>
      </c>
    </row>
    <row r="1073" spans="5:24" x14ac:dyDescent="0.35">
      <c r="E1073" s="5">
        <f t="shared" si="300"/>
        <v>0.29988000000000231</v>
      </c>
      <c r="F1073" s="6">
        <f t="shared" si="301"/>
        <v>0</v>
      </c>
      <c r="G1073" s="6">
        <f t="shared" si="290"/>
        <v>1.3983263155288173</v>
      </c>
      <c r="H1073" s="6">
        <f t="shared" si="291"/>
        <v>0.40222718607804187</v>
      </c>
      <c r="I1073" s="6">
        <f t="shared" si="292"/>
        <v>0.91553989032687166</v>
      </c>
      <c r="J1073" s="7">
        <f t="shared" si="293"/>
        <v>0</v>
      </c>
      <c r="K1073" s="7">
        <f t="shared" si="302"/>
        <v>-23.219206233037855</v>
      </c>
      <c r="L1073" s="7">
        <f t="shared" si="294"/>
        <v>-1.2392134925559883E-2</v>
      </c>
      <c r="M1073" s="7">
        <f t="shared" si="295"/>
        <v>0</v>
      </c>
      <c r="N1073" s="7">
        <f t="shared" si="303"/>
        <v>6.0436920544399655</v>
      </c>
      <c r="O1073" s="7">
        <f t="shared" si="296"/>
        <v>3.2255300476460589E-3</v>
      </c>
      <c r="P1073" s="7">
        <f t="shared" si="307"/>
        <v>-7.9375549866752791E-3</v>
      </c>
      <c r="Q1073" s="7">
        <f t="shared" si="297"/>
        <v>-238.12664960025836</v>
      </c>
      <c r="R1073" s="7">
        <f t="shared" si="306"/>
        <v>-7.9375549866752788</v>
      </c>
      <c r="S1073" s="7">
        <f t="shared" si="304"/>
        <v>-0.21614863541049589</v>
      </c>
      <c r="T1073" s="7">
        <f t="shared" si="305"/>
        <v>-28.999382521301222</v>
      </c>
      <c r="U1073" s="26">
        <f t="shared" si="298"/>
        <v>0</v>
      </c>
      <c r="V1073" s="26">
        <f t="shared" si="299"/>
        <v>0</v>
      </c>
      <c r="W1073" s="26">
        <f>IF(E1073&gt;t0,0,IF(E1073&lt;t0,P0))</f>
        <v>0</v>
      </c>
      <c r="X1073" s="26">
        <f>IF(E1073&gt;t0,0,IF(E1073&lt;t0,P0*SIN(PI()*(E1073)/t0)))</f>
        <v>0</v>
      </c>
    </row>
    <row r="1074" spans="5:24" x14ac:dyDescent="0.35">
      <c r="E1074" s="5">
        <f t="shared" si="300"/>
        <v>0.30016000000000231</v>
      </c>
      <c r="F1074" s="6">
        <f t="shared" si="301"/>
        <v>0</v>
      </c>
      <c r="G1074" s="6">
        <f t="shared" si="290"/>
        <v>1.3987641294314319</v>
      </c>
      <c r="H1074" s="6">
        <f t="shared" si="291"/>
        <v>0.4079443015396797</v>
      </c>
      <c r="I1074" s="6">
        <f t="shared" si="292"/>
        <v>0.91300681642652748</v>
      </c>
      <c r="J1074" s="7">
        <f t="shared" si="293"/>
        <v>0</v>
      </c>
      <c r="K1074" s="7">
        <f t="shared" si="302"/>
        <v>-23.219206233037855</v>
      </c>
      <c r="L1074" s="7">
        <f t="shared" si="294"/>
        <v>-1.2388256180859952E-2</v>
      </c>
      <c r="M1074" s="7">
        <f t="shared" si="295"/>
        <v>0</v>
      </c>
      <c r="N1074" s="7">
        <f t="shared" si="303"/>
        <v>6.0436920544399655</v>
      </c>
      <c r="O1074" s="7">
        <f t="shared" si="296"/>
        <v>3.2245204550575396E-3</v>
      </c>
      <c r="P1074" s="7">
        <f t="shared" si="307"/>
        <v>-7.9977276701698342E-3</v>
      </c>
      <c r="Q1074" s="7">
        <f t="shared" si="297"/>
        <v>-239.93183010509503</v>
      </c>
      <c r="R1074" s="7">
        <f t="shared" si="306"/>
        <v>-7.9977276701698345</v>
      </c>
      <c r="S1074" s="7">
        <f t="shared" si="304"/>
        <v>-0.21490244105198236</v>
      </c>
      <c r="T1074" s="7">
        <f t="shared" si="305"/>
        <v>-28.832188003372444</v>
      </c>
      <c r="U1074" s="26">
        <f t="shared" si="298"/>
        <v>0</v>
      </c>
      <c r="V1074" s="26">
        <f t="shared" si="299"/>
        <v>0</v>
      </c>
      <c r="W1074" s="26">
        <f>IF(E1074&gt;t0,0,IF(E1074&lt;t0,P0))</f>
        <v>0</v>
      </c>
      <c r="X1074" s="26">
        <f>IF(E1074&gt;t0,0,IF(E1074&lt;t0,P0*SIN(PI()*(E1074)/t0)))</f>
        <v>0</v>
      </c>
    </row>
    <row r="1075" spans="5:24" x14ac:dyDescent="0.35">
      <c r="E1075" s="5">
        <f t="shared" si="300"/>
        <v>0.30044000000000232</v>
      </c>
      <c r="F1075" s="6">
        <f t="shared" si="301"/>
        <v>0</v>
      </c>
      <c r="G1075" s="6">
        <f t="shared" si="290"/>
        <v>1.3992020804129326</v>
      </c>
      <c r="H1075" s="6">
        <f t="shared" si="291"/>
        <v>0.41364546561521642</v>
      </c>
      <c r="I1075" s="6">
        <f t="shared" si="292"/>
        <v>0.91043804224997693</v>
      </c>
      <c r="J1075" s="7">
        <f t="shared" si="293"/>
        <v>0</v>
      </c>
      <c r="K1075" s="7">
        <f t="shared" si="302"/>
        <v>-23.219206233037855</v>
      </c>
      <c r="L1075" s="7">
        <f t="shared" si="294"/>
        <v>-1.2384378650209133E-2</v>
      </c>
      <c r="M1075" s="7">
        <f t="shared" si="295"/>
        <v>0</v>
      </c>
      <c r="N1075" s="7">
        <f t="shared" si="303"/>
        <v>6.0436920544399655</v>
      </c>
      <c r="O1075" s="7">
        <f t="shared" si="296"/>
        <v>3.2235111784720263E-3</v>
      </c>
      <c r="P1075" s="7">
        <f t="shared" si="307"/>
        <v>-8.0575492796198904E-3</v>
      </c>
      <c r="Q1075" s="7">
        <f t="shared" si="297"/>
        <v>-241.72647838859672</v>
      </c>
      <c r="R1075" s="7">
        <f t="shared" si="306"/>
        <v>-8.0575492796198898</v>
      </c>
      <c r="S1075" s="7">
        <f t="shared" si="304"/>
        <v>-0.21364860517877227</v>
      </c>
      <c r="T1075" s="7">
        <f t="shared" si="305"/>
        <v>-28.66396826866491</v>
      </c>
      <c r="U1075" s="26">
        <f t="shared" si="298"/>
        <v>0</v>
      </c>
      <c r="V1075" s="26">
        <f t="shared" si="299"/>
        <v>0</v>
      </c>
      <c r="W1075" s="26">
        <f>IF(E1075&gt;t0,0,IF(E1075&lt;t0,P0))</f>
        <v>0</v>
      </c>
      <c r="X1075" s="26">
        <f>IF(E1075&gt;t0,0,IF(E1075&lt;t0,P0*SIN(PI()*(E1075)/t0)))</f>
        <v>0</v>
      </c>
    </row>
    <row r="1076" spans="5:24" x14ac:dyDescent="0.35">
      <c r="E1076" s="5">
        <f t="shared" si="300"/>
        <v>0.30072000000000232</v>
      </c>
      <c r="F1076" s="6">
        <f t="shared" si="301"/>
        <v>0</v>
      </c>
      <c r="G1076" s="6">
        <f t="shared" si="290"/>
        <v>1.3996401685162381</v>
      </c>
      <c r="H1076" s="6">
        <f t="shared" si="291"/>
        <v>0.41933045537845998</v>
      </c>
      <c r="I1076" s="6">
        <f t="shared" si="292"/>
        <v>0.90783366824110101</v>
      </c>
      <c r="J1076" s="7">
        <f t="shared" si="293"/>
        <v>0</v>
      </c>
      <c r="K1076" s="7">
        <f t="shared" si="302"/>
        <v>-23.219206233037855</v>
      </c>
      <c r="L1076" s="7">
        <f t="shared" si="294"/>
        <v>-1.2380502333227435E-2</v>
      </c>
      <c r="M1076" s="7">
        <f t="shared" si="295"/>
        <v>0</v>
      </c>
      <c r="N1076" s="7">
        <f t="shared" si="303"/>
        <v>6.0436920544399655</v>
      </c>
      <c r="O1076" s="7">
        <f t="shared" si="296"/>
        <v>3.2225022177906127E-3</v>
      </c>
      <c r="P1076" s="7">
        <f t="shared" si="307"/>
        <v>-8.1170176904982825E-3</v>
      </c>
      <c r="Q1076" s="7">
        <f t="shared" si="297"/>
        <v>-243.51053071494849</v>
      </c>
      <c r="R1076" s="7">
        <f t="shared" si="306"/>
        <v>-8.1170176904982831</v>
      </c>
      <c r="S1076" s="7">
        <f t="shared" si="304"/>
        <v>-0.2123871817085432</v>
      </c>
      <c r="T1076" s="7">
        <f t="shared" si="305"/>
        <v>-28.494730550994156</v>
      </c>
      <c r="U1076" s="26">
        <f t="shared" si="298"/>
        <v>0</v>
      </c>
      <c r="V1076" s="26">
        <f t="shared" si="299"/>
        <v>0</v>
      </c>
      <c r="W1076" s="26">
        <f>IF(E1076&gt;t0,0,IF(E1076&lt;t0,P0))</f>
        <v>0</v>
      </c>
      <c r="X1076" s="26">
        <f>IF(E1076&gt;t0,0,IF(E1076&lt;t0,P0*SIN(PI()*(E1076)/t0)))</f>
        <v>0</v>
      </c>
    </row>
    <row r="1077" spans="5:24" x14ac:dyDescent="0.35">
      <c r="E1077" s="5">
        <f t="shared" si="300"/>
        <v>0.30100000000000232</v>
      </c>
      <c r="F1077" s="6">
        <f t="shared" si="301"/>
        <v>0</v>
      </c>
      <c r="G1077" s="6">
        <f t="shared" si="290"/>
        <v>1.4000783937842811</v>
      </c>
      <c r="H1077" s="6">
        <f t="shared" si="291"/>
        <v>0.42499904853566656</v>
      </c>
      <c r="I1077" s="6">
        <f t="shared" si="292"/>
        <v>0.90519379623579954</v>
      </c>
      <c r="J1077" s="7">
        <f t="shared" si="293"/>
        <v>0</v>
      </c>
      <c r="K1077" s="7">
        <f t="shared" si="302"/>
        <v>-23.219206233037855</v>
      </c>
      <c r="L1077" s="7">
        <f t="shared" si="294"/>
        <v>-1.2376627229534974E-2</v>
      </c>
      <c r="M1077" s="7">
        <f t="shared" si="295"/>
        <v>0</v>
      </c>
      <c r="N1077" s="7">
        <f t="shared" si="303"/>
        <v>6.0436920544399655</v>
      </c>
      <c r="O1077" s="7">
        <f t="shared" si="296"/>
        <v>3.2214935729144179E-3</v>
      </c>
      <c r="P1077" s="7">
        <f t="shared" si="307"/>
        <v>-8.1761307934486178E-3</v>
      </c>
      <c r="Q1077" s="7">
        <f t="shared" si="297"/>
        <v>-245.28392380345852</v>
      </c>
      <c r="R1077" s="7">
        <f t="shared" si="306"/>
        <v>-8.1761307934486176</v>
      </c>
      <c r="S1077" s="7">
        <f t="shared" si="304"/>
        <v>-0.21111822482262604</v>
      </c>
      <c r="T1077" s="7">
        <f t="shared" si="305"/>
        <v>-28.324482119548524</v>
      </c>
      <c r="U1077" s="26">
        <f t="shared" si="298"/>
        <v>0</v>
      </c>
      <c r="V1077" s="26">
        <f t="shared" si="299"/>
        <v>0</v>
      </c>
      <c r="W1077" s="26">
        <f>IF(E1077&gt;t0,0,IF(E1077&lt;t0,P0))</f>
        <v>0</v>
      </c>
      <c r="X1077" s="26">
        <f>IF(E1077&gt;t0,0,IF(E1077&lt;t0,P0*SIN(PI()*(E1077)/t0)))</f>
        <v>0</v>
      </c>
    </row>
    <row r="1078" spans="5:24" x14ac:dyDescent="0.35">
      <c r="E1078" s="5">
        <f t="shared" si="300"/>
        <v>0.30128000000000232</v>
      </c>
      <c r="F1078" s="6">
        <f t="shared" si="301"/>
        <v>0</v>
      </c>
      <c r="G1078" s="6">
        <f t="shared" si="290"/>
        <v>1.4005167562600083</v>
      </c>
      <c r="H1078" s="6">
        <f t="shared" si="291"/>
        <v>0.43065102343422801</v>
      </c>
      <c r="I1078" s="6">
        <f t="shared" si="292"/>
        <v>0.9025185294580117</v>
      </c>
      <c r="J1078" s="7">
        <f t="shared" si="293"/>
        <v>0</v>
      </c>
      <c r="K1078" s="7">
        <f t="shared" si="302"/>
        <v>-23.219206233037855</v>
      </c>
      <c r="L1078" s="7">
        <f t="shared" si="294"/>
        <v>-1.2372753338751992E-2</v>
      </c>
      <c r="M1078" s="7">
        <f t="shared" si="295"/>
        <v>0</v>
      </c>
      <c r="N1078" s="7">
        <f t="shared" si="303"/>
        <v>6.0436920544399655</v>
      </c>
      <c r="O1078" s="7">
        <f t="shared" si="296"/>
        <v>3.220485243744596E-3</v>
      </c>
      <c r="P1078" s="7">
        <f t="shared" si="307"/>
        <v>-8.2348864943584069E-3</v>
      </c>
      <c r="Q1078" s="7">
        <f t="shared" si="297"/>
        <v>-247.04659483075221</v>
      </c>
      <c r="R1078" s="7">
        <f t="shared" si="306"/>
        <v>-8.2348864943584061</v>
      </c>
      <c r="S1078" s="7">
        <f t="shared" si="304"/>
        <v>-0.20984178896353273</v>
      </c>
      <c r="T1078" s="7">
        <f t="shared" si="305"/>
        <v>-28.153230278557462</v>
      </c>
      <c r="U1078" s="26">
        <f t="shared" si="298"/>
        <v>0</v>
      </c>
      <c r="V1078" s="26">
        <f t="shared" si="299"/>
        <v>0</v>
      </c>
      <c r="W1078" s="26">
        <f>IF(E1078&gt;t0,0,IF(E1078&lt;t0,P0))</f>
        <v>0</v>
      </c>
      <c r="X1078" s="26">
        <f>IF(E1078&gt;t0,0,IF(E1078&lt;t0,P0*SIN(PI()*(E1078)/t0)))</f>
        <v>0</v>
      </c>
    </row>
    <row r="1079" spans="5:24" x14ac:dyDescent="0.35">
      <c r="E1079" s="5">
        <f t="shared" si="300"/>
        <v>0.30156000000000233</v>
      </c>
      <c r="F1079" s="6">
        <f t="shared" si="301"/>
        <v>0</v>
      </c>
      <c r="G1079" s="6">
        <f t="shared" si="290"/>
        <v>1.4009552559863783</v>
      </c>
      <c r="H1079" s="6">
        <f t="shared" si="291"/>
        <v>0.43628615907134116</v>
      </c>
      <c r="I1079" s="6">
        <f t="shared" si="292"/>
        <v>0.89980797251567868</v>
      </c>
      <c r="J1079" s="7">
        <f t="shared" si="293"/>
        <v>0</v>
      </c>
      <c r="K1079" s="7">
        <f t="shared" si="302"/>
        <v>-23.219206233037855</v>
      </c>
      <c r="L1079" s="7">
        <f t="shared" si="294"/>
        <v>-1.2368880660498847E-2</v>
      </c>
      <c r="M1079" s="7">
        <f t="shared" si="295"/>
        <v>0</v>
      </c>
      <c r="N1079" s="7">
        <f t="shared" si="303"/>
        <v>6.0436920544399655</v>
      </c>
      <c r="O1079" s="7">
        <f t="shared" si="296"/>
        <v>3.2194772301823308E-3</v>
      </c>
      <c r="P1079" s="7">
        <f t="shared" si="307"/>
        <v>-8.2932827144315911E-3</v>
      </c>
      <c r="Q1079" s="7">
        <f t="shared" si="297"/>
        <v>-248.79848143294774</v>
      </c>
      <c r="R1079" s="7">
        <f t="shared" si="306"/>
        <v>-8.2932827144315908</v>
      </c>
      <c r="S1079" s="7">
        <f t="shared" si="304"/>
        <v>-0.20855792883280047</v>
      </c>
      <c r="T1079" s="7">
        <f t="shared" si="305"/>
        <v>-27.980982367002319</v>
      </c>
      <c r="U1079" s="26">
        <f t="shared" si="298"/>
        <v>0</v>
      </c>
      <c r="V1079" s="26">
        <f t="shared" si="299"/>
        <v>0</v>
      </c>
      <c r="W1079" s="26">
        <f>IF(E1079&gt;t0,0,IF(E1079&lt;t0,P0))</f>
        <v>0</v>
      </c>
      <c r="X1079" s="26">
        <f>IF(E1079&gt;t0,0,IF(E1079&lt;t0,P0*SIN(PI()*(E1079)/t0)))</f>
        <v>0</v>
      </c>
    </row>
    <row r="1080" spans="5:24" x14ac:dyDescent="0.35">
      <c r="E1080" s="5">
        <f t="shared" si="300"/>
        <v>0.30184000000000233</v>
      </c>
      <c r="F1080" s="6">
        <f t="shared" si="301"/>
        <v>0</v>
      </c>
      <c r="G1080" s="6">
        <f t="shared" si="290"/>
        <v>1.4013938930063647</v>
      </c>
      <c r="H1080" s="6">
        <f t="shared" si="291"/>
        <v>0.44190423510265192</v>
      </c>
      <c r="I1080" s="6">
        <f t="shared" si="292"/>
        <v>0.89706223139665187</v>
      </c>
      <c r="J1080" s="7">
        <f t="shared" si="293"/>
        <v>0</v>
      </c>
      <c r="K1080" s="7">
        <f t="shared" si="302"/>
        <v>-23.219206233037855</v>
      </c>
      <c r="L1080" s="7">
        <f t="shared" si="294"/>
        <v>-1.2365009194396015E-2</v>
      </c>
      <c r="M1080" s="7">
        <f t="shared" si="295"/>
        <v>0</v>
      </c>
      <c r="N1080" s="7">
        <f t="shared" si="303"/>
        <v>6.0436920544399655</v>
      </c>
      <c r="O1080" s="7">
        <f t="shared" si="296"/>
        <v>3.2184695321288365E-3</v>
      </c>
      <c r="P1080" s="7">
        <f t="shared" si="307"/>
        <v>-8.3513173902604616E-3</v>
      </c>
      <c r="Q1080" s="7">
        <f t="shared" si="297"/>
        <v>-250.53952170781383</v>
      </c>
      <c r="R1080" s="7">
        <f t="shared" si="306"/>
        <v>-8.351317390260462</v>
      </c>
      <c r="S1080" s="7">
        <f t="shared" si="304"/>
        <v>-0.20726669938882325</v>
      </c>
      <c r="T1080" s="7">
        <f t="shared" si="305"/>
        <v>-27.807745758325378</v>
      </c>
      <c r="U1080" s="26">
        <f t="shared" si="298"/>
        <v>0</v>
      </c>
      <c r="V1080" s="26">
        <f t="shared" si="299"/>
        <v>0</v>
      </c>
      <c r="W1080" s="26">
        <f>IF(E1080&gt;t0,0,IF(E1080&lt;t0,P0))</f>
        <v>0</v>
      </c>
      <c r="X1080" s="26">
        <f>IF(E1080&gt;t0,0,IF(E1080&lt;t0,P0*SIN(PI()*(E1080)/t0)))</f>
        <v>0</v>
      </c>
    </row>
    <row r="1081" spans="5:24" x14ac:dyDescent="0.35">
      <c r="E1081" s="5">
        <f t="shared" si="300"/>
        <v>0.30212000000000233</v>
      </c>
      <c r="F1081" s="6">
        <f t="shared" si="301"/>
        <v>0</v>
      </c>
      <c r="G1081" s="6">
        <f t="shared" si="290"/>
        <v>1.4018326673629535</v>
      </c>
      <c r="H1081" s="6">
        <f t="shared" si="291"/>
        <v>0.44750503185086637</v>
      </c>
      <c r="I1081" s="6">
        <f t="shared" si="292"/>
        <v>0.89428141346455092</v>
      </c>
      <c r="J1081" s="7">
        <f t="shared" si="293"/>
        <v>0</v>
      </c>
      <c r="K1081" s="7">
        <f t="shared" si="302"/>
        <v>-23.219206233037855</v>
      </c>
      <c r="L1081" s="7">
        <f t="shared" si="294"/>
        <v>-1.2361138940064097E-2</v>
      </c>
      <c r="M1081" s="7">
        <f t="shared" si="295"/>
        <v>0</v>
      </c>
      <c r="N1081" s="7">
        <f t="shared" si="303"/>
        <v>6.0436920544399655</v>
      </c>
      <c r="O1081" s="7">
        <f t="shared" si="296"/>
        <v>3.2174621494853593E-3</v>
      </c>
      <c r="P1081" s="7">
        <f t="shared" si="307"/>
        <v>-8.4089884738968272E-3</v>
      </c>
      <c r="Q1081" s="7">
        <f t="shared" si="297"/>
        <v>-252.26965421690483</v>
      </c>
      <c r="R1081" s="7">
        <f t="shared" si="306"/>
        <v>-8.4089884738968266</v>
      </c>
      <c r="S1081" s="7">
        <f t="shared" si="304"/>
        <v>-0.20596815584416306</v>
      </c>
      <c r="T1081" s="7">
        <f t="shared" si="305"/>
        <v>-27.633527860069155</v>
      </c>
      <c r="U1081" s="26">
        <f t="shared" si="298"/>
        <v>0</v>
      </c>
      <c r="V1081" s="26">
        <f t="shared" si="299"/>
        <v>0</v>
      </c>
      <c r="W1081" s="26">
        <f>IF(E1081&gt;t0,0,IF(E1081&lt;t0,P0))</f>
        <v>0</v>
      </c>
      <c r="X1081" s="26">
        <f>IF(E1081&gt;t0,0,IF(E1081&lt;t0,P0*SIN(PI()*(E1081)/t0)))</f>
        <v>0</v>
      </c>
    </row>
    <row r="1082" spans="5:24" x14ac:dyDescent="0.35">
      <c r="E1082" s="5">
        <f t="shared" si="300"/>
        <v>0.30240000000000233</v>
      </c>
      <c r="F1082" s="6">
        <f t="shared" si="301"/>
        <v>0</v>
      </c>
      <c r="G1082" s="6">
        <f t="shared" si="290"/>
        <v>1.4022715790991451</v>
      </c>
      <c r="H1082" s="6">
        <f t="shared" si="291"/>
        <v>0.45308833031434287</v>
      </c>
      <c r="I1082" s="6">
        <f t="shared" si="292"/>
        <v>0.89146562745456481</v>
      </c>
      <c r="J1082" s="7">
        <f t="shared" si="293"/>
        <v>0</v>
      </c>
      <c r="K1082" s="7">
        <f t="shared" si="302"/>
        <v>-23.219206233037855</v>
      </c>
      <c r="L1082" s="7">
        <f t="shared" si="294"/>
        <v>-1.2357269897123803E-2</v>
      </c>
      <c r="M1082" s="7">
        <f t="shared" si="295"/>
        <v>0</v>
      </c>
      <c r="N1082" s="7">
        <f t="shared" si="303"/>
        <v>6.0436920544399655</v>
      </c>
      <c r="O1082" s="7">
        <f t="shared" si="296"/>
        <v>3.2164550821531753E-3</v>
      </c>
      <c r="P1082" s="7">
        <f t="shared" si="307"/>
        <v>-8.4662939329226191E-3</v>
      </c>
      <c r="Q1082" s="7">
        <f t="shared" si="297"/>
        <v>-253.98881798767857</v>
      </c>
      <c r="R1082" s="7">
        <f t="shared" si="306"/>
        <v>-8.4662939329226194</v>
      </c>
      <c r="S1082" s="7">
        <f t="shared" si="304"/>
        <v>-0.20466235366354246</v>
      </c>
      <c r="T1082" s="7">
        <f t="shared" si="305"/>
        <v>-27.45833611360705</v>
      </c>
      <c r="U1082" s="26">
        <f t="shared" si="298"/>
        <v>0</v>
      </c>
      <c r="V1082" s="26">
        <f t="shared" si="299"/>
        <v>0</v>
      </c>
      <c r="W1082" s="26">
        <f>IF(E1082&gt;t0,0,IF(E1082&lt;t0,P0))</f>
        <v>0</v>
      </c>
      <c r="X1082" s="26">
        <f>IF(E1082&gt;t0,0,IF(E1082&lt;t0,P0*SIN(PI()*(E1082)/t0)))</f>
        <v>0</v>
      </c>
    </row>
    <row r="1083" spans="5:24" x14ac:dyDescent="0.35">
      <c r="E1083" s="5">
        <f t="shared" si="300"/>
        <v>0.30268000000000234</v>
      </c>
      <c r="F1083" s="6">
        <f t="shared" si="301"/>
        <v>0</v>
      </c>
      <c r="G1083" s="6">
        <f t="shared" si="290"/>
        <v>1.4027106282579527</v>
      </c>
      <c r="H1083" s="6">
        <f t="shared" si="291"/>
        <v>0.45865391217565787</v>
      </c>
      <c r="I1083" s="6">
        <f t="shared" si="292"/>
        <v>0.88861498346919854</v>
      </c>
      <c r="J1083" s="7">
        <f t="shared" si="293"/>
        <v>0</v>
      </c>
      <c r="K1083" s="7">
        <f t="shared" si="302"/>
        <v>-23.219206233037855</v>
      </c>
      <c r="L1083" s="7">
        <f t="shared" si="294"/>
        <v>-1.2353402065195966E-2</v>
      </c>
      <c r="M1083" s="7">
        <f t="shared" si="295"/>
        <v>0</v>
      </c>
      <c r="N1083" s="7">
        <f t="shared" si="303"/>
        <v>6.0436920544399655</v>
      </c>
      <c r="O1083" s="7">
        <f t="shared" si="296"/>
        <v>3.2154483300335913E-3</v>
      </c>
      <c r="P1083" s="7">
        <f t="shared" si="307"/>
        <v>-8.5232317505198434E-3</v>
      </c>
      <c r="Q1083" s="7">
        <f t="shared" si="297"/>
        <v>-255.69695251559531</v>
      </c>
      <c r="R1083" s="7">
        <f t="shared" si="306"/>
        <v>-8.5232317505198427</v>
      </c>
      <c r="S1083" s="7">
        <f t="shared" si="304"/>
        <v>-0.20334934856151524</v>
      </c>
      <c r="T1083" s="7">
        <f t="shared" si="305"/>
        <v>-27.282177993830832</v>
      </c>
      <c r="U1083" s="26">
        <f t="shared" si="298"/>
        <v>0</v>
      </c>
      <c r="V1083" s="26">
        <f t="shared" si="299"/>
        <v>0</v>
      </c>
      <c r="W1083" s="26">
        <f>IF(E1083&gt;t0,0,IF(E1083&lt;t0,P0))</f>
        <v>0</v>
      </c>
      <c r="X1083" s="26">
        <f>IF(E1083&gt;t0,0,IF(E1083&lt;t0,P0*SIN(PI()*(E1083)/t0)))</f>
        <v>0</v>
      </c>
    </row>
    <row r="1084" spans="5:24" x14ac:dyDescent="0.35">
      <c r="E1084" s="5">
        <f t="shared" si="300"/>
        <v>0.30296000000000234</v>
      </c>
      <c r="F1084" s="6">
        <f t="shared" si="301"/>
        <v>0</v>
      </c>
      <c r="G1084" s="6">
        <f t="shared" si="290"/>
        <v>1.4031498148824026</v>
      </c>
      <c r="H1084" s="6">
        <f t="shared" si="291"/>
        <v>0.46420155981013772</v>
      </c>
      <c r="I1084" s="6">
        <f t="shared" si="292"/>
        <v>0.88572959297397036</v>
      </c>
      <c r="J1084" s="7">
        <f t="shared" si="293"/>
        <v>0</v>
      </c>
      <c r="K1084" s="7">
        <f t="shared" si="302"/>
        <v>-23.219206233037855</v>
      </c>
      <c r="L1084" s="7">
        <f t="shared" si="294"/>
        <v>-1.2349535443901547E-2</v>
      </c>
      <c r="M1084" s="7">
        <f t="shared" si="295"/>
        <v>0</v>
      </c>
      <c r="N1084" s="7">
        <f t="shared" si="303"/>
        <v>6.0436920544399655</v>
      </c>
      <c r="O1084" s="7">
        <f t="shared" si="296"/>
        <v>3.2144418930279473E-3</v>
      </c>
      <c r="P1084" s="7">
        <f t="shared" si="307"/>
        <v>-8.5797999255398036E-3</v>
      </c>
      <c r="Q1084" s="7">
        <f t="shared" si="297"/>
        <v>-257.3939977661941</v>
      </c>
      <c r="R1084" s="7">
        <f t="shared" si="306"/>
        <v>-8.5797999255398043</v>
      </c>
      <c r="S1084" s="7">
        <f t="shared" si="304"/>
        <v>-0.20202919649985795</v>
      </c>
      <c r="T1084" s="7">
        <f t="shared" si="305"/>
        <v>-27.105061008800703</v>
      </c>
      <c r="U1084" s="26">
        <f t="shared" si="298"/>
        <v>0</v>
      </c>
      <c r="V1084" s="26">
        <f t="shared" si="299"/>
        <v>0</v>
      </c>
      <c r="W1084" s="26">
        <f>IF(E1084&gt;t0,0,IF(E1084&lt;t0,P0))</f>
        <v>0</v>
      </c>
      <c r="X1084" s="26">
        <f>IF(E1084&gt;t0,0,IF(E1084&lt;t0,P0*SIN(PI()*(E1084)/t0)))</f>
        <v>0</v>
      </c>
    </row>
    <row r="1085" spans="5:24" x14ac:dyDescent="0.35">
      <c r="E1085" s="5">
        <f t="shared" si="300"/>
        <v>0.30324000000000234</v>
      </c>
      <c r="F1085" s="6">
        <f t="shared" si="301"/>
        <v>0</v>
      </c>
      <c r="G1085" s="6">
        <f t="shared" si="290"/>
        <v>1.4035891390155357</v>
      </c>
      <c r="H1085" s="6">
        <f t="shared" si="291"/>
        <v>0.46973105629437079</v>
      </c>
      <c r="I1085" s="6">
        <f t="shared" si="292"/>
        <v>0.88280956879305217</v>
      </c>
      <c r="J1085" s="7">
        <f t="shared" si="293"/>
        <v>0</v>
      </c>
      <c r="K1085" s="7">
        <f t="shared" si="302"/>
        <v>-23.219206233037855</v>
      </c>
      <c r="L1085" s="7">
        <f t="shared" si="294"/>
        <v>-1.2345670032861609E-2</v>
      </c>
      <c r="M1085" s="7">
        <f t="shared" si="295"/>
        <v>0</v>
      </c>
      <c r="N1085" s="7">
        <f t="shared" si="303"/>
        <v>6.0436920544399655</v>
      </c>
      <c r="O1085" s="7">
        <f t="shared" si="296"/>
        <v>3.2134357710376107E-3</v>
      </c>
      <c r="P1085" s="7">
        <f t="shared" si="307"/>
        <v>-8.6359964725717248E-3</v>
      </c>
      <c r="Q1085" s="7">
        <f t="shared" si="297"/>
        <v>-259.07989417715174</v>
      </c>
      <c r="R1085" s="7">
        <f t="shared" si="306"/>
        <v>-8.6359964725717244</v>
      </c>
      <c r="S1085" s="7">
        <f t="shared" si="304"/>
        <v>-0.20070195368543278</v>
      </c>
      <c r="T1085" s="7">
        <f t="shared" si="305"/>
        <v>-26.926992699458534</v>
      </c>
      <c r="U1085" s="26">
        <f t="shared" si="298"/>
        <v>0</v>
      </c>
      <c r="V1085" s="26">
        <f t="shared" si="299"/>
        <v>0</v>
      </c>
      <c r="W1085" s="26">
        <f>IF(E1085&gt;t0,0,IF(E1085&lt;t0,P0))</f>
        <v>0</v>
      </c>
      <c r="X1085" s="26">
        <f>IF(E1085&gt;t0,0,IF(E1085&lt;t0,P0*SIN(PI()*(E1085)/t0)))</f>
        <v>0</v>
      </c>
    </row>
    <row r="1086" spans="5:24" x14ac:dyDescent="0.35">
      <c r="E1086" s="5">
        <f t="shared" si="300"/>
        <v>0.30352000000000234</v>
      </c>
      <c r="F1086" s="6">
        <f t="shared" si="301"/>
        <v>0</v>
      </c>
      <c r="G1086" s="6">
        <f t="shared" si="290"/>
        <v>1.4040286007004055</v>
      </c>
      <c r="H1086" s="6">
        <f t="shared" si="291"/>
        <v>0.4752421854146916</v>
      </c>
      <c r="I1086" s="6">
        <f t="shared" si="292"/>
        <v>0.87985502510485669</v>
      </c>
      <c r="J1086" s="7">
        <f t="shared" si="293"/>
        <v>0</v>
      </c>
      <c r="K1086" s="7">
        <f t="shared" si="302"/>
        <v>-23.219206233037855</v>
      </c>
      <c r="L1086" s="7">
        <f t="shared" si="294"/>
        <v>-1.2341805831697344E-2</v>
      </c>
      <c r="M1086" s="7">
        <f t="shared" si="295"/>
        <v>0</v>
      </c>
      <c r="N1086" s="7">
        <f t="shared" si="303"/>
        <v>6.0436920544399655</v>
      </c>
      <c r="O1086" s="7">
        <f t="shared" si="296"/>
        <v>3.2124299639639821E-3</v>
      </c>
      <c r="P1086" s="7">
        <f t="shared" si="307"/>
        <v>-8.6918194220107544E-3</v>
      </c>
      <c r="Q1086" s="7">
        <f t="shared" si="297"/>
        <v>-260.75458266032263</v>
      </c>
      <c r="R1086" s="7">
        <f t="shared" si="306"/>
        <v>-8.6918194220107541</v>
      </c>
      <c r="S1086" s="7">
        <f t="shared" si="304"/>
        <v>-0.19936767656796303</v>
      </c>
      <c r="T1086" s="7">
        <f t="shared" si="305"/>
        <v>-26.747980639329441</v>
      </c>
      <c r="U1086" s="26">
        <f t="shared" si="298"/>
        <v>0</v>
      </c>
      <c r="V1086" s="26">
        <f t="shared" si="299"/>
        <v>0</v>
      </c>
      <c r="W1086" s="26">
        <f>IF(E1086&gt;t0,0,IF(E1086&lt;t0,P0))</f>
        <v>0</v>
      </c>
      <c r="X1086" s="26">
        <f>IF(E1086&gt;t0,0,IF(E1086&lt;t0,P0*SIN(PI()*(E1086)/t0)))</f>
        <v>0</v>
      </c>
    </row>
    <row r="1087" spans="5:24" x14ac:dyDescent="0.35">
      <c r="E1087" s="5">
        <f t="shared" si="300"/>
        <v>0.30380000000000235</v>
      </c>
      <c r="F1087" s="6">
        <f t="shared" si="301"/>
        <v>0</v>
      </c>
      <c r="G1087" s="6">
        <f t="shared" si="290"/>
        <v>1.4044681999800794</v>
      </c>
      <c r="H1087" s="6">
        <f t="shared" si="291"/>
        <v>0.48073473167562986</v>
      </c>
      <c r="I1087" s="6">
        <f t="shared" si="292"/>
        <v>0.8768660774375755</v>
      </c>
      <c r="J1087" s="7">
        <f t="shared" si="293"/>
        <v>0</v>
      </c>
      <c r="K1087" s="7">
        <f t="shared" si="302"/>
        <v>-23.219206233037855</v>
      </c>
      <c r="L1087" s="7">
        <f t="shared" si="294"/>
        <v>-1.2337942840030059E-2</v>
      </c>
      <c r="M1087" s="7">
        <f t="shared" si="295"/>
        <v>0</v>
      </c>
      <c r="N1087" s="7">
        <f t="shared" si="303"/>
        <v>6.0436920544399655</v>
      </c>
      <c r="O1087" s="7">
        <f t="shared" si="296"/>
        <v>3.2114244717084922E-3</v>
      </c>
      <c r="P1087" s="7">
        <f t="shared" si="307"/>
        <v>-8.7472668201251727E-3</v>
      </c>
      <c r="Q1087" s="7">
        <f t="shared" si="297"/>
        <v>-262.41800460375521</v>
      </c>
      <c r="R1087" s="7">
        <f t="shared" si="306"/>
        <v>-8.7472668201251729</v>
      </c>
      <c r="S1087" s="7">
        <f t="shared" si="304"/>
        <v>-0.19802642183720826</v>
      </c>
      <c r="T1087" s="7">
        <f t="shared" si="305"/>
        <v>-26.56803243414279</v>
      </c>
      <c r="U1087" s="26">
        <f t="shared" si="298"/>
        <v>0</v>
      </c>
      <c r="V1087" s="26">
        <f t="shared" si="299"/>
        <v>0</v>
      </c>
      <c r="W1087" s="26">
        <f>IF(E1087&gt;t0,0,IF(E1087&lt;t0,P0))</f>
        <v>0</v>
      </c>
      <c r="X1087" s="26">
        <f>IF(E1087&gt;t0,0,IF(E1087&lt;t0,P0*SIN(PI()*(E1087)/t0)))</f>
        <v>0</v>
      </c>
    </row>
    <row r="1088" spans="5:24" x14ac:dyDescent="0.35">
      <c r="E1088" s="5">
        <f t="shared" si="300"/>
        <v>0.30408000000000235</v>
      </c>
      <c r="F1088" s="6">
        <f t="shared" si="301"/>
        <v>0</v>
      </c>
      <c r="G1088" s="6">
        <f t="shared" si="290"/>
        <v>1.4049079368976378</v>
      </c>
      <c r="H1088" s="6">
        <f t="shared" si="291"/>
        <v>0.48620848030834313</v>
      </c>
      <c r="I1088" s="6">
        <f t="shared" si="292"/>
        <v>0.87384284266465873</v>
      </c>
      <c r="J1088" s="7">
        <f t="shared" si="293"/>
        <v>0</v>
      </c>
      <c r="K1088" s="7">
        <f t="shared" si="302"/>
        <v>-23.219206233037855</v>
      </c>
      <c r="L1088" s="7">
        <f t="shared" si="294"/>
        <v>-1.2334081057481183E-2</v>
      </c>
      <c r="M1088" s="7">
        <f t="shared" si="295"/>
        <v>0</v>
      </c>
      <c r="N1088" s="7">
        <f t="shared" si="303"/>
        <v>6.0436920544399655</v>
      </c>
      <c r="O1088" s="7">
        <f t="shared" si="296"/>
        <v>3.2104192941726038E-3</v>
      </c>
      <c r="P1088" s="7">
        <f t="shared" si="307"/>
        <v>-8.8023367291231031E-3</v>
      </c>
      <c r="Q1088" s="7">
        <f t="shared" si="297"/>
        <v>-264.07010187369309</v>
      </c>
      <c r="R1088" s="7">
        <f t="shared" si="306"/>
        <v>-8.8023367291231036</v>
      </c>
      <c r="S1088" s="7">
        <f t="shared" si="304"/>
        <v>-0.19667824642117984</v>
      </c>
      <c r="T1088" s="7">
        <f t="shared" si="305"/>
        <v>-26.387155721592777</v>
      </c>
      <c r="U1088" s="26">
        <f t="shared" si="298"/>
        <v>0</v>
      </c>
      <c r="V1088" s="26">
        <f t="shared" si="299"/>
        <v>0</v>
      </c>
      <c r="W1088" s="26">
        <f>IF(E1088&gt;t0,0,IF(E1088&lt;t0,P0))</f>
        <v>0</v>
      </c>
      <c r="X1088" s="26">
        <f>IF(E1088&gt;t0,0,IF(E1088&lt;t0,P0*SIN(PI()*(E1088)/t0)))</f>
        <v>0</v>
      </c>
    </row>
    <row r="1089" spans="5:24" x14ac:dyDescent="0.35">
      <c r="E1089" s="5">
        <f t="shared" si="300"/>
        <v>0.30436000000000235</v>
      </c>
      <c r="F1089" s="6">
        <f t="shared" si="301"/>
        <v>0</v>
      </c>
      <c r="G1089" s="6">
        <f t="shared" si="290"/>
        <v>1.4053478114961753</v>
      </c>
      <c r="H1089" s="6">
        <f t="shared" si="291"/>
        <v>0.49166321727900902</v>
      </c>
      <c r="I1089" s="6">
        <f t="shared" si="292"/>
        <v>0.87078543900024763</v>
      </c>
      <c r="J1089" s="7">
        <f t="shared" si="293"/>
        <v>0</v>
      </c>
      <c r="K1089" s="7">
        <f t="shared" si="302"/>
        <v>-23.219206233037855</v>
      </c>
      <c r="L1089" s="7">
        <f t="shared" si="294"/>
        <v>-1.2330220483672261E-2</v>
      </c>
      <c r="M1089" s="7">
        <f t="shared" si="295"/>
        <v>0</v>
      </c>
      <c r="N1089" s="7">
        <f t="shared" si="303"/>
        <v>6.0436920544399655</v>
      </c>
      <c r="O1089" s="7">
        <f t="shared" si="296"/>
        <v>3.2094144312578088E-3</v>
      </c>
      <c r="P1089" s="7">
        <f t="shared" si="307"/>
        <v>-8.8570272272184038E-3</v>
      </c>
      <c r="Q1089" s="7">
        <f t="shared" si="297"/>
        <v>-265.7108168165521</v>
      </c>
      <c r="R1089" s="7">
        <f t="shared" si="306"/>
        <v>-8.8570272272184045</v>
      </c>
      <c r="S1089" s="7">
        <f t="shared" si="304"/>
        <v>-0.19532320748321685</v>
      </c>
      <c r="T1089" s="7">
        <f t="shared" si="305"/>
        <v>-26.205358170946113</v>
      </c>
      <c r="U1089" s="26">
        <f t="shared" si="298"/>
        <v>0</v>
      </c>
      <c r="V1089" s="26">
        <f t="shared" si="299"/>
        <v>0</v>
      </c>
      <c r="W1089" s="26">
        <f>IF(E1089&gt;t0,0,IF(E1089&lt;t0,P0))</f>
        <v>0</v>
      </c>
      <c r="X1089" s="26">
        <f>IF(E1089&gt;t0,0,IF(E1089&lt;t0,P0*SIN(PI()*(E1089)/t0)))</f>
        <v>0</v>
      </c>
    </row>
    <row r="1090" spans="5:24" x14ac:dyDescent="0.35">
      <c r="E1090" s="5">
        <f t="shared" si="300"/>
        <v>0.30464000000000235</v>
      </c>
      <c r="F1090" s="6">
        <f t="shared" si="301"/>
        <v>0</v>
      </c>
      <c r="G1090" s="6">
        <f t="shared" ref="G1090:G1153" si="308">EXP(E1090*w*qsi)</f>
        <v>1.4057878238187995</v>
      </c>
      <c r="H1090" s="6">
        <f t="shared" ref="H1090:H1153" si="309">SIN(wd*E1090)</f>
        <v>0.49709872929719667</v>
      </c>
      <c r="I1090" s="6">
        <f t="shared" ref="I1090:I1153" si="310">COS(wd*E1090)</f>
        <v>0.86769398599455116</v>
      </c>
      <c r="J1090" s="7">
        <f t="shared" ref="J1090:J1153" si="311">F1090*G1090*I1090</f>
        <v>0</v>
      </c>
      <c r="K1090" s="7">
        <f t="shared" si="302"/>
        <v>-23.219206233037855</v>
      </c>
      <c r="L1090" s="7">
        <f t="shared" ref="L1090:L1153" si="312">1/(m*wd*G1090)*K1090</f>
        <v>-1.2326361118224957E-2</v>
      </c>
      <c r="M1090" s="7">
        <f t="shared" ref="M1090:M1153" si="313">F1090*G1090*H1090</f>
        <v>0</v>
      </c>
      <c r="N1090" s="7">
        <f t="shared" si="303"/>
        <v>6.0436920544399655</v>
      </c>
      <c r="O1090" s="7">
        <f t="shared" ref="O1090:O1153" si="314">1/(m*wd*G1090)*N1090</f>
        <v>3.2084098828656302E-3</v>
      </c>
      <c r="P1090" s="7">
        <f t="shared" si="307"/>
        <v>-8.9113364086959874E-3</v>
      </c>
      <c r="Q1090" s="7">
        <f t="shared" ref="Q1090:Q1153" si="315">k*P1090</f>
        <v>-267.3400922608796</v>
      </c>
      <c r="R1090" s="7">
        <f t="shared" si="306"/>
        <v>-8.9113364086959876</v>
      </c>
      <c r="S1090" s="7">
        <f t="shared" si="304"/>
        <v>-0.19396136241994147</v>
      </c>
      <c r="T1090" s="7">
        <f t="shared" si="305"/>
        <v>-26.022647482767738</v>
      </c>
      <c r="U1090" s="26">
        <f t="shared" ref="U1090:U1153" si="316">IF(E1090&gt;$B$16,0,IF(E1090&lt;$B$14,P0*E1090/$B$14,IF(E1090&lt;$B$16,P0-(E1090-B$14)*P0/$B$14)))</f>
        <v>0</v>
      </c>
      <c r="V1090" s="26">
        <f t="shared" ref="V1090:V1153" si="317">IF(E1090&gt;t0,0,IF(E1090&lt;t0,P0-(E1090)*P0/t0))</f>
        <v>0</v>
      </c>
      <c r="W1090" s="26">
        <f>IF(E1090&gt;t0,0,IF(E1090&lt;t0,P0))</f>
        <v>0</v>
      </c>
      <c r="X1090" s="26">
        <f>IF(E1090&gt;t0,0,IF(E1090&lt;t0,P0*SIN(PI()*(E1090)/t0)))</f>
        <v>0</v>
      </c>
    </row>
    <row r="1091" spans="5:24" x14ac:dyDescent="0.35">
      <c r="E1091" s="5">
        <f t="shared" ref="E1091:E1154" si="318">E1090+dt</f>
        <v>0.30492000000000236</v>
      </c>
      <c r="F1091" s="6">
        <f t="shared" ref="F1091:F1154" si="319">X1091</f>
        <v>0</v>
      </c>
      <c r="G1091" s="6">
        <f t="shared" si="308"/>
        <v>1.4062279739086314</v>
      </c>
      <c r="H1091" s="6">
        <f t="shared" si="309"/>
        <v>0.50251480382420932</v>
      </c>
      <c r="I1091" s="6">
        <f t="shared" si="310"/>
        <v>0.86456860452917006</v>
      </c>
      <c r="J1091" s="7">
        <f t="shared" si="311"/>
        <v>0</v>
      </c>
      <c r="K1091" s="7">
        <f t="shared" ref="K1091:K1154" si="320">0.5*dt*(J1090+J1091)+K1090</f>
        <v>-23.219206233037855</v>
      </c>
      <c r="L1091" s="7">
        <f t="shared" si="312"/>
        <v>-1.2322502960761051E-2</v>
      </c>
      <c r="M1091" s="7">
        <f t="shared" si="313"/>
        <v>0</v>
      </c>
      <c r="N1091" s="7">
        <f t="shared" ref="N1091:N1154" si="321">0.5*dt*(M1091+M1090)+N1090</f>
        <v>6.0436920544399655</v>
      </c>
      <c r="O1091" s="7">
        <f t="shared" si="314"/>
        <v>3.2074056488976231E-3</v>
      </c>
      <c r="P1091" s="7">
        <f t="shared" si="307"/>
        <v>-8.9652623839764738E-3</v>
      </c>
      <c r="Q1091" s="7">
        <f t="shared" si="315"/>
        <v>-268.9578715192942</v>
      </c>
      <c r="R1091" s="7">
        <f t="shared" si="306"/>
        <v>-8.9652623839764729</v>
      </c>
      <c r="S1091" s="7">
        <f t="shared" ref="S1091:S1154" si="322">(P1091-P1090)/dt</f>
        <v>-0.19259276885887996</v>
      </c>
      <c r="T1091" s="7">
        <f t="shared" ref="T1091:T1154" si="323">2*qsi*m*w*S1091</f>
        <v>-25.839031388601615</v>
      </c>
      <c r="U1091" s="26">
        <f t="shared" si="316"/>
        <v>0</v>
      </c>
      <c r="V1091" s="26">
        <f t="shared" si="317"/>
        <v>0</v>
      </c>
      <c r="W1091" s="26">
        <f>IF(E1091&gt;t0,0,IF(E1091&lt;t0,P0))</f>
        <v>0</v>
      </c>
      <c r="X1091" s="26">
        <f>IF(E1091&gt;t0,0,IF(E1091&lt;t0,P0*SIN(PI()*(E1091)/t0)))</f>
        <v>0</v>
      </c>
    </row>
    <row r="1092" spans="5:24" x14ac:dyDescent="0.35">
      <c r="E1092" s="5">
        <f t="shared" si="318"/>
        <v>0.30520000000000236</v>
      </c>
      <c r="F1092" s="6">
        <f t="shared" si="319"/>
        <v>0</v>
      </c>
      <c r="G1092" s="6">
        <f t="shared" si="308"/>
        <v>1.406668261808806</v>
      </c>
      <c r="H1092" s="6">
        <f t="shared" si="309"/>
        <v>0.50791122908139019</v>
      </c>
      <c r="I1092" s="6">
        <f t="shared" si="310"/>
        <v>0.86140941681237249</v>
      </c>
      <c r="J1092" s="7">
        <f t="shared" si="311"/>
        <v>0</v>
      </c>
      <c r="K1092" s="7">
        <f t="shared" si="320"/>
        <v>-23.219206233037855</v>
      </c>
      <c r="L1092" s="7">
        <f t="shared" si="312"/>
        <v>-1.2318646010902445E-2</v>
      </c>
      <c r="M1092" s="7">
        <f t="shared" si="313"/>
        <v>0</v>
      </c>
      <c r="N1092" s="7">
        <f t="shared" si="321"/>
        <v>6.0436920544399655</v>
      </c>
      <c r="O1092" s="7">
        <f t="shared" si="314"/>
        <v>3.2064017292553716E-3</v>
      </c>
      <c r="P1092" s="7">
        <f t="shared" si="307"/>
        <v>-9.0188032796800766E-3</v>
      </c>
      <c r="Q1092" s="7">
        <f t="shared" si="315"/>
        <v>-270.56409839040231</v>
      </c>
      <c r="R1092" s="7">
        <f t="shared" ref="R1092:R1155" si="324">P1092*1000</f>
        <v>-9.0188032796800766</v>
      </c>
      <c r="S1092" s="7">
        <f t="shared" si="322"/>
        <v>-0.19121748465572427</v>
      </c>
      <c r="T1092" s="7">
        <f t="shared" si="323"/>
        <v>-25.654517650603349</v>
      </c>
      <c r="U1092" s="26">
        <f t="shared" si="316"/>
        <v>0</v>
      </c>
      <c r="V1092" s="26">
        <f t="shared" si="317"/>
        <v>0</v>
      </c>
      <c r="W1092" s="26">
        <f>IF(E1092&gt;t0,0,IF(E1092&lt;t0,P0))</f>
        <v>0</v>
      </c>
      <c r="X1092" s="26">
        <f>IF(E1092&gt;t0,0,IF(E1092&lt;t0,P0*SIN(PI()*(E1092)/t0)))</f>
        <v>0</v>
      </c>
    </row>
    <row r="1093" spans="5:24" x14ac:dyDescent="0.35">
      <c r="E1093" s="5">
        <f t="shared" si="318"/>
        <v>0.30548000000000236</v>
      </c>
      <c r="F1093" s="6">
        <f t="shared" si="319"/>
        <v>0</v>
      </c>
      <c r="G1093" s="6">
        <f t="shared" si="308"/>
        <v>1.4071086875624712</v>
      </c>
      <c r="H1093" s="6">
        <f t="shared" si="309"/>
        <v>0.51328779405840552</v>
      </c>
      <c r="I1093" s="6">
        <f t="shared" si="310"/>
        <v>0.85821654637431444</v>
      </c>
      <c r="J1093" s="7">
        <f t="shared" si="311"/>
        <v>0</v>
      </c>
      <c r="K1093" s="7">
        <f t="shared" si="320"/>
        <v>-23.219206233037855</v>
      </c>
      <c r="L1093" s="7">
        <f t="shared" si="312"/>
        <v>-1.231479026827116E-2</v>
      </c>
      <c r="M1093" s="7">
        <f t="shared" si="313"/>
        <v>0</v>
      </c>
      <c r="N1093" s="7">
        <f t="shared" si="321"/>
        <v>6.0436920544399655</v>
      </c>
      <c r="O1093" s="7">
        <f t="shared" si="314"/>
        <v>3.2053981238404929E-3</v>
      </c>
      <c r="P1093" s="7">
        <f t="shared" si="307"/>
        <v>-9.0719572386899188E-3</v>
      </c>
      <c r="Q1093" s="7">
        <f t="shared" si="315"/>
        <v>-272.15871716069756</v>
      </c>
      <c r="R1093" s="7">
        <f t="shared" si="324"/>
        <v>-9.0719572386899188</v>
      </c>
      <c r="S1093" s="7">
        <f t="shared" si="322"/>
        <v>-0.18983556789229378</v>
      </c>
      <c r="T1093" s="7">
        <f t="shared" si="323"/>
        <v>-25.469114061266726</v>
      </c>
      <c r="U1093" s="26">
        <f t="shared" si="316"/>
        <v>0</v>
      </c>
      <c r="V1093" s="26">
        <f t="shared" si="317"/>
        <v>0</v>
      </c>
      <c r="W1093" s="26">
        <f>IF(E1093&gt;t0,0,IF(E1093&lt;t0,P0))</f>
        <v>0</v>
      </c>
      <c r="X1093" s="26">
        <f>IF(E1093&gt;t0,0,IF(E1093&lt;t0,P0*SIN(PI()*(E1093)/t0)))</f>
        <v>0</v>
      </c>
    </row>
    <row r="1094" spans="5:24" x14ac:dyDescent="0.35">
      <c r="E1094" s="5">
        <f t="shared" si="318"/>
        <v>0.30576000000000236</v>
      </c>
      <c r="F1094" s="6">
        <f t="shared" si="319"/>
        <v>0</v>
      </c>
      <c r="G1094" s="6">
        <f t="shared" si="308"/>
        <v>1.4075492512127892</v>
      </c>
      <c r="H1094" s="6">
        <f t="shared" si="309"/>
        <v>0.51864428852149824</v>
      </c>
      <c r="I1094" s="6">
        <f t="shared" si="310"/>
        <v>0.85499011806220826</v>
      </c>
      <c r="J1094" s="7">
        <f t="shared" si="311"/>
        <v>0</v>
      </c>
      <c r="K1094" s="7">
        <f t="shared" si="320"/>
        <v>-23.219206233037855</v>
      </c>
      <c r="L1094" s="7">
        <f t="shared" si="312"/>
        <v>-1.2310935732489332E-2</v>
      </c>
      <c r="M1094" s="7">
        <f t="shared" si="313"/>
        <v>0</v>
      </c>
      <c r="N1094" s="7">
        <f t="shared" si="321"/>
        <v>6.0436920544399655</v>
      </c>
      <c r="O1094" s="7">
        <f t="shared" si="314"/>
        <v>3.2043948325546326E-3</v>
      </c>
      <c r="P1094" s="7">
        <f t="shared" si="307"/>
        <v>-9.1247224202146357E-3</v>
      </c>
      <c r="Q1094" s="7">
        <f t="shared" si="315"/>
        <v>-273.74167260643907</v>
      </c>
      <c r="R1094" s="7">
        <f t="shared" si="324"/>
        <v>-9.1247224202146349</v>
      </c>
      <c r="S1094" s="7">
        <f t="shared" si="322"/>
        <v>-0.1884470768739889</v>
      </c>
      <c r="T1094" s="7">
        <f t="shared" si="323"/>
        <v>-25.282828443082067</v>
      </c>
      <c r="U1094" s="26">
        <f t="shared" si="316"/>
        <v>0</v>
      </c>
      <c r="V1094" s="26">
        <f t="shared" si="317"/>
        <v>0</v>
      </c>
      <c r="W1094" s="26">
        <f>IF(E1094&gt;t0,0,IF(E1094&lt;t0,P0))</f>
        <v>0</v>
      </c>
      <c r="X1094" s="26">
        <f>IF(E1094&gt;t0,0,IF(E1094&lt;t0,P0*SIN(PI()*(E1094)/t0)))</f>
        <v>0</v>
      </c>
    </row>
    <row r="1095" spans="5:24" x14ac:dyDescent="0.35">
      <c r="E1095" s="5">
        <f t="shared" si="318"/>
        <v>0.30604000000000237</v>
      </c>
      <c r="F1095" s="6">
        <f t="shared" si="319"/>
        <v>0</v>
      </c>
      <c r="G1095" s="6">
        <f t="shared" si="308"/>
        <v>1.4079899528029347</v>
      </c>
      <c r="H1095" s="6">
        <f t="shared" si="309"/>
        <v>0.52398050302170363</v>
      </c>
      <c r="I1095" s="6">
        <f t="shared" si="310"/>
        <v>0.85173025803544311</v>
      </c>
      <c r="J1095" s="7">
        <f t="shared" si="311"/>
        <v>0</v>
      </c>
      <c r="K1095" s="7">
        <f t="shared" si="320"/>
        <v>-23.219206233037855</v>
      </c>
      <c r="L1095" s="7">
        <f t="shared" si="312"/>
        <v>-1.2307082403179213E-2</v>
      </c>
      <c r="M1095" s="7">
        <f t="shared" si="313"/>
        <v>0</v>
      </c>
      <c r="N1095" s="7">
        <f t="shared" si="321"/>
        <v>6.0436920544399655</v>
      </c>
      <c r="O1095" s="7">
        <f t="shared" si="314"/>
        <v>3.2033918552994687E-3</v>
      </c>
      <c r="P1095" s="7">
        <f t="shared" ref="P1095:P1158" si="325">L1095*H1095-O1095*I1095</f>
        <v>-9.1770969998502538E-3</v>
      </c>
      <c r="Q1095" s="7">
        <f t="shared" si="315"/>
        <v>-275.3129099955076</v>
      </c>
      <c r="R1095" s="7">
        <f t="shared" si="324"/>
        <v>-9.177096999850253</v>
      </c>
      <c r="S1095" s="7">
        <f t="shared" si="322"/>
        <v>-0.18705207012720768</v>
      </c>
      <c r="T1095" s="7">
        <f t="shared" si="323"/>
        <v>-25.095668648189651</v>
      </c>
      <c r="U1095" s="26">
        <f t="shared" si="316"/>
        <v>0</v>
      </c>
      <c r="V1095" s="26">
        <f t="shared" si="317"/>
        <v>0</v>
      </c>
      <c r="W1095" s="26">
        <f>IF(E1095&gt;t0,0,IF(E1095&lt;t0,P0))</f>
        <v>0</v>
      </c>
      <c r="X1095" s="26">
        <f>IF(E1095&gt;t0,0,IF(E1095&lt;t0,P0*SIN(PI()*(E1095)/t0)))</f>
        <v>0</v>
      </c>
    </row>
    <row r="1096" spans="5:24" x14ac:dyDescent="0.35">
      <c r="E1096" s="5">
        <f t="shared" si="318"/>
        <v>0.30632000000000237</v>
      </c>
      <c r="F1096" s="6">
        <f t="shared" si="319"/>
        <v>0</v>
      </c>
      <c r="G1096" s="6">
        <f t="shared" si="308"/>
        <v>1.4084307923760966</v>
      </c>
      <c r="H1096" s="6">
        <f t="shared" si="309"/>
        <v>0.5292962289030414</v>
      </c>
      <c r="I1096" s="6">
        <f t="shared" si="310"/>
        <v>0.8484370937606508</v>
      </c>
      <c r="J1096" s="7">
        <f t="shared" si="311"/>
        <v>0</v>
      </c>
      <c r="K1096" s="7">
        <f t="shared" si="320"/>
        <v>-23.219206233037855</v>
      </c>
      <c r="L1096" s="7">
        <f t="shared" si="312"/>
        <v>-1.2303230279963179E-2</v>
      </c>
      <c r="M1096" s="7">
        <f t="shared" si="313"/>
        <v>0</v>
      </c>
      <c r="N1096" s="7">
        <f t="shared" si="321"/>
        <v>6.0436920544399655</v>
      </c>
      <c r="O1096" s="7">
        <f t="shared" si="314"/>
        <v>3.2023891919767088E-3</v>
      </c>
      <c r="P1096" s="7">
        <f t="shared" si="325"/>
        <v>-9.2290791696414583E-3</v>
      </c>
      <c r="Q1096" s="7">
        <f t="shared" si="315"/>
        <v>-276.87237508924375</v>
      </c>
      <c r="R1096" s="7">
        <f t="shared" si="324"/>
        <v>-9.2290791696414587</v>
      </c>
      <c r="S1096" s="7">
        <f t="shared" si="322"/>
        <v>-0.18565060639715869</v>
      </c>
      <c r="T1096" s="7">
        <f t="shared" si="323"/>
        <v>-24.907642558086252</v>
      </c>
      <c r="U1096" s="26">
        <f t="shared" si="316"/>
        <v>0</v>
      </c>
      <c r="V1096" s="26">
        <f t="shared" si="317"/>
        <v>0</v>
      </c>
      <c r="W1096" s="26">
        <f>IF(E1096&gt;t0,0,IF(E1096&lt;t0,P0))</f>
        <v>0</v>
      </c>
      <c r="X1096" s="26">
        <f>IF(E1096&gt;t0,0,IF(E1096&lt;t0,P0*SIN(PI()*(E1096)/t0)))</f>
        <v>0</v>
      </c>
    </row>
    <row r="1097" spans="5:24" x14ac:dyDescent="0.35">
      <c r="E1097" s="5">
        <f t="shared" si="318"/>
        <v>0.30660000000000237</v>
      </c>
      <c r="F1097" s="6">
        <f t="shared" si="319"/>
        <v>0</v>
      </c>
      <c r="G1097" s="6">
        <f t="shared" si="308"/>
        <v>1.4088717699754776</v>
      </c>
      <c r="H1097" s="6">
        <f t="shared" si="309"/>
        <v>0.53459125831067689</v>
      </c>
      <c r="I1097" s="6">
        <f t="shared" si="310"/>
        <v>0.8451107540067202</v>
      </c>
      <c r="J1097" s="7">
        <f t="shared" si="311"/>
        <v>0</v>
      </c>
      <c r="K1097" s="7">
        <f t="shared" si="320"/>
        <v>-23.219206233037855</v>
      </c>
      <c r="L1097" s="7">
        <f t="shared" si="312"/>
        <v>-1.2299379362463721E-2</v>
      </c>
      <c r="M1097" s="7">
        <f t="shared" si="313"/>
        <v>0</v>
      </c>
      <c r="N1097" s="7">
        <f t="shared" si="321"/>
        <v>6.0436920544399655</v>
      </c>
      <c r="O1097" s="7">
        <f t="shared" si="314"/>
        <v>3.2013868424880915E-3</v>
      </c>
      <c r="P1097" s="7">
        <f t="shared" si="325"/>
        <v>-9.2806671381421568E-3</v>
      </c>
      <c r="Q1097" s="7">
        <f t="shared" si="315"/>
        <v>-278.42001414426471</v>
      </c>
      <c r="R1097" s="7">
        <f t="shared" si="324"/>
        <v>-9.2806671381421566</v>
      </c>
      <c r="S1097" s="7">
        <f t="shared" si="322"/>
        <v>-0.18424274464535198</v>
      </c>
      <c r="T1097" s="7">
        <f t="shared" si="323"/>
        <v>-24.718758083288549</v>
      </c>
      <c r="U1097" s="26">
        <f t="shared" si="316"/>
        <v>0</v>
      </c>
      <c r="V1097" s="26">
        <f t="shared" si="317"/>
        <v>0</v>
      </c>
      <c r="W1097" s="26">
        <f>IF(E1097&gt;t0,0,IF(E1097&lt;t0,P0))</f>
        <v>0</v>
      </c>
      <c r="X1097" s="26">
        <f>IF(E1097&gt;t0,0,IF(E1097&lt;t0,P0*SIN(PI()*(E1097)/t0)))</f>
        <v>0</v>
      </c>
    </row>
    <row r="1098" spans="5:24" x14ac:dyDescent="0.35">
      <c r="E1098" s="5">
        <f t="shared" si="318"/>
        <v>0.30688000000000237</v>
      </c>
      <c r="F1098" s="6">
        <f t="shared" si="319"/>
        <v>0</v>
      </c>
      <c r="G1098" s="6">
        <f t="shared" si="308"/>
        <v>1.4093128856442931</v>
      </c>
      <c r="H1098" s="6">
        <f t="shared" si="309"/>
        <v>0.53986538419904417</v>
      </c>
      <c r="I1098" s="6">
        <f t="shared" si="310"/>
        <v>0.8417513688397652</v>
      </c>
      <c r="J1098" s="7">
        <f t="shared" si="311"/>
        <v>0</v>
      </c>
      <c r="K1098" s="7">
        <f t="shared" si="320"/>
        <v>-23.219206233037855</v>
      </c>
      <c r="L1098" s="7">
        <f t="shared" si="312"/>
        <v>-1.2295529650303453E-2</v>
      </c>
      <c r="M1098" s="7">
        <f t="shared" si="313"/>
        <v>0</v>
      </c>
      <c r="N1098" s="7">
        <f t="shared" si="321"/>
        <v>6.0436920544399655</v>
      </c>
      <c r="O1098" s="7">
        <f t="shared" si="314"/>
        <v>3.2003848067353887E-3</v>
      </c>
      <c r="P1098" s="7">
        <f t="shared" si="325"/>
        <v>-9.3318591304753125E-3</v>
      </c>
      <c r="Q1098" s="7">
        <f t="shared" si="315"/>
        <v>-279.9557739142594</v>
      </c>
      <c r="R1098" s="7">
        <f t="shared" si="324"/>
        <v>-9.331859130475312</v>
      </c>
      <c r="S1098" s="7">
        <f t="shared" si="322"/>
        <v>-0.18282854404698451</v>
      </c>
      <c r="T1098" s="7">
        <f t="shared" si="323"/>
        <v>-24.529023162982316</v>
      </c>
      <c r="U1098" s="26">
        <f t="shared" si="316"/>
        <v>0</v>
      </c>
      <c r="V1098" s="26">
        <f t="shared" si="317"/>
        <v>0</v>
      </c>
      <c r="W1098" s="26">
        <f>IF(E1098&gt;t0,0,IF(E1098&lt;t0,P0))</f>
        <v>0</v>
      </c>
      <c r="X1098" s="26">
        <f>IF(E1098&gt;t0,0,IF(E1098&lt;t0,P0*SIN(PI()*(E1098)/t0)))</f>
        <v>0</v>
      </c>
    </row>
    <row r="1099" spans="5:24" x14ac:dyDescent="0.35">
      <c r="E1099" s="5">
        <f t="shared" si="318"/>
        <v>0.30716000000000238</v>
      </c>
      <c r="F1099" s="6">
        <f t="shared" si="319"/>
        <v>0</v>
      </c>
      <c r="G1099" s="6">
        <f t="shared" si="308"/>
        <v>1.4097541394257724</v>
      </c>
      <c r="H1099" s="6">
        <f t="shared" si="309"/>
        <v>0.54511840033994408</v>
      </c>
      <c r="I1099" s="6">
        <f t="shared" si="310"/>
        <v>0.83835906961803697</v>
      </c>
      <c r="J1099" s="7">
        <f t="shared" si="311"/>
        <v>0</v>
      </c>
      <c r="K1099" s="7">
        <f t="shared" si="320"/>
        <v>-23.219206233037855</v>
      </c>
      <c r="L1099" s="7">
        <f t="shared" si="312"/>
        <v>-1.2291681143105099E-2</v>
      </c>
      <c r="M1099" s="7">
        <f t="shared" si="313"/>
        <v>0</v>
      </c>
      <c r="N1099" s="7">
        <f t="shared" si="321"/>
        <v>6.0436920544399655</v>
      </c>
      <c r="O1099" s="7">
        <f t="shared" si="314"/>
        <v>3.1993830846203989E-3</v>
      </c>
      <c r="P1099" s="7">
        <f t="shared" si="325"/>
        <v>-9.3826533883921495E-3</v>
      </c>
      <c r="Q1099" s="7">
        <f t="shared" si="315"/>
        <v>-281.47960165176448</v>
      </c>
      <c r="R1099" s="7">
        <f t="shared" si="324"/>
        <v>-9.3826533883921499</v>
      </c>
      <c r="S1099" s="7">
        <f t="shared" si="322"/>
        <v>-0.18140806398870371</v>
      </c>
      <c r="T1099" s="7">
        <f t="shared" si="323"/>
        <v>-24.33844576472239</v>
      </c>
      <c r="U1099" s="26">
        <f t="shared" si="316"/>
        <v>0</v>
      </c>
      <c r="V1099" s="26">
        <f t="shared" si="317"/>
        <v>0</v>
      </c>
      <c r="W1099" s="26">
        <f>IF(E1099&gt;t0,0,IF(E1099&lt;t0,P0))</f>
        <v>0</v>
      </c>
      <c r="X1099" s="26">
        <f>IF(E1099&gt;t0,0,IF(E1099&lt;t0,P0*SIN(PI()*(E1099)/t0)))</f>
        <v>0</v>
      </c>
    </row>
    <row r="1100" spans="5:24" x14ac:dyDescent="0.35">
      <c r="E1100" s="5">
        <f t="shared" si="318"/>
        <v>0.30744000000000238</v>
      </c>
      <c r="F1100" s="6">
        <f t="shared" si="319"/>
        <v>0</v>
      </c>
      <c r="G1100" s="6">
        <f t="shared" si="308"/>
        <v>1.4101955313631584</v>
      </c>
      <c r="H1100" s="6">
        <f t="shared" si="309"/>
        <v>0.55035010133061013</v>
      </c>
      <c r="I1100" s="6">
        <f t="shared" si="310"/>
        <v>0.83493398898678639</v>
      </c>
      <c r="J1100" s="7">
        <f t="shared" si="311"/>
        <v>0</v>
      </c>
      <c r="K1100" s="7">
        <f t="shared" si="320"/>
        <v>-23.219206233037855</v>
      </c>
      <c r="L1100" s="7">
        <f t="shared" si="312"/>
        <v>-1.2287833840491509E-2</v>
      </c>
      <c r="M1100" s="7">
        <f t="shared" si="313"/>
        <v>0</v>
      </c>
      <c r="N1100" s="7">
        <f t="shared" si="321"/>
        <v>6.0436920544399655</v>
      </c>
      <c r="O1100" s="7">
        <f t="shared" si="314"/>
        <v>3.1983816760449545E-3</v>
      </c>
      <c r="P1100" s="7">
        <f t="shared" si="325"/>
        <v>-9.4330481703306605E-3</v>
      </c>
      <c r="Q1100" s="7">
        <f t="shared" si="315"/>
        <v>-282.99144510991982</v>
      </c>
      <c r="R1100" s="7">
        <f t="shared" si="324"/>
        <v>-9.433048170330661</v>
      </c>
      <c r="S1100" s="7">
        <f t="shared" si="322"/>
        <v>-0.17998136406611054</v>
      </c>
      <c r="T1100" s="7">
        <f t="shared" si="323"/>
        <v>-24.14703388409767</v>
      </c>
      <c r="U1100" s="26">
        <f t="shared" si="316"/>
        <v>0</v>
      </c>
      <c r="V1100" s="26">
        <f t="shared" si="317"/>
        <v>0</v>
      </c>
      <c r="W1100" s="26">
        <f>IF(E1100&gt;t0,0,IF(E1100&lt;t0,P0))</f>
        <v>0</v>
      </c>
      <c r="X1100" s="26">
        <f>IF(E1100&gt;t0,0,IF(E1100&lt;t0,P0*SIN(PI()*(E1100)/t0)))</f>
        <v>0</v>
      </c>
    </row>
    <row r="1101" spans="5:24" x14ac:dyDescent="0.35">
      <c r="E1101" s="5">
        <f t="shared" si="318"/>
        <v>0.30772000000000238</v>
      </c>
      <c r="F1101" s="6">
        <f t="shared" si="319"/>
        <v>0</v>
      </c>
      <c r="G1101" s="6">
        <f t="shared" si="308"/>
        <v>1.4106370614997079</v>
      </c>
      <c r="H1101" s="6">
        <f t="shared" si="309"/>
        <v>0.55556028260173607</v>
      </c>
      <c r="I1101" s="6">
        <f t="shared" si="310"/>
        <v>0.83147626087308057</v>
      </c>
      <c r="J1101" s="7">
        <f t="shared" si="311"/>
        <v>0</v>
      </c>
      <c r="K1101" s="7">
        <f t="shared" si="320"/>
        <v>-23.219206233037855</v>
      </c>
      <c r="L1101" s="7">
        <f t="shared" si="312"/>
        <v>-1.2283987742085644E-2</v>
      </c>
      <c r="M1101" s="7">
        <f t="shared" si="313"/>
        <v>0</v>
      </c>
      <c r="N1101" s="7">
        <f t="shared" si="321"/>
        <v>6.0436920544399655</v>
      </c>
      <c r="O1101" s="7">
        <f t="shared" si="314"/>
        <v>3.1973805809109163E-3</v>
      </c>
      <c r="P1101" s="7">
        <f t="shared" si="325"/>
        <v>-9.483041751473369E-3</v>
      </c>
      <c r="Q1101" s="7">
        <f t="shared" si="315"/>
        <v>-284.49125254420107</v>
      </c>
      <c r="R1101" s="7">
        <f t="shared" si="324"/>
        <v>-9.4830417514733689</v>
      </c>
      <c r="S1101" s="7">
        <f t="shared" si="322"/>
        <v>-0.17854850408110187</v>
      </c>
      <c r="T1101" s="7">
        <f t="shared" si="323"/>
        <v>-23.954795544374548</v>
      </c>
      <c r="U1101" s="26">
        <f t="shared" si="316"/>
        <v>0</v>
      </c>
      <c r="V1101" s="26">
        <f t="shared" si="317"/>
        <v>0</v>
      </c>
      <c r="W1101" s="26">
        <f>IF(E1101&gt;t0,0,IF(E1101&lt;t0,P0))</f>
        <v>0</v>
      </c>
      <c r="X1101" s="26">
        <f>IF(E1101&gt;t0,0,IF(E1101&lt;t0,P0*SIN(PI()*(E1101)/t0)))</f>
        <v>0</v>
      </c>
    </row>
    <row r="1102" spans="5:24" x14ac:dyDescent="0.35">
      <c r="E1102" s="5">
        <f t="shared" si="318"/>
        <v>0.30800000000000238</v>
      </c>
      <c r="F1102" s="6">
        <f t="shared" si="319"/>
        <v>0</v>
      </c>
      <c r="G1102" s="6">
        <f t="shared" si="308"/>
        <v>1.4110787298786904</v>
      </c>
      <c r="H1102" s="6">
        <f t="shared" si="309"/>
        <v>0.56074874042547695</v>
      </c>
      <c r="I1102" s="6">
        <f t="shared" si="310"/>
        <v>0.82798602048056402</v>
      </c>
      <c r="J1102" s="7">
        <f t="shared" si="311"/>
        <v>0</v>
      </c>
      <c r="K1102" s="7">
        <f t="shared" si="320"/>
        <v>-23.219206233037855</v>
      </c>
      <c r="L1102" s="7">
        <f t="shared" si="312"/>
        <v>-1.2280142847510589E-2</v>
      </c>
      <c r="M1102" s="7">
        <f t="shared" si="313"/>
        <v>0</v>
      </c>
      <c r="N1102" s="7">
        <f t="shared" si="321"/>
        <v>6.0436920544399655</v>
      </c>
      <c r="O1102" s="7">
        <f t="shared" si="314"/>
        <v>3.1963797991201776E-3</v>
      </c>
      <c r="P1102" s="7">
        <f t="shared" si="325"/>
        <v>-9.5326324238044734E-3</v>
      </c>
      <c r="Q1102" s="7">
        <f t="shared" si="315"/>
        <v>-285.97897271413422</v>
      </c>
      <c r="R1102" s="7">
        <f t="shared" si="324"/>
        <v>-9.5326324238044737</v>
      </c>
      <c r="S1102" s="7">
        <f t="shared" si="322"/>
        <v>-0.17710954403965853</v>
      </c>
      <c r="T1102" s="7">
        <f t="shared" si="323"/>
        <v>-23.761738796200156</v>
      </c>
      <c r="U1102" s="26">
        <f t="shared" si="316"/>
        <v>0</v>
      </c>
      <c r="V1102" s="26">
        <f t="shared" si="317"/>
        <v>0</v>
      </c>
      <c r="W1102" s="26">
        <f>IF(E1102&gt;t0,0,IF(E1102&lt;t0,P0))</f>
        <v>0</v>
      </c>
      <c r="X1102" s="26">
        <f>IF(E1102&gt;t0,0,IF(E1102&lt;t0,P0*SIN(PI()*(E1102)/t0)))</f>
        <v>0</v>
      </c>
    </row>
    <row r="1103" spans="5:24" x14ac:dyDescent="0.35">
      <c r="E1103" s="5">
        <f t="shared" si="318"/>
        <v>0.30828000000000239</v>
      </c>
      <c r="F1103" s="6">
        <f t="shared" si="319"/>
        <v>0</v>
      </c>
      <c r="G1103" s="6">
        <f t="shared" si="308"/>
        <v>1.4115205365433896</v>
      </c>
      <c r="H1103" s="6">
        <f t="shared" si="309"/>
        <v>0.56591527192341762</v>
      </c>
      <c r="I1103" s="6">
        <f t="shared" si="310"/>
        <v>0.82446340428417098</v>
      </c>
      <c r="J1103" s="7">
        <f t="shared" si="311"/>
        <v>0</v>
      </c>
      <c r="K1103" s="7">
        <f t="shared" si="320"/>
        <v>-23.219206233037855</v>
      </c>
      <c r="L1103" s="7">
        <f t="shared" si="312"/>
        <v>-1.2276299156389541E-2</v>
      </c>
      <c r="M1103" s="7">
        <f t="shared" si="313"/>
        <v>0</v>
      </c>
      <c r="N1103" s="7">
        <f t="shared" si="321"/>
        <v>6.0436920544399655</v>
      </c>
      <c r="O1103" s="7">
        <f t="shared" si="314"/>
        <v>3.1953793305746618E-3</v>
      </c>
      <c r="P1103" s="7">
        <f t="shared" si="325"/>
        <v>-9.5818184961662702E-3</v>
      </c>
      <c r="Q1103" s="7">
        <f t="shared" si="315"/>
        <v>-287.45455488498811</v>
      </c>
      <c r="R1103" s="7">
        <f t="shared" si="324"/>
        <v>-9.5818184961662709</v>
      </c>
      <c r="S1103" s="7">
        <f t="shared" si="322"/>
        <v>-0.17566454414927424</v>
      </c>
      <c r="T1103" s="7">
        <f t="shared" si="323"/>
        <v>-23.567871717257415</v>
      </c>
      <c r="U1103" s="26">
        <f t="shared" si="316"/>
        <v>0</v>
      </c>
      <c r="V1103" s="26">
        <f t="shared" si="317"/>
        <v>0</v>
      </c>
      <c r="W1103" s="26">
        <f>IF(E1103&gt;t0,0,IF(E1103&lt;t0,P0))</f>
        <v>0</v>
      </c>
      <c r="X1103" s="26">
        <f>IF(E1103&gt;t0,0,IF(E1103&lt;t0,P0*SIN(PI()*(E1103)/t0)))</f>
        <v>0</v>
      </c>
    </row>
    <row r="1104" spans="5:24" x14ac:dyDescent="0.35">
      <c r="E1104" s="5">
        <f t="shared" si="318"/>
        <v>0.30856000000000239</v>
      </c>
      <c r="F1104" s="6">
        <f t="shared" si="319"/>
        <v>0</v>
      </c>
      <c r="G1104" s="6">
        <f t="shared" si="308"/>
        <v>1.4119624815371026</v>
      </c>
      <c r="H1104" s="6">
        <f t="shared" si="309"/>
        <v>0.57105967507450084</v>
      </c>
      <c r="I1104" s="6">
        <f t="shared" si="310"/>
        <v>0.82090855002479146</v>
      </c>
      <c r="J1104" s="7">
        <f t="shared" si="311"/>
        <v>0</v>
      </c>
      <c r="K1104" s="7">
        <f t="shared" si="320"/>
        <v>-23.219206233037855</v>
      </c>
      <c r="L1104" s="7">
        <f t="shared" si="312"/>
        <v>-1.2272456668345819E-2</v>
      </c>
      <c r="M1104" s="7">
        <f t="shared" si="313"/>
        <v>0</v>
      </c>
      <c r="N1104" s="7">
        <f t="shared" si="321"/>
        <v>6.0436920544399655</v>
      </c>
      <c r="O1104" s="7">
        <f t="shared" si="314"/>
        <v>3.1943791751763225E-3</v>
      </c>
      <c r="P1104" s="7">
        <f t="shared" si="325"/>
        <v>-9.6305982943148388E-3</v>
      </c>
      <c r="Q1104" s="7">
        <f t="shared" si="315"/>
        <v>-288.91794882944515</v>
      </c>
      <c r="R1104" s="7">
        <f t="shared" si="324"/>
        <v>-9.6305982943148383</v>
      </c>
      <c r="S1104" s="7">
        <f t="shared" si="322"/>
        <v>-0.17421356481631645</v>
      </c>
      <c r="T1104" s="7">
        <f t="shared" si="323"/>
        <v>-23.37320241191096</v>
      </c>
      <c r="U1104" s="26">
        <f t="shared" si="316"/>
        <v>0</v>
      </c>
      <c r="V1104" s="26">
        <f t="shared" si="317"/>
        <v>0</v>
      </c>
      <c r="W1104" s="26">
        <f>IF(E1104&gt;t0,0,IF(E1104&lt;t0,P0))</f>
        <v>0</v>
      </c>
      <c r="X1104" s="26">
        <f>IF(E1104&gt;t0,0,IF(E1104&lt;t0,P0*SIN(PI()*(E1104)/t0)))</f>
        <v>0</v>
      </c>
    </row>
    <row r="1105" spans="5:24" x14ac:dyDescent="0.35">
      <c r="E1105" s="5">
        <f t="shared" si="318"/>
        <v>0.30884000000000239</v>
      </c>
      <c r="F1105" s="6">
        <f t="shared" si="319"/>
        <v>0</v>
      </c>
      <c r="G1105" s="6">
        <f t="shared" si="308"/>
        <v>1.4124045649031398</v>
      </c>
      <c r="H1105" s="6">
        <f t="shared" si="309"/>
        <v>0.57618174872292938</v>
      </c>
      <c r="I1105" s="6">
        <f t="shared" si="310"/>
        <v>0.81732159670388438</v>
      </c>
      <c r="J1105" s="7">
        <f t="shared" si="311"/>
        <v>0</v>
      </c>
      <c r="K1105" s="7">
        <f t="shared" si="320"/>
        <v>-23.219206233037855</v>
      </c>
      <c r="L1105" s="7">
        <f t="shared" si="312"/>
        <v>-1.226861538300286E-2</v>
      </c>
      <c r="M1105" s="7">
        <f t="shared" si="313"/>
        <v>0</v>
      </c>
      <c r="N1105" s="7">
        <f t="shared" si="321"/>
        <v>6.0436920544399655</v>
      </c>
      <c r="O1105" s="7">
        <f t="shared" si="314"/>
        <v>3.1933793328271457E-3</v>
      </c>
      <c r="P1105" s="7">
        <f t="shared" si="325"/>
        <v>-9.6789701609750877E-3</v>
      </c>
      <c r="Q1105" s="7">
        <f t="shared" si="315"/>
        <v>-290.36910482925265</v>
      </c>
      <c r="R1105" s="7">
        <f t="shared" si="324"/>
        <v>-9.6789701609750871</v>
      </c>
      <c r="S1105" s="7">
        <f t="shared" si="322"/>
        <v>-0.17275666664374628</v>
      </c>
      <c r="T1105" s="7">
        <f t="shared" si="323"/>
        <v>-23.177739010901231</v>
      </c>
      <c r="U1105" s="26">
        <f t="shared" si="316"/>
        <v>0</v>
      </c>
      <c r="V1105" s="26">
        <f t="shared" si="317"/>
        <v>0</v>
      </c>
      <c r="W1105" s="26">
        <f>IF(E1105&gt;t0,0,IF(E1105&lt;t0,P0))</f>
        <v>0</v>
      </c>
      <c r="X1105" s="26">
        <f>IF(E1105&gt;t0,0,IF(E1105&lt;t0,P0*SIN(PI()*(E1105)/t0)))</f>
        <v>0</v>
      </c>
    </row>
    <row r="1106" spans="5:24" x14ac:dyDescent="0.35">
      <c r="E1106" s="5">
        <f t="shared" si="318"/>
        <v>0.30912000000000239</v>
      </c>
      <c r="F1106" s="6">
        <f t="shared" si="319"/>
        <v>0</v>
      </c>
      <c r="G1106" s="6">
        <f t="shared" si="308"/>
        <v>1.4128467866848253</v>
      </c>
      <c r="H1106" s="6">
        <f t="shared" si="309"/>
        <v>0.58128129258603356</v>
      </c>
      <c r="I1106" s="6">
        <f t="shared" si="310"/>
        <v>0.81370268457804051</v>
      </c>
      <c r="J1106" s="7">
        <f t="shared" si="311"/>
        <v>0</v>
      </c>
      <c r="K1106" s="7">
        <f t="shared" si="320"/>
        <v>-23.219206233037855</v>
      </c>
      <c r="L1106" s="7">
        <f t="shared" si="312"/>
        <v>-1.2264775299984224E-2</v>
      </c>
      <c r="M1106" s="7">
        <f t="shared" si="313"/>
        <v>0</v>
      </c>
      <c r="N1106" s="7">
        <f t="shared" si="321"/>
        <v>6.0436920544399655</v>
      </c>
      <c r="O1106" s="7">
        <f t="shared" si="314"/>
        <v>3.1923798034291465E-3</v>
      </c>
      <c r="P1106" s="7">
        <f t="shared" si="325"/>
        <v>-9.7269324558951001E-3</v>
      </c>
      <c r="Q1106" s="7">
        <f t="shared" si="315"/>
        <v>-291.80797367685301</v>
      </c>
      <c r="R1106" s="7">
        <f t="shared" si="324"/>
        <v>-9.7269324558951009</v>
      </c>
      <c r="S1106" s="7">
        <f t="shared" si="322"/>
        <v>-0.17129391042861564</v>
      </c>
      <c r="T1106" s="7">
        <f t="shared" si="323"/>
        <v>-22.981489671008685</v>
      </c>
      <c r="U1106" s="26">
        <f t="shared" si="316"/>
        <v>0</v>
      </c>
      <c r="V1106" s="26">
        <f t="shared" si="317"/>
        <v>0</v>
      </c>
      <c r="W1106" s="26">
        <f>IF(E1106&gt;t0,0,IF(E1106&lt;t0,P0))</f>
        <v>0</v>
      </c>
      <c r="X1106" s="26">
        <f>IF(E1106&gt;t0,0,IF(E1106&lt;t0,P0*SIN(PI()*(E1106)/t0)))</f>
        <v>0</v>
      </c>
    </row>
    <row r="1107" spans="5:24" x14ac:dyDescent="0.35">
      <c r="E1107" s="5">
        <f t="shared" si="318"/>
        <v>0.3094000000000024</v>
      </c>
      <c r="F1107" s="6">
        <f t="shared" si="319"/>
        <v>0</v>
      </c>
      <c r="G1107" s="6">
        <f t="shared" si="308"/>
        <v>1.4132891469254973</v>
      </c>
      <c r="H1107" s="6">
        <f t="shared" si="309"/>
        <v>0.58635810726209825</v>
      </c>
      <c r="I1107" s="6">
        <f t="shared" si="310"/>
        <v>0.81005195515350104</v>
      </c>
      <c r="J1107" s="7">
        <f t="shared" si="311"/>
        <v>0</v>
      </c>
      <c r="K1107" s="7">
        <f t="shared" si="320"/>
        <v>-23.219206233037855</v>
      </c>
      <c r="L1107" s="7">
        <f t="shared" si="312"/>
        <v>-1.2260936418913574E-2</v>
      </c>
      <c r="M1107" s="7">
        <f t="shared" si="313"/>
        <v>0</v>
      </c>
      <c r="N1107" s="7">
        <f t="shared" si="321"/>
        <v>6.0436920544399655</v>
      </c>
      <c r="O1107" s="7">
        <f t="shared" si="314"/>
        <v>3.1913805868843698E-3</v>
      </c>
      <c r="P1107" s="7">
        <f t="shared" si="325"/>
        <v>-9.7744835558997035E-3</v>
      </c>
      <c r="Q1107" s="7">
        <f t="shared" si="315"/>
        <v>-293.23450667699109</v>
      </c>
      <c r="R1107" s="7">
        <f t="shared" si="324"/>
        <v>-9.7744835558997032</v>
      </c>
      <c r="S1107" s="7">
        <f t="shared" si="322"/>
        <v>-0.16982535715929786</v>
      </c>
      <c r="T1107" s="7">
        <f t="shared" si="323"/>
        <v>-22.784462574682241</v>
      </c>
      <c r="U1107" s="26">
        <f t="shared" si="316"/>
        <v>0</v>
      </c>
      <c r="V1107" s="26">
        <f t="shared" si="317"/>
        <v>0</v>
      </c>
      <c r="W1107" s="26">
        <f>IF(E1107&gt;t0,0,IF(E1107&lt;t0,P0))</f>
        <v>0</v>
      </c>
      <c r="X1107" s="26">
        <f>IF(E1107&gt;t0,0,IF(E1107&lt;t0,P0*SIN(PI()*(E1107)/t0)))</f>
        <v>0</v>
      </c>
    </row>
    <row r="1108" spans="5:24" x14ac:dyDescent="0.35">
      <c r="E1108" s="5">
        <f t="shared" si="318"/>
        <v>0.3096800000000024</v>
      </c>
      <c r="F1108" s="6">
        <f t="shared" si="319"/>
        <v>0</v>
      </c>
      <c r="G1108" s="6">
        <f t="shared" si="308"/>
        <v>1.4137316456685067</v>
      </c>
      <c r="H1108" s="6">
        <f t="shared" si="309"/>
        <v>0.59141199423816204</v>
      </c>
      <c r="I1108" s="6">
        <f t="shared" si="310"/>
        <v>0.80636955118062348</v>
      </c>
      <c r="J1108" s="7">
        <f t="shared" si="311"/>
        <v>0</v>
      </c>
      <c r="K1108" s="7">
        <f t="shared" si="320"/>
        <v>-23.219206233037855</v>
      </c>
      <c r="L1108" s="7">
        <f t="shared" si="312"/>
        <v>-1.2257098739414702E-2</v>
      </c>
      <c r="M1108" s="7">
        <f t="shared" si="313"/>
        <v>0</v>
      </c>
      <c r="N1108" s="7">
        <f t="shared" si="321"/>
        <v>6.0436920544399655</v>
      </c>
      <c r="O1108" s="7">
        <f t="shared" si="314"/>
        <v>3.1903816830948935E-3</v>
      </c>
      <c r="P1108" s="7">
        <f t="shared" si="325"/>
        <v>-9.8216218549434225E-3</v>
      </c>
      <c r="Q1108" s="7">
        <f t="shared" si="315"/>
        <v>-294.64865564830268</v>
      </c>
      <c r="R1108" s="7">
        <f t="shared" si="324"/>
        <v>-9.8216218549434231</v>
      </c>
      <c r="S1108" s="7">
        <f t="shared" si="322"/>
        <v>-0.16835106801328215</v>
      </c>
      <c r="T1108" s="7">
        <f t="shared" si="323"/>
        <v>-22.586665929743365</v>
      </c>
      <c r="U1108" s="26">
        <f t="shared" si="316"/>
        <v>0</v>
      </c>
      <c r="V1108" s="26">
        <f t="shared" si="317"/>
        <v>0</v>
      </c>
      <c r="W1108" s="26">
        <f>IF(E1108&gt;t0,0,IF(E1108&lt;t0,P0))</f>
        <v>0</v>
      </c>
      <c r="X1108" s="26">
        <f>IF(E1108&gt;t0,0,IF(E1108&lt;t0,P0*SIN(PI()*(E1108)/t0)))</f>
        <v>0</v>
      </c>
    </row>
    <row r="1109" spans="5:24" x14ac:dyDescent="0.35">
      <c r="E1109" s="5">
        <f t="shared" si="318"/>
        <v>0.3099600000000024</v>
      </c>
      <c r="F1109" s="6">
        <f t="shared" si="319"/>
        <v>0</v>
      </c>
      <c r="G1109" s="6">
        <f t="shared" si="308"/>
        <v>1.4141742829572186</v>
      </c>
      <c r="H1109" s="6">
        <f t="shared" si="309"/>
        <v>0.59644275589778195</v>
      </c>
      <c r="I1109" s="6">
        <f t="shared" si="310"/>
        <v>0.80265561664829765</v>
      </c>
      <c r="J1109" s="7">
        <f t="shared" si="311"/>
        <v>0</v>
      </c>
      <c r="K1109" s="7">
        <f t="shared" si="320"/>
        <v>-23.219206233037855</v>
      </c>
      <c r="L1109" s="7">
        <f t="shared" si="312"/>
        <v>-1.2253262261111515E-2</v>
      </c>
      <c r="M1109" s="7">
        <f t="shared" si="313"/>
        <v>0</v>
      </c>
      <c r="N1109" s="7">
        <f t="shared" si="321"/>
        <v>6.0436920544399655</v>
      </c>
      <c r="O1109" s="7">
        <f t="shared" si="314"/>
        <v>3.1893830919628237E-3</v>
      </c>
      <c r="P1109" s="7">
        <f t="shared" si="325"/>
        <v>-9.8683457641627129E-3</v>
      </c>
      <c r="Q1109" s="7">
        <f t="shared" si="315"/>
        <v>-296.0503729248814</v>
      </c>
      <c r="R1109" s="7">
        <f t="shared" si="324"/>
        <v>-9.8683457641627133</v>
      </c>
      <c r="S1109" s="7">
        <f t="shared" si="322"/>
        <v>-0.16687110435460853</v>
      </c>
      <c r="T1109" s="7">
        <f t="shared" si="323"/>
        <v>-22.388107969041954</v>
      </c>
      <c r="U1109" s="26">
        <f t="shared" si="316"/>
        <v>0</v>
      </c>
      <c r="V1109" s="26">
        <f t="shared" si="317"/>
        <v>0</v>
      </c>
      <c r="W1109" s="26">
        <f>IF(E1109&gt;t0,0,IF(E1109&lt;t0,P0))</f>
        <v>0</v>
      </c>
      <c r="X1109" s="26">
        <f>IF(E1109&gt;t0,0,IF(E1109&lt;t0,P0*SIN(PI()*(E1109)/t0)))</f>
        <v>0</v>
      </c>
    </row>
    <row r="1110" spans="5:24" x14ac:dyDescent="0.35">
      <c r="E1110" s="5">
        <f t="shared" si="318"/>
        <v>0.3102400000000024</v>
      </c>
      <c r="F1110" s="6">
        <f t="shared" si="319"/>
        <v>0</v>
      </c>
      <c r="G1110" s="6">
        <f t="shared" si="308"/>
        <v>1.4146170588350113</v>
      </c>
      <c r="H1110" s="6">
        <f t="shared" si="309"/>
        <v>0.60145019552875567</v>
      </c>
      <c r="I1110" s="6">
        <f t="shared" si="310"/>
        <v>0.79891029677831893</v>
      </c>
      <c r="J1110" s="7">
        <f t="shared" si="311"/>
        <v>0</v>
      </c>
      <c r="K1110" s="7">
        <f t="shared" si="320"/>
        <v>-23.219206233037855</v>
      </c>
      <c r="L1110" s="7">
        <f t="shared" si="312"/>
        <v>-1.2249426983628041E-2</v>
      </c>
      <c r="M1110" s="7">
        <f t="shared" si="313"/>
        <v>0</v>
      </c>
      <c r="N1110" s="7">
        <f t="shared" si="321"/>
        <v>6.0436920544399655</v>
      </c>
      <c r="O1110" s="7">
        <f t="shared" si="314"/>
        <v>3.1883848133903007E-3</v>
      </c>
      <c r="P1110" s="7">
        <f t="shared" si="325"/>
        <v>-9.9146537119274309E-3</v>
      </c>
      <c r="Q1110" s="7">
        <f t="shared" si="315"/>
        <v>-297.43961135782291</v>
      </c>
      <c r="R1110" s="7">
        <f t="shared" si="324"/>
        <v>-9.9146537119274303</v>
      </c>
      <c r="S1110" s="7">
        <f t="shared" si="322"/>
        <v>-0.16538552773113588</v>
      </c>
      <c r="T1110" s="7">
        <f t="shared" si="323"/>
        <v>-22.188796950089788</v>
      </c>
      <c r="U1110" s="26">
        <f t="shared" si="316"/>
        <v>0</v>
      </c>
      <c r="V1110" s="26">
        <f t="shared" si="317"/>
        <v>0</v>
      </c>
      <c r="W1110" s="26">
        <f>IF(E1110&gt;t0,0,IF(E1110&lt;t0,P0))</f>
        <v>0</v>
      </c>
      <c r="X1110" s="26">
        <f>IF(E1110&gt;t0,0,IF(E1110&lt;t0,P0*SIN(PI()*(E1110)/t0)))</f>
        <v>0</v>
      </c>
    </row>
    <row r="1111" spans="5:24" x14ac:dyDescent="0.35">
      <c r="E1111" s="5">
        <f t="shared" si="318"/>
        <v>0.31052000000000241</v>
      </c>
      <c r="F1111" s="6">
        <f t="shared" si="319"/>
        <v>0</v>
      </c>
      <c r="G1111" s="6">
        <f t="shared" si="308"/>
        <v>1.4150599733452769</v>
      </c>
      <c r="H1111" s="6">
        <f t="shared" si="309"/>
        <v>0.60643411733081609</v>
      </c>
      <c r="I1111" s="6">
        <f t="shared" si="310"/>
        <v>0.79513373801970821</v>
      </c>
      <c r="J1111" s="7">
        <f t="shared" si="311"/>
        <v>0</v>
      </c>
      <c r="K1111" s="7">
        <f t="shared" si="320"/>
        <v>-23.219206233037855</v>
      </c>
      <c r="L1111" s="7">
        <f t="shared" si="312"/>
        <v>-1.2245592906588422E-2</v>
      </c>
      <c r="M1111" s="7">
        <f t="shared" si="313"/>
        <v>0</v>
      </c>
      <c r="N1111" s="7">
        <f t="shared" si="321"/>
        <v>6.0436920544399655</v>
      </c>
      <c r="O1111" s="7">
        <f t="shared" si="314"/>
        <v>3.1873868472794917E-3</v>
      </c>
      <c r="P1111" s="7">
        <f t="shared" si="325"/>
        <v>-9.9605441438916469E-3</v>
      </c>
      <c r="Q1111" s="7">
        <f t="shared" si="315"/>
        <v>-298.81632431674939</v>
      </c>
      <c r="R1111" s="7">
        <f t="shared" si="324"/>
        <v>-9.9605441438916476</v>
      </c>
      <c r="S1111" s="7">
        <f t="shared" si="322"/>
        <v>-0.16389439987219984</v>
      </c>
      <c r="T1111" s="7">
        <f t="shared" si="323"/>
        <v>-21.988741154746304</v>
      </c>
      <c r="U1111" s="26">
        <f t="shared" si="316"/>
        <v>0</v>
      </c>
      <c r="V1111" s="26">
        <f t="shared" si="317"/>
        <v>0</v>
      </c>
      <c r="W1111" s="26">
        <f>IF(E1111&gt;t0,0,IF(E1111&lt;t0,P0))</f>
        <v>0</v>
      </c>
      <c r="X1111" s="26">
        <f>IF(E1111&gt;t0,0,IF(E1111&lt;t0,P0*SIN(PI()*(E1111)/t0)))</f>
        <v>0</v>
      </c>
    </row>
    <row r="1112" spans="5:24" x14ac:dyDescent="0.35">
      <c r="E1112" s="5">
        <f t="shared" si="318"/>
        <v>0.31080000000000241</v>
      </c>
      <c r="F1112" s="6">
        <f t="shared" si="319"/>
        <v>0</v>
      </c>
      <c r="G1112" s="6">
        <f t="shared" si="308"/>
        <v>1.415503026531421</v>
      </c>
      <c r="H1112" s="6">
        <f t="shared" si="309"/>
        <v>0.61139432642328939</v>
      </c>
      <c r="I1112" s="6">
        <f t="shared" si="310"/>
        <v>0.79132608804298388</v>
      </c>
      <c r="J1112" s="7">
        <f t="shared" si="311"/>
        <v>0</v>
      </c>
      <c r="K1112" s="7">
        <f t="shared" si="320"/>
        <v>-23.219206233037855</v>
      </c>
      <c r="L1112" s="7">
        <f t="shared" si="312"/>
        <v>-1.2241760029616919E-2</v>
      </c>
      <c r="M1112" s="7">
        <f t="shared" si="313"/>
        <v>0</v>
      </c>
      <c r="N1112" s="7">
        <f t="shared" si="321"/>
        <v>6.0436920544399655</v>
      </c>
      <c r="O1112" s="7">
        <f t="shared" si="314"/>
        <v>3.1863891935325962E-3</v>
      </c>
      <c r="P1112" s="7">
        <f t="shared" si="325"/>
        <v>-1.0006015523043772E-2</v>
      </c>
      <c r="Q1112" s="7">
        <f t="shared" si="315"/>
        <v>-300.18046569131315</v>
      </c>
      <c r="R1112" s="7">
        <f t="shared" si="324"/>
        <v>-10.006015523043772</v>
      </c>
      <c r="S1112" s="7">
        <f t="shared" si="322"/>
        <v>-0.16239778268615959</v>
      </c>
      <c r="T1112" s="7">
        <f t="shared" si="323"/>
        <v>-21.787948888889478</v>
      </c>
      <c r="U1112" s="26">
        <f t="shared" si="316"/>
        <v>0</v>
      </c>
      <c r="V1112" s="26">
        <f t="shared" si="317"/>
        <v>0</v>
      </c>
      <c r="W1112" s="26">
        <f>IF(E1112&gt;t0,0,IF(E1112&lt;t0,P0))</f>
        <v>0</v>
      </c>
      <c r="X1112" s="26">
        <f>IF(E1112&gt;t0,0,IF(E1112&lt;t0,P0*SIN(PI()*(E1112)/t0)))</f>
        <v>0</v>
      </c>
    </row>
    <row r="1113" spans="5:24" x14ac:dyDescent="0.35">
      <c r="E1113" s="5">
        <f t="shared" si="318"/>
        <v>0.31108000000000241</v>
      </c>
      <c r="F1113" s="6">
        <f t="shared" si="319"/>
        <v>0</v>
      </c>
      <c r="G1113" s="6">
        <f t="shared" si="308"/>
        <v>1.415946218436863</v>
      </c>
      <c r="H1113" s="6">
        <f t="shared" si="309"/>
        <v>0.61633062885271084</v>
      </c>
      <c r="I1113" s="6">
        <f t="shared" si="310"/>
        <v>0.7874874957343907</v>
      </c>
      <c r="J1113" s="7">
        <f t="shared" si="311"/>
        <v>0</v>
      </c>
      <c r="K1113" s="7">
        <f t="shared" si="320"/>
        <v>-23.219206233037855</v>
      </c>
      <c r="L1113" s="7">
        <f t="shared" si="312"/>
        <v>-1.2237928352337906E-2</v>
      </c>
      <c r="M1113" s="7">
        <f t="shared" si="313"/>
        <v>0</v>
      </c>
      <c r="N1113" s="7">
        <f t="shared" si="321"/>
        <v>6.0436920544399655</v>
      </c>
      <c r="O1113" s="7">
        <f t="shared" si="314"/>
        <v>3.1853918520518441E-3</v>
      </c>
      <c r="P1113" s="7">
        <f t="shared" si="325"/>
        <v>-1.005106632975588E-2</v>
      </c>
      <c r="Q1113" s="7">
        <f t="shared" si="315"/>
        <v>-301.53198989267639</v>
      </c>
      <c r="R1113" s="7">
        <f t="shared" si="324"/>
        <v>-10.05106632975588</v>
      </c>
      <c r="S1113" s="7">
        <f t="shared" si="322"/>
        <v>-0.16089573825752923</v>
      </c>
      <c r="T1113" s="7">
        <f t="shared" si="323"/>
        <v>-21.586428482030939</v>
      </c>
      <c r="U1113" s="26">
        <f t="shared" si="316"/>
        <v>0</v>
      </c>
      <c r="V1113" s="26">
        <f t="shared" si="317"/>
        <v>0</v>
      </c>
      <c r="W1113" s="26">
        <f>IF(E1113&gt;t0,0,IF(E1113&lt;t0,P0))</f>
        <v>0</v>
      </c>
      <c r="X1113" s="26">
        <f>IF(E1113&gt;t0,0,IF(E1113&lt;t0,P0*SIN(PI()*(E1113)/t0)))</f>
        <v>0</v>
      </c>
    </row>
    <row r="1114" spans="5:24" x14ac:dyDescent="0.35">
      <c r="E1114" s="5">
        <f t="shared" si="318"/>
        <v>0.31136000000000241</v>
      </c>
      <c r="F1114" s="6">
        <f t="shared" si="319"/>
        <v>0</v>
      </c>
      <c r="G1114" s="6">
        <f t="shared" si="308"/>
        <v>1.4163895491050353</v>
      </c>
      <c r="H1114" s="6">
        <f t="shared" si="309"/>
        <v>0.62124283160041127</v>
      </c>
      <c r="I1114" s="6">
        <f t="shared" si="310"/>
        <v>0.78361811119007652</v>
      </c>
      <c r="J1114" s="7">
        <f t="shared" si="311"/>
        <v>0</v>
      </c>
      <c r="K1114" s="7">
        <f t="shared" si="320"/>
        <v>-23.219206233037855</v>
      </c>
      <c r="L1114" s="7">
        <f t="shared" si="312"/>
        <v>-1.223409787437588E-2</v>
      </c>
      <c r="M1114" s="7">
        <f t="shared" si="313"/>
        <v>0</v>
      </c>
      <c r="N1114" s="7">
        <f t="shared" si="321"/>
        <v>6.0436920544399655</v>
      </c>
      <c r="O1114" s="7">
        <f t="shared" si="314"/>
        <v>3.184394822739496E-3</v>
      </c>
      <c r="P1114" s="7">
        <f t="shared" si="325"/>
        <v>-1.0095695061832426E-2</v>
      </c>
      <c r="Q1114" s="7">
        <f t="shared" si="315"/>
        <v>-302.87085185497278</v>
      </c>
      <c r="R1114" s="7">
        <f t="shared" si="324"/>
        <v>-10.095695061832426</v>
      </c>
      <c r="S1114" s="7">
        <f t="shared" si="322"/>
        <v>-0.15938832884480941</v>
      </c>
      <c r="T1114" s="7">
        <f t="shared" si="323"/>
        <v>-21.384188287025065</v>
      </c>
      <c r="U1114" s="26">
        <f t="shared" si="316"/>
        <v>0</v>
      </c>
      <c r="V1114" s="26">
        <f t="shared" si="317"/>
        <v>0</v>
      </c>
      <c r="W1114" s="26">
        <f>IF(E1114&gt;t0,0,IF(E1114&lt;t0,P0))</f>
        <v>0</v>
      </c>
      <c r="X1114" s="26">
        <f>IF(E1114&gt;t0,0,IF(E1114&lt;t0,P0*SIN(PI()*(E1114)/t0)))</f>
        <v>0</v>
      </c>
    </row>
    <row r="1115" spans="5:24" x14ac:dyDescent="0.35">
      <c r="E1115" s="5">
        <f t="shared" si="318"/>
        <v>0.31164000000000242</v>
      </c>
      <c r="F1115" s="6">
        <f t="shared" si="319"/>
        <v>0</v>
      </c>
      <c r="G1115" s="6">
        <f t="shared" si="308"/>
        <v>1.4168330185793847</v>
      </c>
      <c r="H1115" s="6">
        <f t="shared" si="309"/>
        <v>0.62613074259006596</v>
      </c>
      <c r="I1115" s="6">
        <f t="shared" si="310"/>
        <v>0.77971808571022172</v>
      </c>
      <c r="J1115" s="7">
        <f t="shared" si="311"/>
        <v>0</v>
      </c>
      <c r="K1115" s="7">
        <f t="shared" si="320"/>
        <v>-23.219206233037855</v>
      </c>
      <c r="L1115" s="7">
        <f t="shared" si="312"/>
        <v>-1.2230268595355457E-2</v>
      </c>
      <c r="M1115" s="7">
        <f t="shared" si="313"/>
        <v>0</v>
      </c>
      <c r="N1115" s="7">
        <f t="shared" si="321"/>
        <v>6.0436920544399655</v>
      </c>
      <c r="O1115" s="7">
        <f t="shared" si="314"/>
        <v>3.1833981054978431E-3</v>
      </c>
      <c r="P1115" s="7">
        <f t="shared" si="325"/>
        <v>-1.01399002345582E-2</v>
      </c>
      <c r="Q1115" s="7">
        <f t="shared" si="315"/>
        <v>-304.19700703674596</v>
      </c>
      <c r="R1115" s="7">
        <f t="shared" si="324"/>
        <v>-10.139900234558199</v>
      </c>
      <c r="S1115" s="7">
        <f t="shared" si="322"/>
        <v>-0.15787561687776147</v>
      </c>
      <c r="T1115" s="7">
        <f t="shared" si="323"/>
        <v>-21.181236679703268</v>
      </c>
      <c r="U1115" s="26">
        <f t="shared" si="316"/>
        <v>0</v>
      </c>
      <c r="V1115" s="26">
        <f t="shared" si="317"/>
        <v>0</v>
      </c>
      <c r="W1115" s="26">
        <f>IF(E1115&gt;t0,0,IF(E1115&lt;t0,P0))</f>
        <v>0</v>
      </c>
      <c r="X1115" s="26">
        <f>IF(E1115&gt;t0,0,IF(E1115&lt;t0,P0*SIN(PI()*(E1115)/t0)))</f>
        <v>0</v>
      </c>
    </row>
    <row r="1116" spans="5:24" x14ac:dyDescent="0.35">
      <c r="E1116" s="5">
        <f t="shared" si="318"/>
        <v>0.31192000000000242</v>
      </c>
      <c r="F1116" s="6">
        <f t="shared" si="319"/>
        <v>0</v>
      </c>
      <c r="G1116" s="6">
        <f t="shared" si="308"/>
        <v>1.417276626903371</v>
      </c>
      <c r="H1116" s="6">
        <f t="shared" si="309"/>
        <v>0.63099417069520147</v>
      </c>
      <c r="I1116" s="6">
        <f t="shared" si="310"/>
        <v>0.77578757179312618</v>
      </c>
      <c r="J1116" s="7">
        <f t="shared" si="311"/>
        <v>0</v>
      </c>
      <c r="K1116" s="7">
        <f t="shared" si="320"/>
        <v>-23.219206233037855</v>
      </c>
      <c r="L1116" s="7">
        <f t="shared" si="312"/>
        <v>-1.2226440514901368E-2</v>
      </c>
      <c r="M1116" s="7">
        <f t="shared" si="313"/>
        <v>0</v>
      </c>
      <c r="N1116" s="7">
        <f t="shared" si="321"/>
        <v>6.0436920544399655</v>
      </c>
      <c r="O1116" s="7">
        <f t="shared" si="314"/>
        <v>3.1824017002292071E-3</v>
      </c>
      <c r="P1116" s="7">
        <f t="shared" si="325"/>
        <v>-1.0183680380745533E-2</v>
      </c>
      <c r="Q1116" s="7">
        <f t="shared" si="315"/>
        <v>-305.51041142236596</v>
      </c>
      <c r="R1116" s="7">
        <f t="shared" si="324"/>
        <v>-10.183680380745534</v>
      </c>
      <c r="S1116" s="7">
        <f t="shared" si="322"/>
        <v>-0.15635766495476172</v>
      </c>
      <c r="T1116" s="7">
        <f t="shared" si="323"/>
        <v>-20.97758205851903</v>
      </c>
      <c r="U1116" s="26">
        <f t="shared" si="316"/>
        <v>0</v>
      </c>
      <c r="V1116" s="26">
        <f t="shared" si="317"/>
        <v>0</v>
      </c>
      <c r="W1116" s="26">
        <f>IF(E1116&gt;t0,0,IF(E1116&lt;t0,P0))</f>
        <v>0</v>
      </c>
      <c r="X1116" s="26">
        <f>IF(E1116&gt;t0,0,IF(E1116&lt;t0,P0*SIN(PI()*(E1116)/t0)))</f>
        <v>0</v>
      </c>
    </row>
    <row r="1117" spans="5:24" x14ac:dyDescent="0.35">
      <c r="E1117" s="5">
        <f t="shared" si="318"/>
        <v>0.31220000000000242</v>
      </c>
      <c r="F1117" s="6">
        <f t="shared" si="319"/>
        <v>0</v>
      </c>
      <c r="G1117" s="6">
        <f t="shared" si="308"/>
        <v>1.417720374120468</v>
      </c>
      <c r="H1117" s="6">
        <f t="shared" si="309"/>
        <v>0.63583292574667105</v>
      </c>
      <c r="I1117" s="6">
        <f t="shared" si="310"/>
        <v>0.77182672312924505</v>
      </c>
      <c r="J1117" s="7">
        <f t="shared" si="311"/>
        <v>0</v>
      </c>
      <c r="K1117" s="7">
        <f t="shared" si="320"/>
        <v>-23.219206233037855</v>
      </c>
      <c r="L1117" s="7">
        <f t="shared" si="312"/>
        <v>-1.2222613632638457E-2</v>
      </c>
      <c r="M1117" s="7">
        <f t="shared" si="313"/>
        <v>0</v>
      </c>
      <c r="N1117" s="7">
        <f t="shared" si="321"/>
        <v>6.0436920544399655</v>
      </c>
      <c r="O1117" s="7">
        <f t="shared" si="314"/>
        <v>3.1814056068359404E-3</v>
      </c>
      <c r="P1117" s="7">
        <f t="shared" si="325"/>
        <v>-1.0227034050780848E-2</v>
      </c>
      <c r="Q1117" s="7">
        <f t="shared" si="315"/>
        <v>-306.81102152342544</v>
      </c>
      <c r="R1117" s="7">
        <f t="shared" si="324"/>
        <v>-10.227034050780848</v>
      </c>
      <c r="S1117" s="7">
        <f t="shared" si="322"/>
        <v>-0.15483453584041026</v>
      </c>
      <c r="T1117" s="7">
        <f t="shared" si="323"/>
        <v>-20.773232844227095</v>
      </c>
      <c r="U1117" s="26">
        <f t="shared" si="316"/>
        <v>0</v>
      </c>
      <c r="V1117" s="26">
        <f t="shared" si="317"/>
        <v>0</v>
      </c>
      <c r="W1117" s="26">
        <f>IF(E1117&gt;t0,0,IF(E1117&lt;t0,P0))</f>
        <v>0</v>
      </c>
      <c r="X1117" s="26">
        <f>IF(E1117&gt;t0,0,IF(E1117&lt;t0,P0*SIN(PI()*(E1117)/t0)))</f>
        <v>0</v>
      </c>
    </row>
    <row r="1118" spans="5:24" x14ac:dyDescent="0.35">
      <c r="E1118" s="5">
        <f t="shared" si="318"/>
        <v>0.31248000000000242</v>
      </c>
      <c r="F1118" s="6">
        <f t="shared" si="319"/>
        <v>0</v>
      </c>
      <c r="G1118" s="6">
        <f t="shared" si="308"/>
        <v>1.4181642602741626</v>
      </c>
      <c r="H1118" s="6">
        <f t="shared" si="309"/>
        <v>0.64064681854009276</v>
      </c>
      <c r="I1118" s="6">
        <f t="shared" si="310"/>
        <v>0.76783569459517675</v>
      </c>
      <c r="J1118" s="7">
        <f t="shared" si="311"/>
        <v>0</v>
      </c>
      <c r="K1118" s="7">
        <f t="shared" si="320"/>
        <v>-23.219206233037855</v>
      </c>
      <c r="L1118" s="7">
        <f t="shared" si="312"/>
        <v>-1.2218787948191692E-2</v>
      </c>
      <c r="M1118" s="7">
        <f t="shared" si="313"/>
        <v>0</v>
      </c>
      <c r="N1118" s="7">
        <f t="shared" si="321"/>
        <v>6.0436920544399655</v>
      </c>
      <c r="O1118" s="7">
        <f t="shared" si="314"/>
        <v>3.1804098252204253E-3</v>
      </c>
      <c r="P1118" s="7">
        <f t="shared" si="325"/>
        <v>-1.0269959812670485E-2</v>
      </c>
      <c r="Q1118" s="7">
        <f t="shared" si="315"/>
        <v>-308.09879438011455</v>
      </c>
      <c r="R1118" s="7">
        <f t="shared" si="324"/>
        <v>-10.269959812670486</v>
      </c>
      <c r="S1118" s="7">
        <f t="shared" si="322"/>
        <v>-0.15330629246299071</v>
      </c>
      <c r="T1118" s="7">
        <f t="shared" si="323"/>
        <v>-20.568197479542658</v>
      </c>
      <c r="U1118" s="26">
        <f t="shared" si="316"/>
        <v>0</v>
      </c>
      <c r="V1118" s="26">
        <f t="shared" si="317"/>
        <v>0</v>
      </c>
      <c r="W1118" s="26">
        <f>IF(E1118&gt;t0,0,IF(E1118&lt;t0,P0))</f>
        <v>0</v>
      </c>
      <c r="X1118" s="26">
        <f>IF(E1118&gt;t0,0,IF(E1118&lt;t0,P0*SIN(PI()*(E1118)/t0)))</f>
        <v>0</v>
      </c>
    </row>
    <row r="1119" spans="5:24" x14ac:dyDescent="0.35">
      <c r="E1119" s="5">
        <f t="shared" si="318"/>
        <v>0.31276000000000242</v>
      </c>
      <c r="F1119" s="6">
        <f t="shared" si="319"/>
        <v>0</v>
      </c>
      <c r="G1119" s="6">
        <f t="shared" si="308"/>
        <v>1.418608285407956</v>
      </c>
      <c r="H1119" s="6">
        <f t="shared" si="309"/>
        <v>0.64543566084324289</v>
      </c>
      <c r="I1119" s="6">
        <f t="shared" si="310"/>
        <v>0.7638146422476112</v>
      </c>
      <c r="J1119" s="7">
        <f t="shared" si="311"/>
        <v>0</v>
      </c>
      <c r="K1119" s="7">
        <f t="shared" si="320"/>
        <v>-23.219206233037855</v>
      </c>
      <c r="L1119" s="7">
        <f t="shared" si="312"/>
        <v>-1.2214963461186158E-2</v>
      </c>
      <c r="M1119" s="7">
        <f t="shared" si="313"/>
        <v>0</v>
      </c>
      <c r="N1119" s="7">
        <f t="shared" si="321"/>
        <v>6.0436920544399655</v>
      </c>
      <c r="O1119" s="7">
        <f t="shared" si="314"/>
        <v>3.1794143552850763E-3</v>
      </c>
      <c r="P1119" s="7">
        <f t="shared" si="325"/>
        <v>-1.0312456252085742E-2</v>
      </c>
      <c r="Q1119" s="7">
        <f t="shared" si="315"/>
        <v>-309.37368756257229</v>
      </c>
      <c r="R1119" s="7">
        <f t="shared" si="324"/>
        <v>-10.312456252085742</v>
      </c>
      <c r="S1119" s="7">
        <f t="shared" si="322"/>
        <v>-0.15177299791163273</v>
      </c>
      <c r="T1119" s="7">
        <f t="shared" si="323"/>
        <v>-20.362484428760666</v>
      </c>
      <c r="U1119" s="26">
        <f t="shared" si="316"/>
        <v>0</v>
      </c>
      <c r="V1119" s="26">
        <f t="shared" si="317"/>
        <v>0</v>
      </c>
      <c r="W1119" s="26">
        <f>IF(E1119&gt;t0,0,IF(E1119&lt;t0,P0))</f>
        <v>0</v>
      </c>
      <c r="X1119" s="26">
        <f>IF(E1119&gt;t0,0,IF(E1119&lt;t0,P0*SIN(PI()*(E1119)/t0)))</f>
        <v>0</v>
      </c>
    </row>
    <row r="1120" spans="5:24" x14ac:dyDescent="0.35">
      <c r="E1120" s="5">
        <f t="shared" si="318"/>
        <v>0.31304000000000243</v>
      </c>
      <c r="F1120" s="6">
        <f t="shared" si="319"/>
        <v>0</v>
      </c>
      <c r="G1120" s="6">
        <f t="shared" si="308"/>
        <v>1.4190524495653625</v>
      </c>
      <c r="H1120" s="6">
        <f t="shared" si="309"/>
        <v>0.65019926540341955</v>
      </c>
      <c r="I1120" s="6">
        <f t="shared" si="310"/>
        <v>0.75976372331722553</v>
      </c>
      <c r="J1120" s="7">
        <f t="shared" si="311"/>
        <v>0</v>
      </c>
      <c r="K1120" s="7">
        <f t="shared" si="320"/>
        <v>-23.219206233037855</v>
      </c>
      <c r="L1120" s="7">
        <f t="shared" si="312"/>
        <v>-1.221114017124705E-2</v>
      </c>
      <c r="M1120" s="7">
        <f t="shared" si="313"/>
        <v>0</v>
      </c>
      <c r="N1120" s="7">
        <f t="shared" si="321"/>
        <v>6.0436920544399655</v>
      </c>
      <c r="O1120" s="7">
        <f t="shared" si="314"/>
        <v>3.1784191969323364E-3</v>
      </c>
      <c r="P1120" s="7">
        <f t="shared" si="325"/>
        <v>-1.0354521972407276E-2</v>
      </c>
      <c r="Q1120" s="7">
        <f t="shared" si="315"/>
        <v>-310.63565917221831</v>
      </c>
      <c r="R1120" s="7">
        <f t="shared" si="324"/>
        <v>-10.354521972407277</v>
      </c>
      <c r="S1120" s="7">
        <f t="shared" si="322"/>
        <v>-0.15023471543405065</v>
      </c>
      <c r="T1120" s="7">
        <f t="shared" si="323"/>
        <v>-20.156102177452446</v>
      </c>
      <c r="U1120" s="26">
        <f t="shared" si="316"/>
        <v>0</v>
      </c>
      <c r="V1120" s="26">
        <f t="shared" si="317"/>
        <v>0</v>
      </c>
      <c r="W1120" s="26">
        <f>IF(E1120&gt;t0,0,IF(E1120&lt;t0,P0))</f>
        <v>0</v>
      </c>
      <c r="X1120" s="26">
        <f>IF(E1120&gt;t0,0,IF(E1120&lt;t0,P0*SIN(PI()*(E1120)/t0)))</f>
        <v>0</v>
      </c>
    </row>
    <row r="1121" spans="5:24" x14ac:dyDescent="0.35">
      <c r="E1121" s="5">
        <f t="shared" si="318"/>
        <v>0.31332000000000243</v>
      </c>
      <c r="F1121" s="6">
        <f t="shared" si="319"/>
        <v>0</v>
      </c>
      <c r="G1121" s="6">
        <f t="shared" si="308"/>
        <v>1.4194967527899101</v>
      </c>
      <c r="H1121" s="6">
        <f t="shared" si="309"/>
        <v>0.65493744595476533</v>
      </c>
      <c r="I1121" s="6">
        <f t="shared" si="310"/>
        <v>0.75568309620253438</v>
      </c>
      <c r="J1121" s="7">
        <f t="shared" si="311"/>
        <v>0</v>
      </c>
      <c r="K1121" s="7">
        <f t="shared" si="320"/>
        <v>-23.219206233037855</v>
      </c>
      <c r="L1121" s="7">
        <f t="shared" si="312"/>
        <v>-1.220731807799969E-2</v>
      </c>
      <c r="M1121" s="7">
        <f t="shared" si="313"/>
        <v>0</v>
      </c>
      <c r="N1121" s="7">
        <f t="shared" si="321"/>
        <v>6.0436920544399655</v>
      </c>
      <c r="O1121" s="7">
        <f t="shared" si="314"/>
        <v>3.1774243500646798E-3</v>
      </c>
      <c r="P1121" s="7">
        <f t="shared" si="325"/>
        <v>-1.0396155594768756E-2</v>
      </c>
      <c r="Q1121" s="7">
        <f t="shared" si="315"/>
        <v>-311.88466784306269</v>
      </c>
      <c r="R1121" s="7">
        <f t="shared" si="324"/>
        <v>-10.396155594768755</v>
      </c>
      <c r="S1121" s="7">
        <f t="shared" si="322"/>
        <v>-0.1486915084338547</v>
      </c>
      <c r="T1121" s="7">
        <f t="shared" si="323"/>
        <v>-19.949059232104947</v>
      </c>
      <c r="U1121" s="26">
        <f t="shared" si="316"/>
        <v>0</v>
      </c>
      <c r="V1121" s="26">
        <f t="shared" si="317"/>
        <v>0</v>
      </c>
      <c r="W1121" s="26">
        <f>IF(E1121&gt;t0,0,IF(E1121&lt;t0,P0))</f>
        <v>0</v>
      </c>
      <c r="X1121" s="26">
        <f>IF(E1121&gt;t0,0,IF(E1121&lt;t0,P0*SIN(PI()*(E1121)/t0)))</f>
        <v>0</v>
      </c>
    </row>
    <row r="1122" spans="5:24" x14ac:dyDescent="0.35">
      <c r="E1122" s="5">
        <f t="shared" si="318"/>
        <v>0.31360000000000243</v>
      </c>
      <c r="F1122" s="6">
        <f t="shared" si="319"/>
        <v>0</v>
      </c>
      <c r="G1122" s="6">
        <f t="shared" si="308"/>
        <v>1.4199411951251406</v>
      </c>
      <c r="H1122" s="6">
        <f t="shared" si="309"/>
        <v>0.65965001722554739</v>
      </c>
      <c r="I1122" s="6">
        <f t="shared" si="310"/>
        <v>0.75157292046369994</v>
      </c>
      <c r="J1122" s="7">
        <f t="shared" si="311"/>
        <v>0</v>
      </c>
      <c r="K1122" s="7">
        <f t="shared" si="320"/>
        <v>-23.219206233037855</v>
      </c>
      <c r="L1122" s="7">
        <f t="shared" si="312"/>
        <v>-1.2203497181069511E-2</v>
      </c>
      <c r="M1122" s="7">
        <f t="shared" si="313"/>
        <v>0</v>
      </c>
      <c r="N1122" s="7">
        <f t="shared" si="321"/>
        <v>6.0436920544399655</v>
      </c>
      <c r="O1122" s="7">
        <f t="shared" si="314"/>
        <v>3.176429814584613E-3</v>
      </c>
      <c r="P1122" s="7">
        <f t="shared" si="325"/>
        <v>-1.0437355758099748E-2</v>
      </c>
      <c r="Q1122" s="7">
        <f t="shared" si="315"/>
        <v>-313.12067274299244</v>
      </c>
      <c r="R1122" s="7">
        <f t="shared" si="324"/>
        <v>-10.437355758099748</v>
      </c>
      <c r="S1122" s="7">
        <f t="shared" si="322"/>
        <v>-0.14714344046783123</v>
      </c>
      <c r="T1122" s="7">
        <f t="shared" si="323"/>
        <v>-19.741364119755847</v>
      </c>
      <c r="U1122" s="26">
        <f t="shared" si="316"/>
        <v>0</v>
      </c>
      <c r="V1122" s="26">
        <f t="shared" si="317"/>
        <v>0</v>
      </c>
      <c r="W1122" s="26">
        <f>IF(E1122&gt;t0,0,IF(E1122&lt;t0,P0))</f>
        <v>0</v>
      </c>
      <c r="X1122" s="26">
        <f>IF(E1122&gt;t0,0,IF(E1122&lt;t0,P0*SIN(PI()*(E1122)/t0)))</f>
        <v>0</v>
      </c>
    </row>
    <row r="1123" spans="5:24" x14ac:dyDescent="0.35">
      <c r="E1123" s="5">
        <f t="shared" si="318"/>
        <v>0.31388000000000243</v>
      </c>
      <c r="F1123" s="6">
        <f t="shared" si="319"/>
        <v>0</v>
      </c>
      <c r="G1123" s="6">
        <f t="shared" si="308"/>
        <v>1.4203857766146093</v>
      </c>
      <c r="H1123" s="6">
        <f t="shared" si="309"/>
        <v>0.66433679494540365</v>
      </c>
      <c r="I1123" s="6">
        <f t="shared" si="310"/>
        <v>0.74743335681629086</v>
      </c>
      <c r="J1123" s="7">
        <f t="shared" si="311"/>
        <v>0</v>
      </c>
      <c r="K1123" s="7">
        <f t="shared" si="320"/>
        <v>-23.219206233037855</v>
      </c>
      <c r="L1123" s="7">
        <f t="shared" si="312"/>
        <v>-1.2199677480082065E-2</v>
      </c>
      <c r="M1123" s="7">
        <f t="shared" si="313"/>
        <v>0</v>
      </c>
      <c r="N1123" s="7">
        <f t="shared" si="321"/>
        <v>6.0436920544399655</v>
      </c>
      <c r="O1123" s="7">
        <f t="shared" si="314"/>
        <v>3.1754355903946701E-3</v>
      </c>
      <c r="P1123" s="7">
        <f t="shared" si="325"/>
        <v>-1.0478121119167946E-2</v>
      </c>
      <c r="Q1123" s="7">
        <f t="shared" si="315"/>
        <v>-314.34363357503838</v>
      </c>
      <c r="R1123" s="7">
        <f t="shared" si="324"/>
        <v>-10.478121119167946</v>
      </c>
      <c r="S1123" s="7">
        <f t="shared" si="322"/>
        <v>-0.14559057524356361</v>
      </c>
      <c r="T1123" s="7">
        <f t="shared" si="323"/>
        <v>-19.533025387674378</v>
      </c>
      <c r="U1123" s="26">
        <f t="shared" si="316"/>
        <v>0</v>
      </c>
      <c r="V1123" s="26">
        <f t="shared" si="317"/>
        <v>0</v>
      </c>
      <c r="W1123" s="26">
        <f>IF(E1123&gt;t0,0,IF(E1123&lt;t0,P0))</f>
        <v>0</v>
      </c>
      <c r="X1123" s="26">
        <f>IF(E1123&gt;t0,0,IF(E1123&lt;t0,P0*SIN(PI()*(E1123)/t0)))</f>
        <v>0</v>
      </c>
    </row>
    <row r="1124" spans="5:24" x14ac:dyDescent="0.35">
      <c r="E1124" s="5">
        <f t="shared" si="318"/>
        <v>0.31416000000000244</v>
      </c>
      <c r="F1124" s="6">
        <f t="shared" si="319"/>
        <v>0</v>
      </c>
      <c r="G1124" s="6">
        <f t="shared" si="308"/>
        <v>1.4208304973018855</v>
      </c>
      <c r="H1124" s="6">
        <f t="shared" si="309"/>
        <v>0.66899759585255025</v>
      </c>
      <c r="I1124" s="6">
        <f t="shared" si="310"/>
        <v>0.74326456712499611</v>
      </c>
      <c r="J1124" s="7">
        <f t="shared" si="311"/>
        <v>0</v>
      </c>
      <c r="K1124" s="7">
        <f t="shared" si="320"/>
        <v>-23.219206233037855</v>
      </c>
      <c r="L1124" s="7">
        <f t="shared" si="312"/>
        <v>-1.2195858974663023E-2</v>
      </c>
      <c r="M1124" s="7">
        <f t="shared" si="313"/>
        <v>0</v>
      </c>
      <c r="N1124" s="7">
        <f t="shared" si="321"/>
        <v>6.0436920544399655</v>
      </c>
      <c r="O1124" s="7">
        <f t="shared" si="314"/>
        <v>3.1744416773974173E-3</v>
      </c>
      <c r="P1124" s="7">
        <f t="shared" si="325"/>
        <v>-1.0518450352620648E-2</v>
      </c>
      <c r="Q1124" s="7">
        <f t="shared" si="315"/>
        <v>-315.55351057861947</v>
      </c>
      <c r="R1124" s="7">
        <f t="shared" si="324"/>
        <v>-10.518450352620649</v>
      </c>
      <c r="S1124" s="7">
        <f t="shared" si="322"/>
        <v>-0.14403297661679296</v>
      </c>
      <c r="T1124" s="7">
        <f t="shared" si="323"/>
        <v>-19.324051603007206</v>
      </c>
      <c r="U1124" s="26">
        <f t="shared" si="316"/>
        <v>0</v>
      </c>
      <c r="V1124" s="26">
        <f t="shared" si="317"/>
        <v>0</v>
      </c>
      <c r="W1124" s="26">
        <f>IF(E1124&gt;t0,0,IF(E1124&lt;t0,P0))</f>
        <v>0</v>
      </c>
      <c r="X1124" s="26">
        <f>IF(E1124&gt;t0,0,IF(E1124&lt;t0,P0*SIN(PI()*(E1124)/t0)))</f>
        <v>0</v>
      </c>
    </row>
    <row r="1125" spans="5:24" x14ac:dyDescent="0.35">
      <c r="E1125" s="5">
        <f t="shared" si="318"/>
        <v>0.31444000000000244</v>
      </c>
      <c r="F1125" s="6">
        <f t="shared" si="319"/>
        <v>0</v>
      </c>
      <c r="G1125" s="6">
        <f t="shared" si="308"/>
        <v>1.4212753572305512</v>
      </c>
      <c r="H1125" s="6">
        <f t="shared" si="309"/>
        <v>0.6736322377009426</v>
      </c>
      <c r="I1125" s="6">
        <f t="shared" si="310"/>
        <v>0.73906671439730032</v>
      </c>
      <c r="J1125" s="7">
        <f t="shared" si="311"/>
        <v>0</v>
      </c>
      <c r="K1125" s="7">
        <f t="shared" si="320"/>
        <v>-23.219206233037855</v>
      </c>
      <c r="L1125" s="7">
        <f t="shared" si="312"/>
        <v>-1.2192041664438172E-2</v>
      </c>
      <c r="M1125" s="7">
        <f t="shared" si="313"/>
        <v>0</v>
      </c>
      <c r="N1125" s="7">
        <f t="shared" si="321"/>
        <v>6.0436920544399655</v>
      </c>
      <c r="O1125" s="7">
        <f t="shared" si="314"/>
        <v>3.1734480754954525E-3</v>
      </c>
      <c r="P1125" s="7">
        <f t="shared" si="325"/>
        <v>-1.055834215102547E-2</v>
      </c>
      <c r="Q1125" s="7">
        <f t="shared" si="315"/>
        <v>-316.75026453076413</v>
      </c>
      <c r="R1125" s="7">
        <f t="shared" si="324"/>
        <v>-10.558342151025469</v>
      </c>
      <c r="S1125" s="7">
        <f t="shared" si="322"/>
        <v>-0.14247070858864877</v>
      </c>
      <c r="T1125" s="7">
        <f t="shared" si="323"/>
        <v>-19.11445135240691</v>
      </c>
      <c r="U1125" s="26">
        <f t="shared" si="316"/>
        <v>0</v>
      </c>
      <c r="V1125" s="26">
        <f t="shared" si="317"/>
        <v>0</v>
      </c>
      <c r="W1125" s="26">
        <f>IF(E1125&gt;t0,0,IF(E1125&lt;t0,P0))</f>
        <v>0</v>
      </c>
      <c r="X1125" s="26">
        <f>IF(E1125&gt;t0,0,IF(E1125&lt;t0,P0*SIN(PI()*(E1125)/t0)))</f>
        <v>0</v>
      </c>
    </row>
    <row r="1126" spans="5:24" x14ac:dyDescent="0.35">
      <c r="E1126" s="5">
        <f t="shared" si="318"/>
        <v>0.31472000000000244</v>
      </c>
      <c r="F1126" s="6">
        <f t="shared" si="319"/>
        <v>0</v>
      </c>
      <c r="G1126" s="6">
        <f t="shared" si="308"/>
        <v>1.4217203564442034</v>
      </c>
      <c r="H1126" s="6">
        <f t="shared" si="309"/>
        <v>0.67824053926740702</v>
      </c>
      <c r="I1126" s="6">
        <f t="shared" si="310"/>
        <v>0.73483996277710484</v>
      </c>
      <c r="J1126" s="7">
        <f t="shared" si="311"/>
        <v>0</v>
      </c>
      <c r="K1126" s="7">
        <f t="shared" si="320"/>
        <v>-23.219206233037855</v>
      </c>
      <c r="L1126" s="7">
        <f t="shared" si="312"/>
        <v>-1.2188225549033408E-2</v>
      </c>
      <c r="M1126" s="7">
        <f t="shared" si="313"/>
        <v>0</v>
      </c>
      <c r="N1126" s="7">
        <f t="shared" si="321"/>
        <v>6.0436920544399655</v>
      </c>
      <c r="O1126" s="7">
        <f t="shared" si="314"/>
        <v>3.1724547845913996E-3</v>
      </c>
      <c r="P1126" s="7">
        <f t="shared" si="325"/>
        <v>-1.0597795224910399E-2</v>
      </c>
      <c r="Q1126" s="7">
        <f t="shared" si="315"/>
        <v>-317.93385674731201</v>
      </c>
      <c r="R1126" s="7">
        <f t="shared" si="324"/>
        <v>-10.597795224910399</v>
      </c>
      <c r="S1126" s="7">
        <f t="shared" si="322"/>
        <v>-0.1409038353033196</v>
      </c>
      <c r="T1126" s="7">
        <f t="shared" si="323"/>
        <v>-18.904233241719442</v>
      </c>
      <c r="U1126" s="26">
        <f t="shared" si="316"/>
        <v>0</v>
      </c>
      <c r="V1126" s="26">
        <f t="shared" si="317"/>
        <v>0</v>
      </c>
      <c r="W1126" s="26">
        <f>IF(E1126&gt;t0,0,IF(E1126&lt;t0,P0))</f>
        <v>0</v>
      </c>
      <c r="X1126" s="26">
        <f>IF(E1126&gt;t0,0,IF(E1126&lt;t0,P0*SIN(PI()*(E1126)/t0)))</f>
        <v>0</v>
      </c>
    </row>
    <row r="1127" spans="5:24" x14ac:dyDescent="0.35">
      <c r="E1127" s="5">
        <f t="shared" si="318"/>
        <v>0.31500000000000244</v>
      </c>
      <c r="F1127" s="6">
        <f t="shared" si="319"/>
        <v>0</v>
      </c>
      <c r="G1127" s="6">
        <f t="shared" si="308"/>
        <v>1.4221654949864515</v>
      </c>
      <c r="H1127" s="6">
        <f t="shared" si="309"/>
        <v>0.68282232035872215</v>
      </c>
      <c r="I1127" s="6">
        <f t="shared" si="310"/>
        <v>0.73058447753831357</v>
      </c>
      <c r="J1127" s="7">
        <f t="shared" si="311"/>
        <v>0</v>
      </c>
      <c r="K1127" s="7">
        <f t="shared" si="320"/>
        <v>-23.219206233037855</v>
      </c>
      <c r="L1127" s="7">
        <f t="shared" si="312"/>
        <v>-1.2184410628074764E-2</v>
      </c>
      <c r="M1127" s="7">
        <f t="shared" si="313"/>
        <v>0</v>
      </c>
      <c r="N1127" s="7">
        <f t="shared" si="321"/>
        <v>6.0436920544399655</v>
      </c>
      <c r="O1127" s="7">
        <f t="shared" si="314"/>
        <v>3.1714618045879201E-3</v>
      </c>
      <c r="P1127" s="7">
        <f t="shared" si="325"/>
        <v>-1.0636808302803068E-2</v>
      </c>
      <c r="Q1127" s="7">
        <f t="shared" si="315"/>
        <v>-319.10424908409203</v>
      </c>
      <c r="R1127" s="7">
        <f t="shared" si="324"/>
        <v>-10.636808302803068</v>
      </c>
      <c r="S1127" s="7">
        <f t="shared" si="322"/>
        <v>-0.13933242104524624</v>
      </c>
      <c r="T1127" s="7">
        <f t="shared" si="323"/>
        <v>-18.693405895607576</v>
      </c>
      <c r="U1127" s="26">
        <f t="shared" si="316"/>
        <v>0</v>
      </c>
      <c r="V1127" s="26">
        <f t="shared" si="317"/>
        <v>0</v>
      </c>
      <c r="W1127" s="26">
        <f>IF(E1127&gt;t0,0,IF(E1127&lt;t0,P0))</f>
        <v>0</v>
      </c>
      <c r="X1127" s="26">
        <f>IF(E1127&gt;t0,0,IF(E1127&lt;t0,P0*SIN(PI()*(E1127)/t0)))</f>
        <v>0</v>
      </c>
    </row>
    <row r="1128" spans="5:24" x14ac:dyDescent="0.35">
      <c r="E1128" s="5">
        <f t="shared" si="318"/>
        <v>0.31528000000000245</v>
      </c>
      <c r="F1128" s="6">
        <f t="shared" si="319"/>
        <v>0</v>
      </c>
      <c r="G1128" s="6">
        <f t="shared" si="308"/>
        <v>1.4226107729009192</v>
      </c>
      <c r="H1128" s="6">
        <f t="shared" si="309"/>
        <v>0.68737740181866691</v>
      </c>
      <c r="I1128" s="6">
        <f t="shared" si="310"/>
        <v>0.72630042507836867</v>
      </c>
      <c r="J1128" s="7">
        <f t="shared" si="311"/>
        <v>0</v>
      </c>
      <c r="K1128" s="7">
        <f t="shared" si="320"/>
        <v>-23.219206233037855</v>
      </c>
      <c r="L1128" s="7">
        <f t="shared" si="312"/>
        <v>-1.2180596901188369E-2</v>
      </c>
      <c r="M1128" s="7">
        <f t="shared" si="313"/>
        <v>0</v>
      </c>
      <c r="N1128" s="7">
        <f t="shared" si="321"/>
        <v>6.0436920544399655</v>
      </c>
      <c r="O1128" s="7">
        <f t="shared" si="314"/>
        <v>3.1704691353876993E-3</v>
      </c>
      <c r="P1128" s="7">
        <f t="shared" si="325"/>
        <v>-1.0675380131269301E-2</v>
      </c>
      <c r="Q1128" s="7">
        <f t="shared" si="315"/>
        <v>-320.26140393807901</v>
      </c>
      <c r="R1128" s="7">
        <f t="shared" si="324"/>
        <v>-10.675380131269302</v>
      </c>
      <c r="S1128" s="7">
        <f t="shared" si="322"/>
        <v>-0.13775653023654472</v>
      </c>
      <c r="T1128" s="7">
        <f t="shared" si="323"/>
        <v>-18.481977957205153</v>
      </c>
      <c r="U1128" s="26">
        <f t="shared" si="316"/>
        <v>0</v>
      </c>
      <c r="V1128" s="26">
        <f t="shared" si="317"/>
        <v>0</v>
      </c>
      <c r="W1128" s="26">
        <f>IF(E1128&gt;t0,0,IF(E1128&lt;t0,P0))</f>
        <v>0</v>
      </c>
      <c r="X1128" s="26">
        <f>IF(E1128&gt;t0,0,IF(E1128&lt;t0,P0*SIN(PI()*(E1128)/t0)))</f>
        <v>0</v>
      </c>
    </row>
    <row r="1129" spans="5:24" x14ac:dyDescent="0.35">
      <c r="E1129" s="5">
        <f t="shared" si="318"/>
        <v>0.31556000000000245</v>
      </c>
      <c r="F1129" s="6">
        <f t="shared" si="319"/>
        <v>0</v>
      </c>
      <c r="G1129" s="6">
        <f t="shared" si="308"/>
        <v>1.423056190231244</v>
      </c>
      <c r="H1129" s="6">
        <f t="shared" si="309"/>
        <v>0.69190560553502767</v>
      </c>
      <c r="I1129" s="6">
        <f t="shared" si="310"/>
        <v>0.72198797291174233</v>
      </c>
      <c r="J1129" s="7">
        <f t="shared" si="311"/>
        <v>0</v>
      </c>
      <c r="K1129" s="7">
        <f t="shared" si="320"/>
        <v>-23.219206233037855</v>
      </c>
      <c r="L1129" s="7">
        <f t="shared" si="312"/>
        <v>-1.2176784368000477E-2</v>
      </c>
      <c r="M1129" s="7">
        <f t="shared" si="313"/>
        <v>0</v>
      </c>
      <c r="N1129" s="7">
        <f t="shared" si="321"/>
        <v>6.0436920544399655</v>
      </c>
      <c r="O1129" s="7">
        <f t="shared" si="314"/>
        <v>3.1694767768934559E-3</v>
      </c>
      <c r="P1129" s="7">
        <f t="shared" si="325"/>
        <v>-1.0713509474950979E-2</v>
      </c>
      <c r="Q1129" s="7">
        <f t="shared" si="315"/>
        <v>-321.40528424852937</v>
      </c>
      <c r="R1129" s="7">
        <f t="shared" si="324"/>
        <v>-10.713509474950978</v>
      </c>
      <c r="S1129" s="7">
        <f t="shared" si="322"/>
        <v>-0.13617622743456501</v>
      </c>
      <c r="T1129" s="7">
        <f t="shared" si="323"/>
        <v>-18.269958087789551</v>
      </c>
      <c r="U1129" s="26">
        <f t="shared" si="316"/>
        <v>0</v>
      </c>
      <c r="V1129" s="26">
        <f t="shared" si="317"/>
        <v>0</v>
      </c>
      <c r="W1129" s="26">
        <f>IF(E1129&gt;t0,0,IF(E1129&lt;t0,P0))</f>
        <v>0</v>
      </c>
      <c r="X1129" s="26">
        <f>IF(E1129&gt;t0,0,IF(E1129&lt;t0,P0*SIN(PI()*(E1129)/t0)))</f>
        <v>0</v>
      </c>
    </row>
    <row r="1130" spans="5:24" x14ac:dyDescent="0.35">
      <c r="E1130" s="5">
        <f t="shared" si="318"/>
        <v>0.31584000000000245</v>
      </c>
      <c r="F1130" s="6">
        <f t="shared" si="319"/>
        <v>0</v>
      </c>
      <c r="G1130" s="6">
        <f t="shared" si="308"/>
        <v>1.4235017470210762</v>
      </c>
      <c r="H1130" s="6">
        <f t="shared" si="309"/>
        <v>0.69640675444655897</v>
      </c>
      <c r="I1130" s="6">
        <f t="shared" si="310"/>
        <v>0.71764728966339031</v>
      </c>
      <c r="J1130" s="7">
        <f t="shared" si="311"/>
        <v>0</v>
      </c>
      <c r="K1130" s="7">
        <f t="shared" si="320"/>
        <v>-23.219206233037855</v>
      </c>
      <c r="L1130" s="7">
        <f t="shared" si="312"/>
        <v>-1.2172973028137466E-2</v>
      </c>
      <c r="M1130" s="7">
        <f t="shared" si="313"/>
        <v>0</v>
      </c>
      <c r="N1130" s="7">
        <f t="shared" si="321"/>
        <v>6.0436920544399655</v>
      </c>
      <c r="O1130" s="7">
        <f t="shared" si="314"/>
        <v>3.1684847290079396E-3</v>
      </c>
      <c r="P1130" s="7">
        <f t="shared" si="325"/>
        <v>-1.0751195116603104E-2</v>
      </c>
      <c r="Q1130" s="7">
        <f t="shared" si="315"/>
        <v>-322.5358534980931</v>
      </c>
      <c r="R1130" s="7">
        <f t="shared" si="324"/>
        <v>-10.751195116603103</v>
      </c>
      <c r="S1130" s="7">
        <f t="shared" si="322"/>
        <v>-0.13459157732901658</v>
      </c>
      <c r="T1130" s="7">
        <f t="shared" si="323"/>
        <v>-18.057354966396041</v>
      </c>
      <c r="U1130" s="26">
        <f t="shared" si="316"/>
        <v>0</v>
      </c>
      <c r="V1130" s="26">
        <f t="shared" si="317"/>
        <v>0</v>
      </c>
      <c r="W1130" s="26">
        <f>IF(E1130&gt;t0,0,IF(E1130&lt;t0,P0))</f>
        <v>0</v>
      </c>
      <c r="X1130" s="26">
        <f>IF(E1130&gt;t0,0,IF(E1130&lt;t0,P0*SIN(PI()*(E1130)/t0)))</f>
        <v>0</v>
      </c>
    </row>
    <row r="1131" spans="5:24" x14ac:dyDescent="0.35">
      <c r="E1131" s="5">
        <f t="shared" si="318"/>
        <v>0.31612000000000245</v>
      </c>
      <c r="F1131" s="6">
        <f t="shared" si="319"/>
        <v>0</v>
      </c>
      <c r="G1131" s="6">
        <f t="shared" si="308"/>
        <v>1.4239474433140811</v>
      </c>
      <c r="H1131" s="6">
        <f t="shared" si="309"/>
        <v>0.70088067254990916</v>
      </c>
      <c r="I1131" s="6">
        <f t="shared" si="310"/>
        <v>0.7132785450621566</v>
      </c>
      <c r="J1131" s="7">
        <f t="shared" si="311"/>
        <v>0</v>
      </c>
      <c r="K1131" s="7">
        <f t="shared" si="320"/>
        <v>-23.219206233037855</v>
      </c>
      <c r="L1131" s="7">
        <f t="shared" si="312"/>
        <v>-1.2169162881225822E-2</v>
      </c>
      <c r="M1131" s="7">
        <f t="shared" si="313"/>
        <v>0</v>
      </c>
      <c r="N1131" s="7">
        <f t="shared" si="321"/>
        <v>6.0436920544399655</v>
      </c>
      <c r="O1131" s="7">
        <f t="shared" si="314"/>
        <v>3.1674929916339295E-3</v>
      </c>
      <c r="P1131" s="7">
        <f t="shared" si="325"/>
        <v>-1.0788435857130171E-2</v>
      </c>
      <c r="Q1131" s="7">
        <f t="shared" si="315"/>
        <v>-323.65307571390514</v>
      </c>
      <c r="R1131" s="7">
        <f t="shared" si="324"/>
        <v>-10.788435857130171</v>
      </c>
      <c r="S1131" s="7">
        <f t="shared" si="322"/>
        <v>-0.13300264473952728</v>
      </c>
      <c r="T1131" s="7">
        <f t="shared" si="323"/>
        <v>-17.844177289490272</v>
      </c>
      <c r="U1131" s="26">
        <f t="shared" si="316"/>
        <v>0</v>
      </c>
      <c r="V1131" s="26">
        <f t="shared" si="317"/>
        <v>0</v>
      </c>
      <c r="W1131" s="26">
        <f>IF(E1131&gt;t0,0,IF(E1131&lt;t0,P0))</f>
        <v>0</v>
      </c>
      <c r="X1131" s="26">
        <f>IF(E1131&gt;t0,0,IF(E1131&lt;t0,P0*SIN(PI()*(E1131)/t0)))</f>
        <v>0</v>
      </c>
    </row>
    <row r="1132" spans="5:24" x14ac:dyDescent="0.35">
      <c r="E1132" s="5">
        <f t="shared" si="318"/>
        <v>0.31640000000000246</v>
      </c>
      <c r="F1132" s="6">
        <f t="shared" si="319"/>
        <v>0</v>
      </c>
      <c r="G1132" s="6">
        <f t="shared" si="308"/>
        <v>1.4243932791539364</v>
      </c>
      <c r="H1132" s="6">
        <f t="shared" si="309"/>
        <v>0.7053271849065037</v>
      </c>
      <c r="I1132" s="6">
        <f t="shared" si="310"/>
        <v>0.7088819099341348</v>
      </c>
      <c r="J1132" s="7">
        <f t="shared" si="311"/>
        <v>0</v>
      </c>
      <c r="K1132" s="7">
        <f t="shared" si="320"/>
        <v>-23.219206233037855</v>
      </c>
      <c r="L1132" s="7">
        <f t="shared" si="312"/>
        <v>-1.216535392689215E-2</v>
      </c>
      <c r="M1132" s="7">
        <f t="shared" si="313"/>
        <v>0</v>
      </c>
      <c r="N1132" s="7">
        <f t="shared" si="321"/>
        <v>6.0436920544399655</v>
      </c>
      <c r="O1132" s="7">
        <f t="shared" si="314"/>
        <v>3.1665015646742348E-3</v>
      </c>
      <c r="P1132" s="7">
        <f t="shared" si="325"/>
        <v>-1.0825230515621818E-2</v>
      </c>
      <c r="Q1132" s="7">
        <f t="shared" si="315"/>
        <v>-324.75691546865454</v>
      </c>
      <c r="R1132" s="7">
        <f t="shared" si="324"/>
        <v>-10.825230515621818</v>
      </c>
      <c r="S1132" s="7">
        <f t="shared" si="322"/>
        <v>-0.13140949461302268</v>
      </c>
      <c r="T1132" s="7">
        <f t="shared" si="323"/>
        <v>-17.630433770616669</v>
      </c>
      <c r="U1132" s="26">
        <f t="shared" si="316"/>
        <v>0</v>
      </c>
      <c r="V1132" s="26">
        <f t="shared" si="317"/>
        <v>0</v>
      </c>
      <c r="W1132" s="26">
        <f>IF(E1132&gt;t0,0,IF(E1132&lt;t0,P0))</f>
        <v>0</v>
      </c>
      <c r="X1132" s="26">
        <f>IF(E1132&gt;t0,0,IF(E1132&lt;t0,P0*SIN(PI()*(E1132)/t0)))</f>
        <v>0</v>
      </c>
    </row>
    <row r="1133" spans="5:24" x14ac:dyDescent="0.35">
      <c r="E1133" s="5">
        <f t="shared" si="318"/>
        <v>0.31668000000000246</v>
      </c>
      <c r="F1133" s="6">
        <f t="shared" si="319"/>
        <v>0</v>
      </c>
      <c r="G1133" s="6">
        <f t="shared" si="308"/>
        <v>1.4248392545843342</v>
      </c>
      <c r="H1133" s="6">
        <f t="shared" si="309"/>
        <v>0.70974611764938234</v>
      </c>
      <c r="I1133" s="6">
        <f t="shared" si="310"/>
        <v>0.70445755619599193</v>
      </c>
      <c r="J1133" s="7">
        <f t="shared" si="311"/>
        <v>0</v>
      </c>
      <c r="K1133" s="7">
        <f t="shared" si="320"/>
        <v>-23.219206233037855</v>
      </c>
      <c r="L1133" s="7">
        <f t="shared" si="312"/>
        <v>-1.2161546164763172E-2</v>
      </c>
      <c r="M1133" s="7">
        <f t="shared" si="313"/>
        <v>0</v>
      </c>
      <c r="N1133" s="7">
        <f t="shared" si="321"/>
        <v>6.0436920544399655</v>
      </c>
      <c r="O1133" s="7">
        <f t="shared" si="314"/>
        <v>3.1655104480316962E-3</v>
      </c>
      <c r="P1133" s="7">
        <f t="shared" si="325"/>
        <v>-1.0861577929387686E-2</v>
      </c>
      <c r="Q1133" s="7">
        <f t="shared" si="315"/>
        <v>-325.84733788163055</v>
      </c>
      <c r="R1133" s="7">
        <f t="shared" si="324"/>
        <v>-10.861577929387686</v>
      </c>
      <c r="S1133" s="7">
        <f t="shared" si="322"/>
        <v>-0.12981219202095667</v>
      </c>
      <c r="T1133" s="7">
        <f t="shared" si="323"/>
        <v>-17.416133140026897</v>
      </c>
      <c r="U1133" s="26">
        <f t="shared" si="316"/>
        <v>0</v>
      </c>
      <c r="V1133" s="26">
        <f t="shared" si="317"/>
        <v>0</v>
      </c>
      <c r="W1133" s="26">
        <f>IF(E1133&gt;t0,0,IF(E1133&lt;t0,P0))</f>
        <v>0</v>
      </c>
      <c r="X1133" s="26">
        <f>IF(E1133&gt;t0,0,IF(E1133&lt;t0,P0*SIN(PI()*(E1133)/t0)))</f>
        <v>0</v>
      </c>
    </row>
    <row r="1134" spans="5:24" x14ac:dyDescent="0.35">
      <c r="E1134" s="5">
        <f t="shared" si="318"/>
        <v>0.31696000000000246</v>
      </c>
      <c r="F1134" s="6">
        <f t="shared" si="319"/>
        <v>0</v>
      </c>
      <c r="G1134" s="6">
        <f t="shared" si="308"/>
        <v>1.4252853696489802</v>
      </c>
      <c r="H1134" s="6">
        <f t="shared" si="309"/>
        <v>0.71413729798999936</v>
      </c>
      <c r="I1134" s="6">
        <f t="shared" si="310"/>
        <v>0.70000565684824489</v>
      </c>
      <c r="J1134" s="7">
        <f t="shared" si="311"/>
        <v>0</v>
      </c>
      <c r="K1134" s="7">
        <f t="shared" si="320"/>
        <v>-23.219206233037855</v>
      </c>
      <c r="L1134" s="7">
        <f t="shared" si="312"/>
        <v>-1.2157739594465726E-2</v>
      </c>
      <c r="M1134" s="7">
        <f t="shared" si="313"/>
        <v>0</v>
      </c>
      <c r="N1134" s="7">
        <f t="shared" si="321"/>
        <v>6.0436920544399655</v>
      </c>
      <c r="O1134" s="7">
        <f t="shared" si="314"/>
        <v>3.1645196416091835E-3</v>
      </c>
      <c r="P1134" s="7">
        <f t="shared" si="325"/>
        <v>-1.0897476953991594E-2</v>
      </c>
      <c r="Q1134" s="7">
        <f t="shared" si="315"/>
        <v>-326.92430861974782</v>
      </c>
      <c r="R1134" s="7">
        <f t="shared" si="324"/>
        <v>-10.897476953991594</v>
      </c>
      <c r="S1134" s="7">
        <f t="shared" si="322"/>
        <v>-0.12821080215681482</v>
      </c>
      <c r="T1134" s="7">
        <f t="shared" si="323"/>
        <v>-17.201284144344879</v>
      </c>
      <c r="U1134" s="26">
        <f t="shared" si="316"/>
        <v>0</v>
      </c>
      <c r="V1134" s="26">
        <f t="shared" si="317"/>
        <v>0</v>
      </c>
      <c r="W1134" s="26">
        <f>IF(E1134&gt;t0,0,IF(E1134&lt;t0,P0))</f>
        <v>0</v>
      </c>
      <c r="X1134" s="26">
        <f>IF(E1134&gt;t0,0,IF(E1134&lt;t0,P0*SIN(PI()*(E1134)/t0)))</f>
        <v>0</v>
      </c>
    </row>
    <row r="1135" spans="5:24" x14ac:dyDescent="0.35">
      <c r="E1135" s="5">
        <f t="shared" si="318"/>
        <v>0.31724000000000246</v>
      </c>
      <c r="F1135" s="6">
        <f t="shared" si="319"/>
        <v>0</v>
      </c>
      <c r="G1135" s="6">
        <f t="shared" si="308"/>
        <v>1.4257316243915936</v>
      </c>
      <c r="H1135" s="6">
        <f t="shared" si="309"/>
        <v>0.71850055422498194</v>
      </c>
      <c r="I1135" s="6">
        <f t="shared" si="310"/>
        <v>0.69552638596849348</v>
      </c>
      <c r="J1135" s="7">
        <f t="shared" si="311"/>
        <v>0</v>
      </c>
      <c r="K1135" s="7">
        <f t="shared" si="320"/>
        <v>-23.219206233037855</v>
      </c>
      <c r="L1135" s="7">
        <f t="shared" si="312"/>
        <v>-1.215393421562677E-2</v>
      </c>
      <c r="M1135" s="7">
        <f t="shared" si="313"/>
        <v>0</v>
      </c>
      <c r="N1135" s="7">
        <f t="shared" si="321"/>
        <v>6.0436920544399655</v>
      </c>
      <c r="O1135" s="7">
        <f t="shared" si="314"/>
        <v>3.1635291453095985E-3</v>
      </c>
      <c r="P1135" s="7">
        <f t="shared" si="325"/>
        <v>-1.0932926463284988E-2</v>
      </c>
      <c r="Q1135" s="7">
        <f t="shared" si="315"/>
        <v>-327.98779389854963</v>
      </c>
      <c r="R1135" s="7">
        <f t="shared" si="324"/>
        <v>-10.932926463284987</v>
      </c>
      <c r="S1135" s="7">
        <f t="shared" si="322"/>
        <v>-0.12660539033354934</v>
      </c>
      <c r="T1135" s="7">
        <f t="shared" si="323"/>
        <v>-16.985895546222668</v>
      </c>
      <c r="U1135" s="26">
        <f t="shared" si="316"/>
        <v>0</v>
      </c>
      <c r="V1135" s="26">
        <f t="shared" si="317"/>
        <v>0</v>
      </c>
      <c r="W1135" s="26">
        <f>IF(E1135&gt;t0,0,IF(E1135&lt;t0,P0))</f>
        <v>0</v>
      </c>
      <c r="X1135" s="26">
        <f>IF(E1135&gt;t0,0,IF(E1135&lt;t0,P0*SIN(PI()*(E1135)/t0)))</f>
        <v>0</v>
      </c>
    </row>
    <row r="1136" spans="5:24" x14ac:dyDescent="0.35">
      <c r="E1136" s="5">
        <f t="shared" si="318"/>
        <v>0.31752000000000247</v>
      </c>
      <c r="F1136" s="6">
        <f t="shared" si="319"/>
        <v>0</v>
      </c>
      <c r="G1136" s="6">
        <f t="shared" si="308"/>
        <v>1.4261780188559072</v>
      </c>
      <c r="H1136" s="6">
        <f t="shared" si="309"/>
        <v>0.72283571574284</v>
      </c>
      <c r="I1136" s="6">
        <f t="shared" si="310"/>
        <v>0.69101991870461743</v>
      </c>
      <c r="J1136" s="7">
        <f t="shared" si="311"/>
        <v>0</v>
      </c>
      <c r="K1136" s="7">
        <f t="shared" si="320"/>
        <v>-23.219206233037855</v>
      </c>
      <c r="L1136" s="7">
        <f t="shared" si="312"/>
        <v>-1.2150130027873379E-2</v>
      </c>
      <c r="M1136" s="7">
        <f t="shared" si="313"/>
        <v>0</v>
      </c>
      <c r="N1136" s="7">
        <f t="shared" si="321"/>
        <v>6.0436920544399655</v>
      </c>
      <c r="O1136" s="7">
        <f t="shared" si="314"/>
        <v>3.1625389590358723E-3</v>
      </c>
      <c r="P1136" s="7">
        <f t="shared" si="325"/>
        <v>-1.0967925349439581E-2</v>
      </c>
      <c r="Q1136" s="7">
        <f t="shared" si="315"/>
        <v>-329.03776048318741</v>
      </c>
      <c r="R1136" s="7">
        <f t="shared" si="324"/>
        <v>-10.967925349439581</v>
      </c>
      <c r="S1136" s="7">
        <f t="shared" si="322"/>
        <v>-0.12499602198069207</v>
      </c>
      <c r="T1136" s="7">
        <f t="shared" si="323"/>
        <v>-16.769976123953125</v>
      </c>
      <c r="U1136" s="26">
        <f t="shared" si="316"/>
        <v>0</v>
      </c>
      <c r="V1136" s="26">
        <f t="shared" si="317"/>
        <v>0</v>
      </c>
      <c r="W1136" s="26">
        <f>IF(E1136&gt;t0,0,IF(E1136&lt;t0,P0))</f>
        <v>0</v>
      </c>
      <c r="X1136" s="26">
        <f>IF(E1136&gt;t0,0,IF(E1136&lt;t0,P0*SIN(PI()*(E1136)/t0)))</f>
        <v>0</v>
      </c>
    </row>
    <row r="1137" spans="5:24" x14ac:dyDescent="0.35">
      <c r="E1137" s="5">
        <f t="shared" si="318"/>
        <v>0.31780000000000247</v>
      </c>
      <c r="F1137" s="6">
        <f t="shared" si="319"/>
        <v>0</v>
      </c>
      <c r="G1137" s="6">
        <f t="shared" si="308"/>
        <v>1.4266245530856678</v>
      </c>
      <c r="H1137" s="6">
        <f t="shared" si="309"/>
        <v>0.72714261303063976</v>
      </c>
      <c r="I1137" s="6">
        <f t="shared" si="310"/>
        <v>0.6864864312679263</v>
      </c>
      <c r="J1137" s="7">
        <f t="shared" si="311"/>
        <v>0</v>
      </c>
      <c r="K1137" s="7">
        <f t="shared" si="320"/>
        <v>-23.219206233037855</v>
      </c>
      <c r="L1137" s="7">
        <f t="shared" si="312"/>
        <v>-1.2146327030832739E-2</v>
      </c>
      <c r="M1137" s="7">
        <f t="shared" si="313"/>
        <v>0</v>
      </c>
      <c r="N1137" s="7">
        <f t="shared" si="321"/>
        <v>6.0436920544399655</v>
      </c>
      <c r="O1137" s="7">
        <f t="shared" si="314"/>
        <v>3.1615490826909665E-3</v>
      </c>
      <c r="P1137" s="7">
        <f t="shared" si="325"/>
        <v>-1.1002472522979319E-2</v>
      </c>
      <c r="Q1137" s="7">
        <f t="shared" si="315"/>
        <v>-330.07417568937956</v>
      </c>
      <c r="R1137" s="7">
        <f t="shared" si="324"/>
        <v>-11.002472522979319</v>
      </c>
      <c r="S1137" s="7">
        <f t="shared" si="322"/>
        <v>-0.12338276264191962</v>
      </c>
      <c r="T1137" s="7">
        <f t="shared" si="323"/>
        <v>-16.553534671143233</v>
      </c>
      <c r="U1137" s="26">
        <f t="shared" si="316"/>
        <v>0</v>
      </c>
      <c r="V1137" s="26">
        <f t="shared" si="317"/>
        <v>0</v>
      </c>
      <c r="W1137" s="26">
        <f>IF(E1137&gt;t0,0,IF(E1137&lt;t0,P0))</f>
        <v>0</v>
      </c>
      <c r="X1137" s="26">
        <f>IF(E1137&gt;t0,0,IF(E1137&lt;t0,P0*SIN(PI()*(E1137)/t0)))</f>
        <v>0</v>
      </c>
    </row>
    <row r="1138" spans="5:24" x14ac:dyDescent="0.35">
      <c r="E1138" s="5">
        <f t="shared" si="318"/>
        <v>0.31808000000000247</v>
      </c>
      <c r="F1138" s="6">
        <f t="shared" si="319"/>
        <v>0</v>
      </c>
      <c r="G1138" s="6">
        <f t="shared" si="308"/>
        <v>1.427071227124636</v>
      </c>
      <c r="H1138" s="6">
        <f t="shared" si="309"/>
        <v>0.73142107768063325</v>
      </c>
      <c r="I1138" s="6">
        <f t="shared" si="310"/>
        <v>0.68192610092626693</v>
      </c>
      <c r="J1138" s="7">
        <f t="shared" si="311"/>
        <v>0</v>
      </c>
      <c r="K1138" s="7">
        <f t="shared" si="320"/>
        <v>-23.219206233037855</v>
      </c>
      <c r="L1138" s="7">
        <f t="shared" si="312"/>
        <v>-1.2142525224132159E-2</v>
      </c>
      <c r="M1138" s="7">
        <f t="shared" si="313"/>
        <v>0</v>
      </c>
      <c r="N1138" s="7">
        <f t="shared" si="321"/>
        <v>6.0436920544399655</v>
      </c>
      <c r="O1138" s="7">
        <f t="shared" si="314"/>
        <v>3.1605595161778733E-3</v>
      </c>
      <c r="P1138" s="7">
        <f t="shared" si="325"/>
        <v>-1.1036566912811602E-2</v>
      </c>
      <c r="Q1138" s="7">
        <f t="shared" si="315"/>
        <v>-331.09700738434805</v>
      </c>
      <c r="R1138" s="7">
        <f t="shared" si="324"/>
        <v>-11.036566912811601</v>
      </c>
      <c r="S1138" s="7">
        <f t="shared" si="322"/>
        <v>-0.12176567797243898</v>
      </c>
      <c r="T1138" s="7">
        <f t="shared" si="323"/>
        <v>-16.336579996363341</v>
      </c>
      <c r="U1138" s="26">
        <f t="shared" si="316"/>
        <v>0</v>
      </c>
      <c r="V1138" s="26">
        <f t="shared" si="317"/>
        <v>0</v>
      </c>
      <c r="W1138" s="26">
        <f>IF(E1138&gt;t0,0,IF(E1138&lt;t0,P0))</f>
        <v>0</v>
      </c>
      <c r="X1138" s="26">
        <f>IF(E1138&gt;t0,0,IF(E1138&lt;t0,P0*SIN(PI()*(E1138)/t0)))</f>
        <v>0</v>
      </c>
    </row>
    <row r="1139" spans="5:24" x14ac:dyDescent="0.35">
      <c r="E1139" s="5">
        <f t="shared" si="318"/>
        <v>0.31836000000000247</v>
      </c>
      <c r="F1139" s="6">
        <f t="shared" si="319"/>
        <v>0</v>
      </c>
      <c r="G1139" s="6">
        <f t="shared" si="308"/>
        <v>1.4275180410165853</v>
      </c>
      <c r="H1139" s="6">
        <f t="shared" si="309"/>
        <v>0.73567094239684028</v>
      </c>
      <c r="I1139" s="6">
        <f t="shared" si="310"/>
        <v>0.67733910599709579</v>
      </c>
      <c r="J1139" s="7">
        <f t="shared" si="311"/>
        <v>0</v>
      </c>
      <c r="K1139" s="7">
        <f t="shared" si="320"/>
        <v>-23.219206233037855</v>
      </c>
      <c r="L1139" s="7">
        <f t="shared" si="312"/>
        <v>-1.213872460739906E-2</v>
      </c>
      <c r="M1139" s="7">
        <f t="shared" si="313"/>
        <v>0</v>
      </c>
      <c r="N1139" s="7">
        <f t="shared" si="321"/>
        <v>6.0436920544399655</v>
      </c>
      <c r="O1139" s="7">
        <f t="shared" si="314"/>
        <v>3.1595702593996155E-3</v>
      </c>
      <c r="P1139" s="7">
        <f t="shared" si="325"/>
        <v>-1.1070207466257729E-2</v>
      </c>
      <c r="Q1139" s="7">
        <f t="shared" si="315"/>
        <v>-332.10622398773188</v>
      </c>
      <c r="R1139" s="7">
        <f t="shared" si="324"/>
        <v>-11.070207466257729</v>
      </c>
      <c r="S1139" s="7">
        <f t="shared" si="322"/>
        <v>-0.12014483373616851</v>
      </c>
      <c r="T1139" s="7">
        <f t="shared" si="323"/>
        <v>-16.119120922768971</v>
      </c>
      <c r="U1139" s="26">
        <f t="shared" si="316"/>
        <v>0</v>
      </c>
      <c r="V1139" s="26">
        <f t="shared" si="317"/>
        <v>0</v>
      </c>
      <c r="W1139" s="26">
        <f>IF(E1139&gt;t0,0,IF(E1139&lt;t0,P0))</f>
        <v>0</v>
      </c>
      <c r="X1139" s="26">
        <f>IF(E1139&gt;t0,0,IF(E1139&lt;t0,P0*SIN(PI()*(E1139)/t0)))</f>
        <v>0</v>
      </c>
    </row>
    <row r="1140" spans="5:24" x14ac:dyDescent="0.35">
      <c r="E1140" s="5">
        <f t="shared" si="318"/>
        <v>0.31864000000000248</v>
      </c>
      <c r="F1140" s="6">
        <f t="shared" si="319"/>
        <v>0</v>
      </c>
      <c r="G1140" s="6">
        <f t="shared" si="308"/>
        <v>1.4279649948053037</v>
      </c>
      <c r="H1140" s="6">
        <f t="shared" si="309"/>
        <v>0.73989204100159167</v>
      </c>
      <c r="I1140" s="6">
        <f t="shared" si="310"/>
        <v>0.67272562584050488</v>
      </c>
      <c r="J1140" s="7">
        <f t="shared" si="311"/>
        <v>0</v>
      </c>
      <c r="K1140" s="7">
        <f t="shared" si="320"/>
        <v>-23.219206233037855</v>
      </c>
      <c r="L1140" s="7">
        <f t="shared" si="312"/>
        <v>-1.2134925180260986E-2</v>
      </c>
      <c r="M1140" s="7">
        <f t="shared" si="313"/>
        <v>0</v>
      </c>
      <c r="N1140" s="7">
        <f t="shared" si="321"/>
        <v>6.0436920544399655</v>
      </c>
      <c r="O1140" s="7">
        <f t="shared" si="314"/>
        <v>3.1585813122592464E-3</v>
      </c>
      <c r="P1140" s="7">
        <f t="shared" si="325"/>
        <v>-1.1103393149082635E-2</v>
      </c>
      <c r="Q1140" s="7">
        <f t="shared" si="315"/>
        <v>-333.10179447247901</v>
      </c>
      <c r="R1140" s="7">
        <f t="shared" si="324"/>
        <v>-11.103393149082635</v>
      </c>
      <c r="S1140" s="7">
        <f t="shared" si="322"/>
        <v>-0.11852029580323503</v>
      </c>
      <c r="T1140" s="7">
        <f t="shared" si="323"/>
        <v>-15.901166287764998</v>
      </c>
      <c r="U1140" s="26">
        <f t="shared" si="316"/>
        <v>0</v>
      </c>
      <c r="V1140" s="26">
        <f t="shared" si="317"/>
        <v>0</v>
      </c>
      <c r="W1140" s="26">
        <f>IF(E1140&gt;t0,0,IF(E1140&lt;t0,P0))</f>
        <v>0</v>
      </c>
      <c r="X1140" s="26">
        <f>IF(E1140&gt;t0,0,IF(E1140&lt;t0,P0*SIN(PI()*(E1140)/t0)))</f>
        <v>0</v>
      </c>
    </row>
    <row r="1141" spans="5:24" x14ac:dyDescent="0.35">
      <c r="E1141" s="5">
        <f t="shared" si="318"/>
        <v>0.31892000000000248</v>
      </c>
      <c r="F1141" s="6">
        <f t="shared" si="319"/>
        <v>0</v>
      </c>
      <c r="G1141" s="6">
        <f t="shared" si="308"/>
        <v>1.428412088534593</v>
      </c>
      <c r="H1141" s="6">
        <f t="shared" si="309"/>
        <v>0.74408420844202883</v>
      </c>
      <c r="I1141" s="6">
        <f t="shared" si="310"/>
        <v>0.66808584085220613</v>
      </c>
      <c r="J1141" s="7">
        <f t="shared" si="311"/>
        <v>0</v>
      </c>
      <c r="K1141" s="7">
        <f t="shared" si="320"/>
        <v>-23.219206233037855</v>
      </c>
      <c r="L1141" s="7">
        <f t="shared" si="312"/>
        <v>-1.2131126942345583E-2</v>
      </c>
      <c r="M1141" s="7">
        <f t="shared" si="313"/>
        <v>0</v>
      </c>
      <c r="N1141" s="7">
        <f t="shared" si="321"/>
        <v>6.0436920544399655</v>
      </c>
      <c r="O1141" s="7">
        <f t="shared" si="314"/>
        <v>3.1575926746598469E-3</v>
      </c>
      <c r="P1141" s="7">
        <f t="shared" si="325"/>
        <v>-1.1136122945523873E-2</v>
      </c>
      <c r="Q1141" s="7">
        <f t="shared" si="315"/>
        <v>-334.08368836571617</v>
      </c>
      <c r="R1141" s="7">
        <f t="shared" si="324"/>
        <v>-11.136122945523873</v>
      </c>
      <c r="S1141" s="7">
        <f t="shared" si="322"/>
        <v>-0.11689213014727877</v>
      </c>
      <c r="T1141" s="7">
        <f t="shared" si="323"/>
        <v>-15.682724942644072</v>
      </c>
      <c r="U1141" s="26">
        <f t="shared" si="316"/>
        <v>0</v>
      </c>
      <c r="V1141" s="26">
        <f t="shared" si="317"/>
        <v>0</v>
      </c>
      <c r="W1141" s="26">
        <f>IF(E1141&gt;t0,0,IF(E1141&lt;t0,P0))</f>
        <v>0</v>
      </c>
      <c r="X1141" s="26">
        <f>IF(E1141&gt;t0,0,IF(E1141&lt;t0,P0*SIN(PI()*(E1141)/t0)))</f>
        <v>0</v>
      </c>
    </row>
    <row r="1142" spans="5:24" x14ac:dyDescent="0.35">
      <c r="E1142" s="5">
        <f t="shared" si="318"/>
        <v>0.31920000000000248</v>
      </c>
      <c r="F1142" s="6">
        <f t="shared" si="319"/>
        <v>0</v>
      </c>
      <c r="G1142" s="6">
        <f t="shared" si="308"/>
        <v>1.4288593222482679</v>
      </c>
      <c r="H1142" s="6">
        <f t="shared" si="309"/>
        <v>0.74824728079655412</v>
      </c>
      <c r="I1142" s="6">
        <f t="shared" si="310"/>
        <v>0.66341993245648168</v>
      </c>
      <c r="J1142" s="7">
        <f t="shared" si="311"/>
        <v>0</v>
      </c>
      <c r="K1142" s="7">
        <f t="shared" si="320"/>
        <v>-23.219206233037855</v>
      </c>
      <c r="L1142" s="7">
        <f t="shared" si="312"/>
        <v>-1.2127329893280633E-2</v>
      </c>
      <c r="M1142" s="7">
        <f t="shared" si="313"/>
        <v>0</v>
      </c>
      <c r="N1142" s="7">
        <f t="shared" si="321"/>
        <v>6.0436920544399655</v>
      </c>
      <c r="O1142" s="7">
        <f t="shared" si="314"/>
        <v>3.1566043465045325E-3</v>
      </c>
      <c r="P1142" s="7">
        <f t="shared" si="325"/>
        <v>-1.1168395858319871E-2</v>
      </c>
      <c r="Q1142" s="7">
        <f t="shared" si="315"/>
        <v>-335.05187574959615</v>
      </c>
      <c r="R1142" s="7">
        <f t="shared" si="324"/>
        <v>-11.168395858319871</v>
      </c>
      <c r="S1142" s="7">
        <f t="shared" si="322"/>
        <v>-0.11526040284285131</v>
      </c>
      <c r="T1142" s="7">
        <f t="shared" si="323"/>
        <v>-15.463805752237535</v>
      </c>
      <c r="U1142" s="26">
        <f t="shared" si="316"/>
        <v>0</v>
      </c>
      <c r="V1142" s="26">
        <f t="shared" si="317"/>
        <v>0</v>
      </c>
      <c r="W1142" s="26">
        <f>IF(E1142&gt;t0,0,IF(E1142&lt;t0,P0))</f>
        <v>0</v>
      </c>
      <c r="X1142" s="26">
        <f>IF(E1142&gt;t0,0,IF(E1142&lt;t0,P0*SIN(PI()*(E1142)/t0)))</f>
        <v>0</v>
      </c>
    </row>
    <row r="1143" spans="5:24" x14ac:dyDescent="0.35">
      <c r="E1143" s="5">
        <f t="shared" si="318"/>
        <v>0.31948000000000248</v>
      </c>
      <c r="F1143" s="6">
        <f t="shared" si="319"/>
        <v>0</v>
      </c>
      <c r="G1143" s="6">
        <f t="shared" si="308"/>
        <v>1.4293066959901577</v>
      </c>
      <c r="H1143" s="6">
        <f t="shared" si="309"/>
        <v>0.75238109528124186</v>
      </c>
      <c r="I1143" s="6">
        <f t="shared" si="310"/>
        <v>0.65872808309908781</v>
      </c>
      <c r="J1143" s="7">
        <f t="shared" si="311"/>
        <v>0</v>
      </c>
      <c r="K1143" s="7">
        <f t="shared" si="320"/>
        <v>-23.219206233037855</v>
      </c>
      <c r="L1143" s="7">
        <f t="shared" si="312"/>
        <v>-1.2123534032694021E-2</v>
      </c>
      <c r="M1143" s="7">
        <f t="shared" si="313"/>
        <v>0</v>
      </c>
      <c r="N1143" s="7">
        <f t="shared" si="321"/>
        <v>6.0436920544399655</v>
      </c>
      <c r="O1143" s="7">
        <f t="shared" si="314"/>
        <v>3.1556163276964468E-3</v>
      </c>
      <c r="P1143" s="7">
        <f t="shared" si="325"/>
        <v>-1.1200210908737402E-2</v>
      </c>
      <c r="Q1143" s="7">
        <f t="shared" si="315"/>
        <v>-336.00632726212206</v>
      </c>
      <c r="R1143" s="7">
        <f t="shared" si="324"/>
        <v>-11.200210908737402</v>
      </c>
      <c r="S1143" s="7">
        <f t="shared" si="322"/>
        <v>-0.11362518006260906</v>
      </c>
      <c r="T1143" s="7">
        <f t="shared" si="323"/>
        <v>-15.244417594538863</v>
      </c>
      <c r="U1143" s="26">
        <f t="shared" si="316"/>
        <v>0</v>
      </c>
      <c r="V1143" s="26">
        <f t="shared" si="317"/>
        <v>0</v>
      </c>
      <c r="W1143" s="26">
        <f>IF(E1143&gt;t0,0,IF(E1143&lt;t0,P0))</f>
        <v>0</v>
      </c>
      <c r="X1143" s="26">
        <f>IF(E1143&gt;t0,0,IF(E1143&lt;t0,P0*SIN(PI()*(E1143)/t0)))</f>
        <v>0</v>
      </c>
    </row>
    <row r="1144" spans="5:24" x14ac:dyDescent="0.35">
      <c r="E1144" s="5">
        <f t="shared" si="318"/>
        <v>0.31976000000000249</v>
      </c>
      <c r="F1144" s="6">
        <f t="shared" si="319"/>
        <v>0</v>
      </c>
      <c r="G1144" s="6">
        <f t="shared" si="308"/>
        <v>1.4297542098041047</v>
      </c>
      <c r="H1144" s="6">
        <f t="shared" si="309"/>
        <v>0.75648549025620637</v>
      </c>
      <c r="I1144" s="6">
        <f t="shared" si="310"/>
        <v>0.65401047624011888</v>
      </c>
      <c r="J1144" s="7">
        <f t="shared" si="311"/>
        <v>0</v>
      </c>
      <c r="K1144" s="7">
        <f t="shared" si="320"/>
        <v>-23.219206233037855</v>
      </c>
      <c r="L1144" s="7">
        <f t="shared" si="312"/>
        <v>-1.2119739360213757E-2</v>
      </c>
      <c r="M1144" s="7">
        <f t="shared" si="313"/>
        <v>0</v>
      </c>
      <c r="N1144" s="7">
        <f t="shared" si="321"/>
        <v>6.0436920544399655</v>
      </c>
      <c r="O1144" s="7">
        <f t="shared" si="314"/>
        <v>3.1546286181387642E-3</v>
      </c>
      <c r="P1144" s="7">
        <f t="shared" si="325"/>
        <v>-1.1231567136598387E-2</v>
      </c>
      <c r="Q1144" s="7">
        <f t="shared" si="315"/>
        <v>-336.94701409795158</v>
      </c>
      <c r="R1144" s="7">
        <f t="shared" si="324"/>
        <v>-11.231567136598386</v>
      </c>
      <c r="S1144" s="7">
        <f t="shared" si="322"/>
        <v>-0.11198652807494656</v>
      </c>
      <c r="T1144" s="7">
        <f t="shared" si="323"/>
        <v>-15.024569360386153</v>
      </c>
      <c r="U1144" s="26">
        <f t="shared" si="316"/>
        <v>0</v>
      </c>
      <c r="V1144" s="26">
        <f t="shared" si="317"/>
        <v>0</v>
      </c>
      <c r="W1144" s="26">
        <f>IF(E1144&gt;t0,0,IF(E1144&lt;t0,P0))</f>
        <v>0</v>
      </c>
      <c r="X1144" s="26">
        <f>IF(E1144&gt;t0,0,IF(E1144&lt;t0,P0*SIN(PI()*(E1144)/t0)))</f>
        <v>0</v>
      </c>
    </row>
    <row r="1145" spans="5:24" x14ac:dyDescent="0.35">
      <c r="E1145" s="5">
        <f t="shared" si="318"/>
        <v>0.32004000000000249</v>
      </c>
      <c r="F1145" s="6">
        <f t="shared" si="319"/>
        <v>0</v>
      </c>
      <c r="G1145" s="6">
        <f t="shared" si="308"/>
        <v>1.4302018637339655</v>
      </c>
      <c r="H1145" s="6">
        <f t="shared" si="309"/>
        <v>0.76056030523191731</v>
      </c>
      <c r="I1145" s="6">
        <f t="shared" si="310"/>
        <v>0.649267296346838</v>
      </c>
      <c r="J1145" s="7">
        <f t="shared" si="311"/>
        <v>0</v>
      </c>
      <c r="K1145" s="7">
        <f t="shared" si="320"/>
        <v>-23.219206233037855</v>
      </c>
      <c r="L1145" s="7">
        <f t="shared" si="312"/>
        <v>-1.2115945875467958E-2</v>
      </c>
      <c r="M1145" s="7">
        <f t="shared" si="313"/>
        <v>0</v>
      </c>
      <c r="N1145" s="7">
        <f t="shared" si="321"/>
        <v>6.0436920544399655</v>
      </c>
      <c r="O1145" s="7">
        <f t="shared" si="314"/>
        <v>3.1536412177346883E-3</v>
      </c>
      <c r="P1145" s="7">
        <f t="shared" si="325"/>
        <v>-1.1262463600305851E-2</v>
      </c>
      <c r="Q1145" s="7">
        <f t="shared" si="315"/>
        <v>-337.87390800917552</v>
      </c>
      <c r="R1145" s="7">
        <f t="shared" si="324"/>
        <v>-11.26246360030585</v>
      </c>
      <c r="S1145" s="7">
        <f t="shared" si="322"/>
        <v>-0.11034451324094213</v>
      </c>
      <c r="T1145" s="7">
        <f t="shared" si="323"/>
        <v>-14.804269953052337</v>
      </c>
      <c r="U1145" s="26">
        <f t="shared" si="316"/>
        <v>0</v>
      </c>
      <c r="V1145" s="26">
        <f t="shared" si="317"/>
        <v>0</v>
      </c>
      <c r="W1145" s="26">
        <f>IF(E1145&gt;t0,0,IF(E1145&lt;t0,P0))</f>
        <v>0</v>
      </c>
      <c r="X1145" s="26">
        <f>IF(E1145&gt;t0,0,IF(E1145&lt;t0,P0*SIN(PI()*(E1145)/t0)))</f>
        <v>0</v>
      </c>
    </row>
    <row r="1146" spans="5:24" x14ac:dyDescent="0.35">
      <c r="E1146" s="5">
        <f t="shared" si="318"/>
        <v>0.32032000000000249</v>
      </c>
      <c r="F1146" s="6">
        <f t="shared" si="319"/>
        <v>0</v>
      </c>
      <c r="G1146" s="6">
        <f t="shared" si="308"/>
        <v>1.4306496578236101</v>
      </c>
      <c r="H1146" s="6">
        <f t="shared" si="309"/>
        <v>0.76460538087547847</v>
      </c>
      <c r="I1146" s="6">
        <f t="shared" si="310"/>
        <v>0.64449872888646154</v>
      </c>
      <c r="J1146" s="7">
        <f t="shared" si="311"/>
        <v>0</v>
      </c>
      <c r="K1146" s="7">
        <f t="shared" si="320"/>
        <v>-23.219206233037855</v>
      </c>
      <c r="L1146" s="7">
        <f t="shared" si="312"/>
        <v>-1.2112153578084865E-2</v>
      </c>
      <c r="M1146" s="7">
        <f t="shared" si="313"/>
        <v>0</v>
      </c>
      <c r="N1146" s="7">
        <f t="shared" si="321"/>
        <v>6.0436920544399655</v>
      </c>
      <c r="O1146" s="7">
        <f t="shared" si="314"/>
        <v>3.1526541263874543E-3</v>
      </c>
      <c r="P1146" s="7">
        <f t="shared" si="325"/>
        <v>-1.1292899376869239E-2</v>
      </c>
      <c r="Q1146" s="7">
        <f t="shared" si="315"/>
        <v>-338.78698130607717</v>
      </c>
      <c r="R1146" s="7">
        <f t="shared" si="324"/>
        <v>-11.29289937686924</v>
      </c>
      <c r="S1146" s="7">
        <f t="shared" si="322"/>
        <v>-0.10869920201210279</v>
      </c>
      <c r="T1146" s="7">
        <f t="shared" si="323"/>
        <v>-14.583528287942627</v>
      </c>
      <c r="U1146" s="26">
        <f t="shared" si="316"/>
        <v>0</v>
      </c>
      <c r="V1146" s="26">
        <f t="shared" si="317"/>
        <v>0</v>
      </c>
      <c r="W1146" s="26">
        <f>IF(E1146&gt;t0,0,IF(E1146&lt;t0,P0))</f>
        <v>0</v>
      </c>
      <c r="X1146" s="26">
        <f>IF(E1146&gt;t0,0,IF(E1146&lt;t0,P0*SIN(PI()*(E1146)/t0)))</f>
        <v>0</v>
      </c>
    </row>
    <row r="1147" spans="5:24" x14ac:dyDescent="0.35">
      <c r="E1147" s="5">
        <f t="shared" si="318"/>
        <v>0.32060000000000249</v>
      </c>
      <c r="F1147" s="6">
        <f t="shared" si="319"/>
        <v>0</v>
      </c>
      <c r="G1147" s="6">
        <f t="shared" si="308"/>
        <v>1.4310975921169222</v>
      </c>
      <c r="H1147" s="6">
        <f t="shared" si="309"/>
        <v>0.76862055901685822</v>
      </c>
      <c r="I1147" s="6">
        <f t="shared" si="310"/>
        <v>0.63970496031890534</v>
      </c>
      <c r="J1147" s="7">
        <f t="shared" si="311"/>
        <v>0</v>
      </c>
      <c r="K1147" s="7">
        <f t="shared" si="320"/>
        <v>-23.219206233037855</v>
      </c>
      <c r="L1147" s="7">
        <f t="shared" si="312"/>
        <v>-1.2108362467692832E-2</v>
      </c>
      <c r="M1147" s="7">
        <f t="shared" si="313"/>
        <v>0</v>
      </c>
      <c r="N1147" s="7">
        <f t="shared" si="321"/>
        <v>6.0436920544399655</v>
      </c>
      <c r="O1147" s="7">
        <f t="shared" si="314"/>
        <v>3.1516673440003273E-3</v>
      </c>
      <c r="P1147" s="7">
        <f t="shared" si="325"/>
        <v>-1.1322873561928928E-2</v>
      </c>
      <c r="Q1147" s="7">
        <f t="shared" si="315"/>
        <v>-339.68620685786783</v>
      </c>
      <c r="R1147" s="7">
        <f t="shared" si="324"/>
        <v>-11.322873561928928</v>
      </c>
      <c r="S1147" s="7">
        <f t="shared" si="322"/>
        <v>-0.1070506609274585</v>
      </c>
      <c r="T1147" s="7">
        <f t="shared" si="323"/>
        <v>-14.362353292204677</v>
      </c>
      <c r="U1147" s="26">
        <f t="shared" si="316"/>
        <v>0</v>
      </c>
      <c r="V1147" s="26">
        <f t="shared" si="317"/>
        <v>0</v>
      </c>
      <c r="W1147" s="26">
        <f>IF(E1147&gt;t0,0,IF(E1147&lt;t0,P0))</f>
        <v>0</v>
      </c>
      <c r="X1147" s="26">
        <f>IF(E1147&gt;t0,0,IF(E1147&lt;t0,P0*SIN(PI()*(E1147)/t0)))</f>
        <v>0</v>
      </c>
    </row>
    <row r="1148" spans="5:24" x14ac:dyDescent="0.35">
      <c r="E1148" s="5">
        <f t="shared" si="318"/>
        <v>0.3208800000000025</v>
      </c>
      <c r="F1148" s="6">
        <f t="shared" si="319"/>
        <v>0</v>
      </c>
      <c r="G1148" s="6">
        <f t="shared" si="308"/>
        <v>1.4315456666577997</v>
      </c>
      <c r="H1148" s="6">
        <f t="shared" si="309"/>
        <v>0.77260568265507223</v>
      </c>
      <c r="I1148" s="6">
        <f t="shared" si="310"/>
        <v>0.63488617808949799</v>
      </c>
      <c r="J1148" s="7">
        <f t="shared" si="311"/>
        <v>0</v>
      </c>
      <c r="K1148" s="7">
        <f t="shared" si="320"/>
        <v>-23.219206233037855</v>
      </c>
      <c r="L1148" s="7">
        <f t="shared" si="312"/>
        <v>-1.210457254392033E-2</v>
      </c>
      <c r="M1148" s="7">
        <f t="shared" si="313"/>
        <v>0</v>
      </c>
      <c r="N1148" s="7">
        <f t="shared" si="321"/>
        <v>6.0436920544399655</v>
      </c>
      <c r="O1148" s="7">
        <f t="shared" si="314"/>
        <v>3.1506808704766021E-3</v>
      </c>
      <c r="P1148" s="7">
        <f t="shared" si="325"/>
        <v>-1.1352385269779993E-2</v>
      </c>
      <c r="Q1148" s="7">
        <f t="shared" si="315"/>
        <v>-340.5715580933998</v>
      </c>
      <c r="R1148" s="7">
        <f t="shared" si="324"/>
        <v>-11.352385269779994</v>
      </c>
      <c r="S1148" s="7">
        <f t="shared" si="322"/>
        <v>-0.10539895661094781</v>
      </c>
      <c r="T1148" s="7">
        <f t="shared" si="323"/>
        <v>-14.140753904377812</v>
      </c>
      <c r="U1148" s="26">
        <f t="shared" si="316"/>
        <v>0</v>
      </c>
      <c r="V1148" s="26">
        <f t="shared" si="317"/>
        <v>0</v>
      </c>
      <c r="W1148" s="26">
        <f>IF(E1148&gt;t0,0,IF(E1148&lt;t0,P0))</f>
        <v>0</v>
      </c>
      <c r="X1148" s="26">
        <f>IF(E1148&gt;t0,0,IF(E1148&lt;t0,P0*SIN(PI()*(E1148)/t0)))</f>
        <v>0</v>
      </c>
    </row>
    <row r="1149" spans="5:24" x14ac:dyDescent="0.35">
      <c r="E1149" s="5">
        <f t="shared" si="318"/>
        <v>0.3211600000000025</v>
      </c>
      <c r="F1149" s="6">
        <f t="shared" si="319"/>
        <v>0</v>
      </c>
      <c r="G1149" s="6">
        <f t="shared" si="308"/>
        <v>1.4319938814901534</v>
      </c>
      <c r="H1149" s="6">
        <f t="shared" si="309"/>
        <v>0.77656059596432303</v>
      </c>
      <c r="I1149" s="6">
        <f t="shared" si="310"/>
        <v>0.63004257062164892</v>
      </c>
      <c r="J1149" s="7">
        <f t="shared" si="311"/>
        <v>0</v>
      </c>
      <c r="K1149" s="7">
        <f t="shared" si="320"/>
        <v>-23.219206233037855</v>
      </c>
      <c r="L1149" s="7">
        <f t="shared" si="312"/>
        <v>-1.2100783806395947E-2</v>
      </c>
      <c r="M1149" s="7">
        <f t="shared" si="313"/>
        <v>0</v>
      </c>
      <c r="N1149" s="7">
        <f t="shared" si="321"/>
        <v>6.0436920544399655</v>
      </c>
      <c r="O1149" s="7">
        <f t="shared" si="314"/>
        <v>3.1496947057196049E-3</v>
      </c>
      <c r="P1149" s="7">
        <f t="shared" si="325"/>
        <v>-1.1381433633395244E-2</v>
      </c>
      <c r="Q1149" s="7">
        <f t="shared" si="315"/>
        <v>-341.44300900185732</v>
      </c>
      <c r="R1149" s="7">
        <f t="shared" si="324"/>
        <v>-11.381433633395243</v>
      </c>
      <c r="S1149" s="7">
        <f t="shared" si="322"/>
        <v>-0.10374415576875366</v>
      </c>
      <c r="T1149" s="7">
        <f t="shared" si="323"/>
        <v>-13.91873907403561</v>
      </c>
      <c r="U1149" s="26">
        <f t="shared" si="316"/>
        <v>0</v>
      </c>
      <c r="V1149" s="26">
        <f t="shared" si="317"/>
        <v>0</v>
      </c>
      <c r="W1149" s="26">
        <f>IF(E1149&gt;t0,0,IF(E1149&lt;t0,P0))</f>
        <v>0</v>
      </c>
      <c r="X1149" s="26">
        <f>IF(E1149&gt;t0,0,IF(E1149&lt;t0,P0*SIN(PI()*(E1149)/t0)))</f>
        <v>0</v>
      </c>
    </row>
    <row r="1150" spans="5:24" x14ac:dyDescent="0.35">
      <c r="E1150" s="5">
        <f t="shared" si="318"/>
        <v>0.3214400000000025</v>
      </c>
      <c r="F1150" s="6">
        <f t="shared" si="319"/>
        <v>0</v>
      </c>
      <c r="G1150" s="6">
        <f t="shared" si="308"/>
        <v>1.4324422366579088</v>
      </c>
      <c r="H1150" s="6">
        <f t="shared" si="309"/>
        <v>0.78048514430009541</v>
      </c>
      <c r="I1150" s="6">
        <f t="shared" si="310"/>
        <v>0.62517432730947875</v>
      </c>
      <c r="J1150" s="7">
        <f t="shared" si="311"/>
        <v>0</v>
      </c>
      <c r="K1150" s="7">
        <f t="shared" si="320"/>
        <v>-23.219206233037855</v>
      </c>
      <c r="L1150" s="7">
        <f t="shared" si="312"/>
        <v>-1.2096996254748386E-2</v>
      </c>
      <c r="M1150" s="7">
        <f t="shared" si="313"/>
        <v>0</v>
      </c>
      <c r="N1150" s="7">
        <f t="shared" si="321"/>
        <v>6.0436920544399655</v>
      </c>
      <c r="O1150" s="7">
        <f t="shared" si="314"/>
        <v>3.1487088496326911E-3</v>
      </c>
      <c r="P1150" s="7">
        <f t="shared" si="325"/>
        <v>-1.1410017804447529E-2</v>
      </c>
      <c r="Q1150" s="7">
        <f t="shared" si="315"/>
        <v>-342.30053413342586</v>
      </c>
      <c r="R1150" s="7">
        <f t="shared" si="324"/>
        <v>-11.410017804447529</v>
      </c>
      <c r="S1150" s="7">
        <f t="shared" si="322"/>
        <v>-0.10208632518673245</v>
      </c>
      <c r="T1150" s="7">
        <f t="shared" si="323"/>
        <v>-13.696317761440962</v>
      </c>
      <c r="U1150" s="26">
        <f t="shared" si="316"/>
        <v>0</v>
      </c>
      <c r="V1150" s="26">
        <f t="shared" si="317"/>
        <v>0</v>
      </c>
      <c r="W1150" s="26">
        <f>IF(E1150&gt;t0,0,IF(E1150&lt;t0,P0))</f>
        <v>0</v>
      </c>
      <c r="X1150" s="26">
        <f>IF(E1150&gt;t0,0,IF(E1150&lt;t0,P0*SIN(PI()*(E1150)/t0)))</f>
        <v>0</v>
      </c>
    </row>
    <row r="1151" spans="5:24" x14ac:dyDescent="0.35">
      <c r="E1151" s="5">
        <f t="shared" si="318"/>
        <v>0.3217200000000025</v>
      </c>
      <c r="F1151" s="6">
        <f t="shared" si="319"/>
        <v>0</v>
      </c>
      <c r="G1151" s="6">
        <f t="shared" si="308"/>
        <v>1.4328907322050044</v>
      </c>
      <c r="H1151" s="6">
        <f t="shared" si="309"/>
        <v>0.78437917420519987</v>
      </c>
      <c r="I1151" s="6">
        <f t="shared" si="310"/>
        <v>0.62028163851041784</v>
      </c>
      <c r="J1151" s="7">
        <f t="shared" si="311"/>
        <v>0</v>
      </c>
      <c r="K1151" s="7">
        <f t="shared" si="320"/>
        <v>-23.219206233037855</v>
      </c>
      <c r="L1151" s="7">
        <f t="shared" si="312"/>
        <v>-1.2093209888606472E-2</v>
      </c>
      <c r="M1151" s="7">
        <f t="shared" si="313"/>
        <v>0</v>
      </c>
      <c r="N1151" s="7">
        <f t="shared" si="321"/>
        <v>6.0436920544399655</v>
      </c>
      <c r="O1151" s="7">
        <f t="shared" si="314"/>
        <v>3.1477233021192483E-3</v>
      </c>
      <c r="P1151" s="7">
        <f t="shared" si="325"/>
        <v>-1.1438136953331252E-2</v>
      </c>
      <c r="Q1151" s="7">
        <f t="shared" si="315"/>
        <v>-343.14410859993757</v>
      </c>
      <c r="R1151" s="7">
        <f t="shared" si="324"/>
        <v>-11.438136953331252</v>
      </c>
      <c r="S1151" s="7">
        <f t="shared" si="322"/>
        <v>-0.10042553172758258</v>
      </c>
      <c r="T1151" s="7">
        <f t="shared" si="323"/>
        <v>-13.473498937166195</v>
      </c>
      <c r="U1151" s="26">
        <f t="shared" si="316"/>
        <v>0</v>
      </c>
      <c r="V1151" s="26">
        <f t="shared" si="317"/>
        <v>0</v>
      </c>
      <c r="W1151" s="26">
        <f>IF(E1151&gt;t0,0,IF(E1151&lt;t0,P0))</f>
        <v>0</v>
      </c>
      <c r="X1151" s="26">
        <f>IF(E1151&gt;t0,0,IF(E1151&lt;t0,P0*SIN(PI()*(E1151)/t0)))</f>
        <v>0</v>
      </c>
    </row>
    <row r="1152" spans="5:24" x14ac:dyDescent="0.35">
      <c r="E1152" s="5">
        <f t="shared" si="318"/>
        <v>0.32200000000000251</v>
      </c>
      <c r="F1152" s="6">
        <f t="shared" si="319"/>
        <v>0</v>
      </c>
      <c r="G1152" s="6">
        <f t="shared" si="308"/>
        <v>1.433339368175393</v>
      </c>
      <c r="H1152" s="6">
        <f t="shared" si="309"/>
        <v>0.78824253341577466</v>
      </c>
      <c r="I1152" s="6">
        <f t="shared" si="310"/>
        <v>0.61536469553776107</v>
      </c>
      <c r="J1152" s="7">
        <f t="shared" si="311"/>
        <v>0</v>
      </c>
      <c r="K1152" s="7">
        <f t="shared" si="320"/>
        <v>-23.219206233037855</v>
      </c>
      <c r="L1152" s="7">
        <f t="shared" si="312"/>
        <v>-1.2089424707599132E-2</v>
      </c>
      <c r="M1152" s="7">
        <f t="shared" si="313"/>
        <v>0</v>
      </c>
      <c r="N1152" s="7">
        <f t="shared" si="321"/>
        <v>6.0436920544399655</v>
      </c>
      <c r="O1152" s="7">
        <f t="shared" si="314"/>
        <v>3.1467380630826906E-3</v>
      </c>
      <c r="P1152" s="7">
        <f t="shared" si="325"/>
        <v>-1.1465790269183164E-2</v>
      </c>
      <c r="Q1152" s="7">
        <f t="shared" si="315"/>
        <v>-343.97370807549493</v>
      </c>
      <c r="R1152" s="7">
        <f t="shared" si="324"/>
        <v>-11.465790269183163</v>
      </c>
      <c r="S1152" s="7">
        <f t="shared" si="322"/>
        <v>-9.8761842328254815E-2</v>
      </c>
      <c r="T1152" s="7">
        <f t="shared" si="323"/>
        <v>-13.250291581745634</v>
      </c>
      <c r="U1152" s="26">
        <f t="shared" si="316"/>
        <v>0</v>
      </c>
      <c r="V1152" s="26">
        <f t="shared" si="317"/>
        <v>0</v>
      </c>
      <c r="W1152" s="26">
        <f>IF(E1152&gt;t0,0,IF(E1152&lt;t0,P0))</f>
        <v>0</v>
      </c>
      <c r="X1152" s="26">
        <f>IF(E1152&gt;t0,0,IF(E1152&lt;t0,P0*SIN(PI()*(E1152)/t0)))</f>
        <v>0</v>
      </c>
    </row>
    <row r="1153" spans="5:24" x14ac:dyDescent="0.35">
      <c r="E1153" s="5">
        <f t="shared" si="318"/>
        <v>0.32228000000000251</v>
      </c>
      <c r="F1153" s="6">
        <f t="shared" si="319"/>
        <v>0</v>
      </c>
      <c r="G1153" s="6">
        <f t="shared" si="308"/>
        <v>1.4337881446130409</v>
      </c>
      <c r="H1153" s="6">
        <f t="shared" si="309"/>
        <v>0.79207507086724127</v>
      </c>
      <c r="I1153" s="6">
        <f t="shared" si="310"/>
        <v>0.61042369065318447</v>
      </c>
      <c r="J1153" s="7">
        <f t="shared" si="311"/>
        <v>0</v>
      </c>
      <c r="K1153" s="7">
        <f t="shared" si="320"/>
        <v>-23.219206233037855</v>
      </c>
      <c r="L1153" s="7">
        <f t="shared" si="312"/>
        <v>-1.2085640711355424E-2</v>
      </c>
      <c r="M1153" s="7">
        <f t="shared" si="313"/>
        <v>0</v>
      </c>
      <c r="N1153" s="7">
        <f t="shared" si="321"/>
        <v>6.0436920544399655</v>
      </c>
      <c r="O1153" s="7">
        <f t="shared" si="314"/>
        <v>3.1457531324264659E-3</v>
      </c>
      <c r="P1153" s="7">
        <f t="shared" si="325"/>
        <v>-1.1492976959902442E-2</v>
      </c>
      <c r="Q1153" s="7">
        <f t="shared" si="315"/>
        <v>-344.78930879707326</v>
      </c>
      <c r="R1153" s="7">
        <f t="shared" si="324"/>
        <v>-11.492976959902443</v>
      </c>
      <c r="S1153" s="7">
        <f t="shared" si="322"/>
        <v>-9.7095323997424557E-2</v>
      </c>
      <c r="T1153" s="7">
        <f t="shared" si="323"/>
        <v>-13.026704685336478</v>
      </c>
      <c r="U1153" s="26">
        <f t="shared" si="316"/>
        <v>0</v>
      </c>
      <c r="V1153" s="26">
        <f t="shared" si="317"/>
        <v>0</v>
      </c>
      <c r="W1153" s="26">
        <f>IF(E1153&gt;t0,0,IF(E1153&lt;t0,P0))</f>
        <v>0</v>
      </c>
      <c r="X1153" s="26">
        <f>IF(E1153&gt;t0,0,IF(E1153&lt;t0,P0*SIN(PI()*(E1153)/t0)))</f>
        <v>0</v>
      </c>
    </row>
    <row r="1154" spans="5:24" x14ac:dyDescent="0.35">
      <c r="E1154" s="5">
        <f t="shared" si="318"/>
        <v>0.32256000000000251</v>
      </c>
      <c r="F1154" s="6">
        <f t="shared" si="319"/>
        <v>0</v>
      </c>
      <c r="G1154" s="6">
        <f t="shared" ref="G1154:G1217" si="326">EXP(E1154*w*qsi)</f>
        <v>1.4342370615619282</v>
      </c>
      <c r="H1154" s="6">
        <f t="shared" ref="H1154:H1217" si="327">SIN(wd*E1154)</f>
        <v>0.79587663670020803</v>
      </c>
      <c r="I1154" s="6">
        <f t="shared" ref="I1154:I1217" si="328">COS(wd*E1154)</f>
        <v>0.60545881705923243</v>
      </c>
      <c r="J1154" s="7">
        <f t="shared" ref="J1154:J1217" si="329">F1154*G1154*I1154</f>
        <v>0</v>
      </c>
      <c r="K1154" s="7">
        <f t="shared" si="320"/>
        <v>-23.219206233037855</v>
      </c>
      <c r="L1154" s="7">
        <f t="shared" ref="L1154:L1217" si="330">1/(m*wd*G1154)*K1154</f>
        <v>-1.2081857899504516E-2</v>
      </c>
      <c r="M1154" s="7">
        <f t="shared" ref="M1154:M1217" si="331">F1154*G1154*H1154</f>
        <v>0</v>
      </c>
      <c r="N1154" s="7">
        <f t="shared" si="321"/>
        <v>6.0436920544399655</v>
      </c>
      <c r="O1154" s="7">
        <f t="shared" ref="O1154:O1217" si="332">1/(m*wd*G1154)*N1154</f>
        <v>3.1447685100540503E-3</v>
      </c>
      <c r="P1154" s="7">
        <f t="shared" si="325"/>
        <v>-1.1519696252169944E-2</v>
      </c>
      <c r="Q1154" s="7">
        <f t="shared" ref="Q1154:Q1217" si="333">k*P1154</f>
        <v>-345.59088756509834</v>
      </c>
      <c r="R1154" s="7">
        <f t="shared" si="324"/>
        <v>-11.519696252169943</v>
      </c>
      <c r="S1154" s="7">
        <f t="shared" si="322"/>
        <v>-9.5426043812505607E-2</v>
      </c>
      <c r="T1154" s="7">
        <f t="shared" si="323"/>
        <v>-12.802747247318147</v>
      </c>
      <c r="U1154" s="26">
        <f t="shared" ref="U1154:U1217" si="334">IF(E1154&gt;$B$16,0,IF(E1154&lt;$B$14,P0*E1154/$B$14,IF(E1154&lt;$B$16,P0-(E1154-B$14)*P0/$B$14)))</f>
        <v>0</v>
      </c>
      <c r="V1154" s="26">
        <f t="shared" ref="V1154:V1217" si="335">IF(E1154&gt;t0,0,IF(E1154&lt;t0,P0-(E1154)*P0/t0))</f>
        <v>0</v>
      </c>
      <c r="W1154" s="26">
        <f>IF(E1154&gt;t0,0,IF(E1154&lt;t0,P0))</f>
        <v>0</v>
      </c>
      <c r="X1154" s="26">
        <f>IF(E1154&gt;t0,0,IF(E1154&lt;t0,P0*SIN(PI()*(E1154)/t0)))</f>
        <v>0</v>
      </c>
    </row>
    <row r="1155" spans="5:24" x14ac:dyDescent="0.35">
      <c r="E1155" s="5">
        <f t="shared" ref="E1155:E1218" si="336">E1154+dt</f>
        <v>0.32284000000000251</v>
      </c>
      <c r="F1155" s="6">
        <f t="shared" ref="F1155:F1218" si="337">X1155</f>
        <v>0</v>
      </c>
      <c r="G1155" s="6">
        <f t="shared" si="326"/>
        <v>1.4346861190660485</v>
      </c>
      <c r="H1155" s="6">
        <f t="shared" si="327"/>
        <v>0.79964708226633163</v>
      </c>
      <c r="I1155" s="6">
        <f t="shared" si="328"/>
        <v>0.60047026889176003</v>
      </c>
      <c r="J1155" s="7">
        <f t="shared" si="329"/>
        <v>0</v>
      </c>
      <c r="K1155" s="7">
        <f t="shared" ref="K1155:K1218" si="338">0.5*dt*(J1154+J1155)+K1154</f>
        <v>-23.219206233037855</v>
      </c>
      <c r="L1155" s="7">
        <f t="shared" si="330"/>
        <v>-1.2078076271675691E-2</v>
      </c>
      <c r="M1155" s="7">
        <f t="shared" si="331"/>
        <v>0</v>
      </c>
      <c r="N1155" s="7">
        <f t="shared" ref="N1155:N1218" si="339">0.5*dt*(M1155+M1154)+N1154</f>
        <v>6.0436920544399655</v>
      </c>
      <c r="O1155" s="7">
        <f t="shared" si="332"/>
        <v>3.1437841958689514E-3</v>
      </c>
      <c r="P1155" s="7">
        <f t="shared" si="325"/>
        <v>-1.1545947391466773E-2</v>
      </c>
      <c r="Q1155" s="7">
        <f t="shared" si="333"/>
        <v>-346.37842174400322</v>
      </c>
      <c r="R1155" s="7">
        <f t="shared" si="324"/>
        <v>-11.545947391466774</v>
      </c>
      <c r="S1155" s="7">
        <f t="shared" ref="S1155:S1218" si="340">(P1155-P1154)/dt</f>
        <v>-9.3754068917246386E-2</v>
      </c>
      <c r="T1155" s="7">
        <f t="shared" ref="T1155:T1218" si="341">2*qsi*m*w*S1155</f>
        <v>-12.578428275969783</v>
      </c>
      <c r="U1155" s="26">
        <f t="shared" si="334"/>
        <v>0</v>
      </c>
      <c r="V1155" s="26">
        <f t="shared" si="335"/>
        <v>0</v>
      </c>
      <c r="W1155" s="26">
        <f>IF(E1155&gt;t0,0,IF(E1155&lt;t0,P0))</f>
        <v>0</v>
      </c>
      <c r="X1155" s="26">
        <f>IF(E1155&gt;t0,0,IF(E1155&lt;t0,P0*SIN(PI()*(E1155)/t0)))</f>
        <v>0</v>
      </c>
    </row>
    <row r="1156" spans="5:24" x14ac:dyDescent="0.35">
      <c r="E1156" s="5">
        <f t="shared" si="336"/>
        <v>0.32312000000000252</v>
      </c>
      <c r="F1156" s="6">
        <f t="shared" si="337"/>
        <v>0</v>
      </c>
      <c r="G1156" s="6">
        <f t="shared" si="326"/>
        <v>1.4351353171694097</v>
      </c>
      <c r="H1156" s="6">
        <f t="shared" si="327"/>
        <v>0.80338626013413095</v>
      </c>
      <c r="I1156" s="6">
        <f t="shared" si="328"/>
        <v>0.59545824121234092</v>
      </c>
      <c r="J1156" s="7">
        <f t="shared" si="329"/>
        <v>0</v>
      </c>
      <c r="K1156" s="7">
        <f t="shared" si="338"/>
        <v>-23.219206233037855</v>
      </c>
      <c r="L1156" s="7">
        <f t="shared" si="330"/>
        <v>-1.2074295827498352E-2</v>
      </c>
      <c r="M1156" s="7">
        <f t="shared" si="331"/>
        <v>0</v>
      </c>
      <c r="N1156" s="7">
        <f t="shared" si="339"/>
        <v>6.0436920544399655</v>
      </c>
      <c r="O1156" s="7">
        <f t="shared" si="332"/>
        <v>3.1428001897747062E-3</v>
      </c>
      <c r="P1156" s="7">
        <f t="shared" si="325"/>
        <v>-1.1571729642092101E-2</v>
      </c>
      <c r="Q1156" s="7">
        <f t="shared" si="333"/>
        <v>-347.15188926276301</v>
      </c>
      <c r="R1156" s="7">
        <f t="shared" ref="R1156:R1219" si="342">P1156*1000</f>
        <v>-11.571729642092102</v>
      </c>
      <c r="S1156" s="7">
        <f t="shared" si="340"/>
        <v>-9.2079466519028638E-2</v>
      </c>
      <c r="T1156" s="7">
        <f t="shared" si="341"/>
        <v>-12.353756788107839</v>
      </c>
      <c r="U1156" s="26">
        <f t="shared" si="334"/>
        <v>0</v>
      </c>
      <c r="V1156" s="26">
        <f t="shared" si="335"/>
        <v>0</v>
      </c>
      <c r="W1156" s="26">
        <f>IF(E1156&gt;t0,0,IF(E1156&lt;t0,P0))</f>
        <v>0</v>
      </c>
      <c r="X1156" s="26">
        <f>IF(E1156&gt;t0,0,IF(E1156&lt;t0,P0*SIN(PI()*(E1156)/t0)))</f>
        <v>0</v>
      </c>
    </row>
    <row r="1157" spans="5:24" x14ac:dyDescent="0.35">
      <c r="E1157" s="5">
        <f t="shared" si="336"/>
        <v>0.32340000000000252</v>
      </c>
      <c r="F1157" s="6">
        <f t="shared" si="337"/>
        <v>0</v>
      </c>
      <c r="G1157" s="6">
        <f t="shared" si="326"/>
        <v>1.435584655916033</v>
      </c>
      <c r="H1157" s="6">
        <f t="shared" si="327"/>
        <v>0.80709402409474895</v>
      </c>
      <c r="I1157" s="6">
        <f t="shared" si="328"/>
        <v>0.5904229300006435</v>
      </c>
      <c r="J1157" s="7">
        <f t="shared" si="329"/>
        <v>0</v>
      </c>
      <c r="K1157" s="7">
        <f t="shared" si="338"/>
        <v>-23.219206233037855</v>
      </c>
      <c r="L1157" s="7">
        <f t="shared" si="330"/>
        <v>-1.207051656660201E-2</v>
      </c>
      <c r="M1157" s="7">
        <f t="shared" si="331"/>
        <v>0</v>
      </c>
      <c r="N1157" s="7">
        <f t="shared" si="339"/>
        <v>6.0436920544399655</v>
      </c>
      <c r="O1157" s="7">
        <f t="shared" si="332"/>
        <v>3.1418164916748818E-3</v>
      </c>
      <c r="P1157" s="7">
        <f t="shared" si="325"/>
        <v>-1.1597042287180176E-2</v>
      </c>
      <c r="Q1157" s="7">
        <f t="shared" si="333"/>
        <v>-347.91126861540528</v>
      </c>
      <c r="R1157" s="7">
        <f t="shared" si="342"/>
        <v>-11.597042287180175</v>
      </c>
      <c r="S1157" s="7">
        <f t="shared" si="340"/>
        <v>-9.0402303885980473E-2</v>
      </c>
      <c r="T1157" s="7">
        <f t="shared" si="341"/>
        <v>-12.128741808698745</v>
      </c>
      <c r="U1157" s="26">
        <f t="shared" si="334"/>
        <v>0</v>
      </c>
      <c r="V1157" s="26">
        <f t="shared" si="335"/>
        <v>0</v>
      </c>
      <c r="W1157" s="26">
        <f>IF(E1157&gt;t0,0,IF(E1157&lt;t0,P0))</f>
        <v>0</v>
      </c>
      <c r="X1157" s="26">
        <f>IF(E1157&gt;t0,0,IF(E1157&lt;t0,P0*SIN(PI()*(E1157)/t0)))</f>
        <v>0</v>
      </c>
    </row>
    <row r="1158" spans="5:24" x14ac:dyDescent="0.35">
      <c r="E1158" s="5">
        <f t="shared" si="336"/>
        <v>0.32368000000000252</v>
      </c>
      <c r="F1158" s="6">
        <f t="shared" si="337"/>
        <v>0</v>
      </c>
      <c r="G1158" s="6">
        <f t="shared" si="326"/>
        <v>1.4360341353499537</v>
      </c>
      <c r="H1158" s="6">
        <f t="shared" si="327"/>
        <v>0.81077022916767105</v>
      </c>
      <c r="I1158" s="6">
        <f t="shared" si="328"/>
        <v>0.58536453214676587</v>
      </c>
      <c r="J1158" s="7">
        <f t="shared" si="329"/>
        <v>0</v>
      </c>
      <c r="K1158" s="7">
        <f t="shared" si="338"/>
        <v>-23.219206233037855</v>
      </c>
      <c r="L1158" s="7">
        <f t="shared" si="330"/>
        <v>-1.2066738488616308E-2</v>
      </c>
      <c r="M1158" s="7">
        <f t="shared" si="331"/>
        <v>0</v>
      </c>
      <c r="N1158" s="7">
        <f t="shared" si="339"/>
        <v>6.0436920544399655</v>
      </c>
      <c r="O1158" s="7">
        <f t="shared" si="332"/>
        <v>3.1408331014730773E-3</v>
      </c>
      <c r="P1158" s="7">
        <f t="shared" si="325"/>
        <v>-1.1621884628716665E-2</v>
      </c>
      <c r="Q1158" s="7">
        <f t="shared" si="333"/>
        <v>-348.65653886149994</v>
      </c>
      <c r="R1158" s="7">
        <f t="shared" si="342"/>
        <v>-11.621884628716664</v>
      </c>
      <c r="S1158" s="7">
        <f t="shared" si="340"/>
        <v>-8.8722648344603361E-2</v>
      </c>
      <c r="T1158" s="7">
        <f t="shared" si="341"/>
        <v>-11.903392370540541</v>
      </c>
      <c r="U1158" s="26">
        <f t="shared" si="334"/>
        <v>0</v>
      </c>
      <c r="V1158" s="26">
        <f t="shared" si="335"/>
        <v>0</v>
      </c>
      <c r="W1158" s="26">
        <f>IF(E1158&gt;t0,0,IF(E1158&lt;t0,P0))</f>
        <v>0</v>
      </c>
      <c r="X1158" s="26">
        <f>IF(E1158&gt;t0,0,IF(E1158&lt;t0,P0*SIN(PI()*(E1158)/t0)))</f>
        <v>0</v>
      </c>
    </row>
    <row r="1159" spans="5:24" x14ac:dyDescent="0.35">
      <c r="E1159" s="5">
        <f t="shared" si="336"/>
        <v>0.32396000000000252</v>
      </c>
      <c r="F1159" s="6">
        <f t="shared" si="337"/>
        <v>0</v>
      </c>
      <c r="G1159" s="6">
        <f t="shared" si="326"/>
        <v>1.436483755515221</v>
      </c>
      <c r="H1159" s="6">
        <f t="shared" si="327"/>
        <v>0.8144147316063961</v>
      </c>
      <c r="I1159" s="6">
        <f t="shared" si="328"/>
        <v>0.58028324544353493</v>
      </c>
      <c r="J1159" s="7">
        <f t="shared" si="329"/>
        <v>0</v>
      </c>
      <c r="K1159" s="7">
        <f t="shared" si="338"/>
        <v>-23.219206233037855</v>
      </c>
      <c r="L1159" s="7">
        <f t="shared" si="330"/>
        <v>-1.2062961593170982E-2</v>
      </c>
      <c r="M1159" s="7">
        <f t="shared" si="331"/>
        <v>0</v>
      </c>
      <c r="N1159" s="7">
        <f t="shared" si="339"/>
        <v>6.0436920544399655</v>
      </c>
      <c r="O1159" s="7">
        <f t="shared" si="332"/>
        <v>3.1398500190729182E-3</v>
      </c>
      <c r="P1159" s="7">
        <f t="shared" ref="P1159:P1222" si="343">L1159*H1159-O1159*I1159</f>
        <v>-1.1646255987554187E-2</v>
      </c>
      <c r="Q1159" s="7">
        <f t="shared" si="333"/>
        <v>-349.38767962662564</v>
      </c>
      <c r="R1159" s="7">
        <f t="shared" si="342"/>
        <v>-11.646255987554188</v>
      </c>
      <c r="S1159" s="7">
        <f t="shared" si="340"/>
        <v>-8.704056727686664E-2</v>
      </c>
      <c r="T1159" s="7">
        <f t="shared" si="341"/>
        <v>-11.677717513873056</v>
      </c>
      <c r="U1159" s="26">
        <f t="shared" si="334"/>
        <v>0</v>
      </c>
      <c r="V1159" s="26">
        <f t="shared" si="335"/>
        <v>0</v>
      </c>
      <c r="W1159" s="26">
        <f>IF(E1159&gt;t0,0,IF(E1159&lt;t0,P0))</f>
        <v>0</v>
      </c>
      <c r="X1159" s="26">
        <f>IF(E1159&gt;t0,0,IF(E1159&lt;t0,P0*SIN(PI()*(E1159)/t0)))</f>
        <v>0</v>
      </c>
    </row>
    <row r="1160" spans="5:24" x14ac:dyDescent="0.35">
      <c r="E1160" s="5">
        <f t="shared" si="336"/>
        <v>0.32424000000000253</v>
      </c>
      <c r="F1160" s="6">
        <f t="shared" si="337"/>
        <v>0</v>
      </c>
      <c r="G1160" s="6">
        <f t="shared" si="326"/>
        <v>1.4369335164558974</v>
      </c>
      <c r="H1160" s="6">
        <f t="shared" si="327"/>
        <v>0.81802738890405335</v>
      </c>
      <c r="I1160" s="6">
        <f t="shared" si="328"/>
        <v>0.57517926857877677</v>
      </c>
      <c r="J1160" s="7">
        <f t="shared" si="329"/>
        <v>0</v>
      </c>
      <c r="K1160" s="7">
        <f t="shared" si="338"/>
        <v>-23.219206233037855</v>
      </c>
      <c r="L1160" s="7">
        <f t="shared" si="330"/>
        <v>-1.2059185879895903E-2</v>
      </c>
      <c r="M1160" s="7">
        <f t="shared" si="331"/>
        <v>0</v>
      </c>
      <c r="N1160" s="7">
        <f t="shared" si="339"/>
        <v>6.0436920544399655</v>
      </c>
      <c r="O1160" s="7">
        <f t="shared" si="332"/>
        <v>3.1388672443780634E-3</v>
      </c>
      <c r="P1160" s="7">
        <f t="shared" si="343"/>
        <v>-1.1670155703427129E-2</v>
      </c>
      <c r="Q1160" s="7">
        <f t="shared" si="333"/>
        <v>-350.10467110281388</v>
      </c>
      <c r="R1160" s="7">
        <f t="shared" si="342"/>
        <v>-11.670155703427129</v>
      </c>
      <c r="S1160" s="7">
        <f t="shared" si="340"/>
        <v>-8.5356128117648658E-2</v>
      </c>
      <c r="T1160" s="7">
        <f t="shared" si="341"/>
        <v>-11.451726286034615</v>
      </c>
      <c r="U1160" s="26">
        <f t="shared" si="334"/>
        <v>0</v>
      </c>
      <c r="V1160" s="26">
        <f t="shared" si="335"/>
        <v>0</v>
      </c>
      <c r="W1160" s="26">
        <f>IF(E1160&gt;t0,0,IF(E1160&lt;t0,P0))</f>
        <v>0</v>
      </c>
      <c r="X1160" s="26">
        <f>IF(E1160&gt;t0,0,IF(E1160&lt;t0,P0*SIN(PI()*(E1160)/t0)))</f>
        <v>0</v>
      </c>
    </row>
    <row r="1161" spans="5:24" x14ac:dyDescent="0.35">
      <c r="E1161" s="5">
        <f t="shared" si="336"/>
        <v>0.32452000000000253</v>
      </c>
      <c r="F1161" s="6">
        <f t="shared" si="337"/>
        <v>0</v>
      </c>
      <c r="G1161" s="6">
        <f t="shared" si="326"/>
        <v>1.4373834182160596</v>
      </c>
      <c r="H1161" s="6">
        <f t="shared" si="327"/>
        <v>0.82160805979897711</v>
      </c>
      <c r="I1161" s="6">
        <f t="shared" si="328"/>
        <v>0.57005280112754497</v>
      </c>
      <c r="J1161" s="7">
        <f t="shared" si="329"/>
        <v>0</v>
      </c>
      <c r="K1161" s="7">
        <f t="shared" si="338"/>
        <v>-23.219206233037855</v>
      </c>
      <c r="L1161" s="7">
        <f t="shared" si="330"/>
        <v>-1.2055411348421049E-2</v>
      </c>
      <c r="M1161" s="7">
        <f t="shared" si="331"/>
        <v>0</v>
      </c>
      <c r="N1161" s="7">
        <f t="shared" si="339"/>
        <v>6.0436920544399655</v>
      </c>
      <c r="O1161" s="7">
        <f t="shared" si="332"/>
        <v>3.1378847772922012E-3</v>
      </c>
      <c r="P1161" s="7">
        <f t="shared" si="343"/>
        <v>-1.1693583134965692E-2</v>
      </c>
      <c r="Q1161" s="7">
        <f t="shared" si="333"/>
        <v>-350.80749404897074</v>
      </c>
      <c r="R1161" s="7">
        <f t="shared" si="342"/>
        <v>-11.693583134965692</v>
      </c>
      <c r="S1161" s="7">
        <f t="shared" si="340"/>
        <v>-8.3669398352010871E-2</v>
      </c>
      <c r="T1161" s="7">
        <f t="shared" si="341"/>
        <v>-11.225427741096313</v>
      </c>
      <c r="U1161" s="26">
        <f t="shared" si="334"/>
        <v>0</v>
      </c>
      <c r="V1161" s="26">
        <f t="shared" si="335"/>
        <v>0</v>
      </c>
      <c r="W1161" s="26">
        <f>IF(E1161&gt;t0,0,IF(E1161&lt;t0,P0))</f>
        <v>0</v>
      </c>
      <c r="X1161" s="26">
        <f>IF(E1161&gt;t0,0,IF(E1161&lt;t0,P0*SIN(PI()*(E1161)/t0)))</f>
        <v>0</v>
      </c>
    </row>
    <row r="1162" spans="5:24" x14ac:dyDescent="0.35">
      <c r="E1162" s="5">
        <f t="shared" si="336"/>
        <v>0.32480000000000253</v>
      </c>
      <c r="F1162" s="6">
        <f t="shared" si="337"/>
        <v>0</v>
      </c>
      <c r="G1162" s="6">
        <f t="shared" si="326"/>
        <v>1.437833460839798</v>
      </c>
      <c r="H1162" s="6">
        <f t="shared" si="327"/>
        <v>0.8251566042802313</v>
      </c>
      <c r="I1162" s="6">
        <f t="shared" si="328"/>
        <v>0.56490404354431545</v>
      </c>
      <c r="J1162" s="7">
        <f t="shared" si="329"/>
        <v>0</v>
      </c>
      <c r="K1162" s="7">
        <f t="shared" si="338"/>
        <v>-23.219206233037855</v>
      </c>
      <c r="L1162" s="7">
        <f t="shared" si="330"/>
        <v>-1.2051637998376517E-2</v>
      </c>
      <c r="M1162" s="7">
        <f t="shared" si="331"/>
        <v>0</v>
      </c>
      <c r="N1162" s="7">
        <f t="shared" si="339"/>
        <v>6.0436920544399655</v>
      </c>
      <c r="O1162" s="7">
        <f t="shared" si="332"/>
        <v>3.13690261771905E-3</v>
      </c>
      <c r="P1162" s="7">
        <f t="shared" si="343"/>
        <v>-1.171653765970921E-2</v>
      </c>
      <c r="Q1162" s="7">
        <f t="shared" si="333"/>
        <v>-351.4961297912763</v>
      </c>
      <c r="R1162" s="7">
        <f t="shared" si="342"/>
        <v>-11.716537659709211</v>
      </c>
      <c r="S1162" s="7">
        <f t="shared" si="340"/>
        <v>-8.1980445512564698E-2</v>
      </c>
      <c r="T1162" s="7">
        <f t="shared" si="341"/>
        <v>-10.998830939508737</v>
      </c>
      <c r="U1162" s="26">
        <f t="shared" si="334"/>
        <v>0</v>
      </c>
      <c r="V1162" s="26">
        <f t="shared" si="335"/>
        <v>0</v>
      </c>
      <c r="W1162" s="26">
        <f>IF(E1162&gt;t0,0,IF(E1162&lt;t0,P0))</f>
        <v>0</v>
      </c>
      <c r="X1162" s="26">
        <f>IF(E1162&gt;t0,0,IF(E1162&lt;t0,P0*SIN(PI()*(E1162)/t0)))</f>
        <v>0</v>
      </c>
    </row>
    <row r="1163" spans="5:24" x14ac:dyDescent="0.35">
      <c r="E1163" s="5">
        <f t="shared" si="336"/>
        <v>0.32508000000000253</v>
      </c>
      <c r="F1163" s="6">
        <f t="shared" si="337"/>
        <v>0</v>
      </c>
      <c r="G1163" s="6">
        <f t="shared" si="326"/>
        <v>1.4382836443712166</v>
      </c>
      <c r="H1163" s="6">
        <f t="shared" si="327"/>
        <v>0.82867288359308056</v>
      </c>
      <c r="I1163" s="6">
        <f t="shared" si="328"/>
        <v>0.55973319715515235</v>
      </c>
      <c r="J1163" s="7">
        <f t="shared" si="329"/>
        <v>0</v>
      </c>
      <c r="K1163" s="7">
        <f t="shared" si="338"/>
        <v>-23.219206233037855</v>
      </c>
      <c r="L1163" s="7">
        <f t="shared" si="330"/>
        <v>-1.2047865829392521E-2</v>
      </c>
      <c r="M1163" s="7">
        <f t="shared" si="331"/>
        <v>0</v>
      </c>
      <c r="N1163" s="7">
        <f t="shared" si="339"/>
        <v>6.0436920544399655</v>
      </c>
      <c r="O1163" s="7">
        <f t="shared" si="332"/>
        <v>3.1359207655623582E-3</v>
      </c>
      <c r="P1163" s="7">
        <f t="shared" si="343"/>
        <v>-1.1739018674118692E-2</v>
      </c>
      <c r="Q1163" s="7">
        <f t="shared" si="333"/>
        <v>-352.17056022356076</v>
      </c>
      <c r="R1163" s="7">
        <f t="shared" si="342"/>
        <v>-11.739018674118691</v>
      </c>
      <c r="S1163" s="7">
        <f t="shared" si="340"/>
        <v>-8.0289337176720835E-2</v>
      </c>
      <c r="T1163" s="7">
        <f t="shared" si="341"/>
        <v>-10.771944947732932</v>
      </c>
      <c r="U1163" s="26">
        <f t="shared" si="334"/>
        <v>0</v>
      </c>
      <c r="V1163" s="26">
        <f t="shared" si="335"/>
        <v>0</v>
      </c>
      <c r="W1163" s="26">
        <f>IF(E1163&gt;t0,0,IF(E1163&lt;t0,P0))</f>
        <v>0</v>
      </c>
      <c r="X1163" s="26">
        <f>IF(E1163&gt;t0,0,IF(E1163&lt;t0,P0*SIN(PI()*(E1163)/t0)))</f>
        <v>0</v>
      </c>
    </row>
    <row r="1164" spans="5:24" x14ac:dyDescent="0.35">
      <c r="E1164" s="5">
        <f t="shared" si="336"/>
        <v>0.32536000000000254</v>
      </c>
      <c r="F1164" s="6">
        <f t="shared" si="337"/>
        <v>0</v>
      </c>
      <c r="G1164" s="6">
        <f t="shared" si="326"/>
        <v>1.4387339688544336</v>
      </c>
      <c r="H1164" s="6">
        <f t="shared" si="327"/>
        <v>0.83215676024442042</v>
      </c>
      <c r="I1164" s="6">
        <f t="shared" si="328"/>
        <v>0.55454046414983116</v>
      </c>
      <c r="J1164" s="7">
        <f t="shared" si="329"/>
        <v>0</v>
      </c>
      <c r="K1164" s="7">
        <f t="shared" si="338"/>
        <v>-23.219206233037855</v>
      </c>
      <c r="L1164" s="7">
        <f t="shared" si="330"/>
        <v>-1.2044094841099383E-2</v>
      </c>
      <c r="M1164" s="7">
        <f t="shared" si="331"/>
        <v>0</v>
      </c>
      <c r="N1164" s="7">
        <f t="shared" si="339"/>
        <v>6.0436920544399655</v>
      </c>
      <c r="O1164" s="7">
        <f t="shared" si="332"/>
        <v>3.1349392207259026E-3</v>
      </c>
      <c r="P1164" s="7">
        <f t="shared" si="343"/>
        <v>-1.1761025593588652E-2</v>
      </c>
      <c r="Q1164" s="7">
        <f t="shared" si="333"/>
        <v>-352.83076780765953</v>
      </c>
      <c r="R1164" s="7">
        <f t="shared" si="342"/>
        <v>-11.761025593588652</v>
      </c>
      <c r="S1164" s="7">
        <f t="shared" si="340"/>
        <v>-7.8596140964142872E-2</v>
      </c>
      <c r="T1164" s="7">
        <f t="shared" si="341"/>
        <v>-10.544778837898761</v>
      </c>
      <c r="U1164" s="26">
        <f t="shared" si="334"/>
        <v>0</v>
      </c>
      <c r="V1164" s="26">
        <f t="shared" si="335"/>
        <v>0</v>
      </c>
      <c r="W1164" s="26">
        <f>IF(E1164&gt;t0,0,IF(E1164&lt;t0,P0))</f>
        <v>0</v>
      </c>
      <c r="X1164" s="26">
        <f>IF(E1164&gt;t0,0,IF(E1164&lt;t0,P0*SIN(PI()*(E1164)/t0)))</f>
        <v>0</v>
      </c>
    </row>
    <row r="1165" spans="5:24" x14ac:dyDescent="0.35">
      <c r="E1165" s="5">
        <f t="shared" si="336"/>
        <v>0.32564000000000254</v>
      </c>
      <c r="F1165" s="6">
        <f t="shared" si="337"/>
        <v>0</v>
      </c>
      <c r="G1165" s="6">
        <f t="shared" si="326"/>
        <v>1.4391844343335807</v>
      </c>
      <c r="H1165" s="6">
        <f t="shared" si="327"/>
        <v>0.83560809800814939</v>
      </c>
      <c r="I1165" s="6">
        <f t="shared" si="328"/>
        <v>0.54932604757393677</v>
      </c>
      <c r="J1165" s="7">
        <f t="shared" si="329"/>
        <v>0</v>
      </c>
      <c r="K1165" s="7">
        <f t="shared" si="338"/>
        <v>-23.219206233037855</v>
      </c>
      <c r="L1165" s="7">
        <f t="shared" si="330"/>
        <v>-1.204032503312755E-2</v>
      </c>
      <c r="M1165" s="7">
        <f t="shared" si="331"/>
        <v>0</v>
      </c>
      <c r="N1165" s="7">
        <f t="shared" si="339"/>
        <v>6.0436920544399655</v>
      </c>
      <c r="O1165" s="7">
        <f t="shared" si="332"/>
        <v>3.133957983113494E-3</v>
      </c>
      <c r="P1165" s="7">
        <f t="shared" si="343"/>
        <v>-1.1782557852458143E-2</v>
      </c>
      <c r="Q1165" s="7">
        <f t="shared" si="333"/>
        <v>-353.47673557374429</v>
      </c>
      <c r="R1165" s="7">
        <f t="shared" si="342"/>
        <v>-11.782557852458144</v>
      </c>
      <c r="S1165" s="7">
        <f t="shared" si="340"/>
        <v>-7.6900924533897394E-2</v>
      </c>
      <c r="T1165" s="7">
        <f t="shared" si="341"/>
        <v>-10.317341687422555</v>
      </c>
      <c r="U1165" s="26">
        <f t="shared" si="334"/>
        <v>0</v>
      </c>
      <c r="V1165" s="26">
        <f t="shared" si="335"/>
        <v>0</v>
      </c>
      <c r="W1165" s="26">
        <f>IF(E1165&gt;t0,0,IF(E1165&lt;t0,P0))</f>
        <v>0</v>
      </c>
      <c r="X1165" s="26">
        <f>IF(E1165&gt;t0,0,IF(E1165&lt;t0,P0*SIN(PI()*(E1165)/t0)))</f>
        <v>0</v>
      </c>
    </row>
    <row r="1166" spans="5:24" x14ac:dyDescent="0.35">
      <c r="E1166" s="5">
        <f t="shared" si="336"/>
        <v>0.32592000000000254</v>
      </c>
      <c r="F1166" s="6">
        <f t="shared" si="337"/>
        <v>0</v>
      </c>
      <c r="G1166" s="6">
        <f t="shared" si="326"/>
        <v>1.4396350408528034</v>
      </c>
      <c r="H1166" s="6">
        <f t="shared" si="327"/>
        <v>0.83902676193049741</v>
      </c>
      <c r="I1166" s="6">
        <f t="shared" si="328"/>
        <v>0.54409015132092253</v>
      </c>
      <c r="J1166" s="7">
        <f t="shared" si="329"/>
        <v>0</v>
      </c>
      <c r="K1166" s="7">
        <f t="shared" si="338"/>
        <v>-23.219206233037855</v>
      </c>
      <c r="L1166" s="7">
        <f t="shared" si="330"/>
        <v>-1.2036556405107581E-2</v>
      </c>
      <c r="M1166" s="7">
        <f t="shared" si="331"/>
        <v>0</v>
      </c>
      <c r="N1166" s="7">
        <f t="shared" si="339"/>
        <v>6.0436920544399655</v>
      </c>
      <c r="O1166" s="7">
        <f t="shared" si="332"/>
        <v>3.1329770526289705E-3</v>
      </c>
      <c r="P1166" s="7">
        <f t="shared" si="343"/>
        <v>-1.1803614904021077E-2</v>
      </c>
      <c r="Q1166" s="7">
        <f t="shared" si="333"/>
        <v>-354.10844712063232</v>
      </c>
      <c r="R1166" s="7">
        <f t="shared" si="342"/>
        <v>-11.803614904021078</v>
      </c>
      <c r="S1166" s="7">
        <f t="shared" si="340"/>
        <v>-7.5203755581907686E-2</v>
      </c>
      <c r="T1166" s="7">
        <f t="shared" si="341"/>
        <v>-10.089642578665492</v>
      </c>
      <c r="U1166" s="26">
        <f t="shared" si="334"/>
        <v>0</v>
      </c>
      <c r="V1166" s="26">
        <f t="shared" si="335"/>
        <v>0</v>
      </c>
      <c r="W1166" s="26">
        <f>IF(E1166&gt;t0,0,IF(E1166&lt;t0,P0))</f>
        <v>0</v>
      </c>
      <c r="X1166" s="26">
        <f>IF(E1166&gt;t0,0,IF(E1166&lt;t0,P0*SIN(PI()*(E1166)/t0)))</f>
        <v>0</v>
      </c>
    </row>
    <row r="1167" spans="5:24" x14ac:dyDescent="0.35">
      <c r="E1167" s="5">
        <f t="shared" si="336"/>
        <v>0.32620000000000254</v>
      </c>
      <c r="F1167" s="6">
        <f t="shared" si="337"/>
        <v>0</v>
      </c>
      <c r="G1167" s="6">
        <f t="shared" si="326"/>
        <v>1.4400857884562612</v>
      </c>
      <c r="H1167" s="6">
        <f t="shared" si="327"/>
        <v>0.84241261833530445</v>
      </c>
      <c r="I1167" s="6">
        <f t="shared" si="328"/>
        <v>0.53883298012413516</v>
      </c>
      <c r="J1167" s="7">
        <f t="shared" si="329"/>
        <v>0</v>
      </c>
      <c r="K1167" s="7">
        <f t="shared" si="338"/>
        <v>-23.219206233037855</v>
      </c>
      <c r="L1167" s="7">
        <f t="shared" si="330"/>
        <v>-1.203278895667015E-2</v>
      </c>
      <c r="M1167" s="7">
        <f t="shared" si="331"/>
        <v>0</v>
      </c>
      <c r="N1167" s="7">
        <f t="shared" si="339"/>
        <v>6.0436920544399655</v>
      </c>
      <c r="O1167" s="7">
        <f t="shared" si="332"/>
        <v>3.1319964291762008E-3</v>
      </c>
      <c r="P1167" s="7">
        <f t="shared" si="343"/>
        <v>-1.18241962205358E-2</v>
      </c>
      <c r="Q1167" s="7">
        <f t="shared" si="333"/>
        <v>-354.72588661607398</v>
      </c>
      <c r="R1167" s="7">
        <f t="shared" si="342"/>
        <v>-11.8241962205358</v>
      </c>
      <c r="S1167" s="7">
        <f t="shared" si="340"/>
        <v>-7.3504701838295855E-2</v>
      </c>
      <c r="T1167" s="7">
        <f t="shared" si="341"/>
        <v>-9.8616905985769989</v>
      </c>
      <c r="U1167" s="26">
        <f t="shared" si="334"/>
        <v>0</v>
      </c>
      <c r="V1167" s="26">
        <f t="shared" si="335"/>
        <v>0</v>
      </c>
      <c r="W1167" s="26">
        <f>IF(E1167&gt;t0,0,IF(E1167&lt;t0,P0))</f>
        <v>0</v>
      </c>
      <c r="X1167" s="26">
        <f>IF(E1167&gt;t0,0,IF(E1167&lt;t0,P0*SIN(PI()*(E1167)/t0)))</f>
        <v>0</v>
      </c>
    </row>
    <row r="1168" spans="5:24" x14ac:dyDescent="0.35">
      <c r="E1168" s="5">
        <f t="shared" si="336"/>
        <v>0.32648000000000255</v>
      </c>
      <c r="F1168" s="6">
        <f t="shared" si="337"/>
        <v>0</v>
      </c>
      <c r="G1168" s="6">
        <f t="shared" si="326"/>
        <v>1.4405366771881274</v>
      </c>
      <c r="H1168" s="6">
        <f t="shared" si="327"/>
        <v>0.84576553482924421</v>
      </c>
      <c r="I1168" s="6">
        <f t="shared" si="328"/>
        <v>0.53355473954881372</v>
      </c>
      <c r="J1168" s="7">
        <f t="shared" si="329"/>
        <v>0</v>
      </c>
      <c r="K1168" s="7">
        <f t="shared" si="338"/>
        <v>-23.219206233037855</v>
      </c>
      <c r="L1168" s="7">
        <f t="shared" si="330"/>
        <v>-1.2029022687446045E-2</v>
      </c>
      <c r="M1168" s="7">
        <f t="shared" si="331"/>
        <v>0</v>
      </c>
      <c r="N1168" s="7">
        <f t="shared" si="339"/>
        <v>6.0436920544399655</v>
      </c>
      <c r="O1168" s="7">
        <f t="shared" si="332"/>
        <v>3.1310161126590834E-3</v>
      </c>
      <c r="P1168" s="7">
        <f t="shared" si="343"/>
        <v>-1.1844301293233873E-2</v>
      </c>
      <c r="Q1168" s="7">
        <f t="shared" si="333"/>
        <v>-355.32903879701621</v>
      </c>
      <c r="R1168" s="7">
        <f t="shared" si="342"/>
        <v>-11.844301293233872</v>
      </c>
      <c r="S1168" s="7">
        <f t="shared" si="340"/>
        <v>-7.1803831064545312E-2</v>
      </c>
      <c r="T1168" s="7">
        <f t="shared" si="341"/>
        <v>-9.6334948383140659</v>
      </c>
      <c r="U1168" s="26">
        <f t="shared" si="334"/>
        <v>0</v>
      </c>
      <c r="V1168" s="26">
        <f t="shared" si="335"/>
        <v>0</v>
      </c>
      <c r="W1168" s="26">
        <f>IF(E1168&gt;t0,0,IF(E1168&lt;t0,P0))</f>
        <v>0</v>
      </c>
      <c r="X1168" s="26">
        <f>IF(E1168&gt;t0,0,IF(E1168&lt;t0,P0*SIN(PI()*(E1168)/t0)))</f>
        <v>0</v>
      </c>
    </row>
    <row r="1169" spans="5:24" x14ac:dyDescent="0.35">
      <c r="E1169" s="5">
        <f t="shared" si="336"/>
        <v>0.32676000000000255</v>
      </c>
      <c r="F1169" s="6">
        <f t="shared" si="337"/>
        <v>0</v>
      </c>
      <c r="G1169" s="6">
        <f t="shared" si="326"/>
        <v>1.4409877070925894</v>
      </c>
      <c r="H1169" s="6">
        <f t="shared" si="327"/>
        <v>0.84908538030700276</v>
      </c>
      <c r="I1169" s="6">
        <f t="shared" si="328"/>
        <v>0.52825563598404934</v>
      </c>
      <c r="J1169" s="7">
        <f t="shared" si="329"/>
        <v>0</v>
      </c>
      <c r="K1169" s="7">
        <f t="shared" si="338"/>
        <v>-23.219206233037855</v>
      </c>
      <c r="L1169" s="7">
        <f t="shared" si="330"/>
        <v>-1.2025257597066174E-2</v>
      </c>
      <c r="M1169" s="7">
        <f t="shared" si="331"/>
        <v>0</v>
      </c>
      <c r="N1169" s="7">
        <f t="shared" si="339"/>
        <v>6.0436920544399655</v>
      </c>
      <c r="O1169" s="7">
        <f t="shared" si="332"/>
        <v>3.1300361029815474E-3</v>
      </c>
      <c r="P1169" s="7">
        <f t="shared" si="343"/>
        <v>-1.1863929632328159E-2</v>
      </c>
      <c r="Q1169" s="7">
        <f t="shared" si="333"/>
        <v>-355.9178889698448</v>
      </c>
      <c r="R1169" s="7">
        <f t="shared" si="342"/>
        <v>-11.863929632328158</v>
      </c>
      <c r="S1169" s="7">
        <f t="shared" si="340"/>
        <v>-7.0101211051022641E-2</v>
      </c>
      <c r="T1169" s="7">
        <f t="shared" si="341"/>
        <v>-9.4050643929087681</v>
      </c>
      <c r="U1169" s="26">
        <f t="shared" si="334"/>
        <v>0</v>
      </c>
      <c r="V1169" s="26">
        <f t="shared" si="335"/>
        <v>0</v>
      </c>
      <c r="W1169" s="26">
        <f>IF(E1169&gt;t0,0,IF(E1169&lt;t0,P0))</f>
        <v>0</v>
      </c>
      <c r="X1169" s="26">
        <f>IF(E1169&gt;t0,0,IF(E1169&lt;t0,P0*SIN(PI()*(E1169)/t0)))</f>
        <v>0</v>
      </c>
    </row>
    <row r="1170" spans="5:24" x14ac:dyDescent="0.35">
      <c r="E1170" s="5">
        <f t="shared" si="336"/>
        <v>0.32704000000000255</v>
      </c>
      <c r="F1170" s="6">
        <f t="shared" si="337"/>
        <v>0</v>
      </c>
      <c r="G1170" s="6">
        <f t="shared" si="326"/>
        <v>1.4414388782138476</v>
      </c>
      <c r="H1170" s="6">
        <f t="shared" si="327"/>
        <v>0.85237202495640618</v>
      </c>
      <c r="I1170" s="6">
        <f t="shared" si="328"/>
        <v>0.52293587663471297</v>
      </c>
      <c r="J1170" s="7">
        <f t="shared" si="329"/>
        <v>0</v>
      </c>
      <c r="K1170" s="7">
        <f t="shared" si="338"/>
        <v>-23.219206233037855</v>
      </c>
      <c r="L1170" s="7">
        <f t="shared" si="330"/>
        <v>-1.2021493685161555E-2</v>
      </c>
      <c r="M1170" s="7">
        <f t="shared" si="331"/>
        <v>0</v>
      </c>
      <c r="N1170" s="7">
        <f t="shared" si="339"/>
        <v>6.0436920544399655</v>
      </c>
      <c r="O1170" s="7">
        <f t="shared" si="332"/>
        <v>3.1290564000475522E-3</v>
      </c>
      <c r="P1170" s="7">
        <f t="shared" si="343"/>
        <v>-1.188308076702013E-2</v>
      </c>
      <c r="Q1170" s="7">
        <f t="shared" si="333"/>
        <v>-356.49242301060389</v>
      </c>
      <c r="R1170" s="7">
        <f t="shared" si="342"/>
        <v>-11.883080767020131</v>
      </c>
      <c r="S1170" s="7">
        <f t="shared" si="340"/>
        <v>-6.8396909614183418E-2</v>
      </c>
      <c r="T1170" s="7">
        <f t="shared" si="341"/>
        <v>-9.1764083608933831</v>
      </c>
      <c r="U1170" s="26">
        <f t="shared" si="334"/>
        <v>0</v>
      </c>
      <c r="V1170" s="26">
        <f t="shared" si="335"/>
        <v>0</v>
      </c>
      <c r="W1170" s="26">
        <f>IF(E1170&gt;t0,0,IF(E1170&lt;t0,P0))</f>
        <v>0</v>
      </c>
      <c r="X1170" s="26">
        <f>IF(E1170&gt;t0,0,IF(E1170&lt;t0,P0*SIN(PI()*(E1170)/t0)))</f>
        <v>0</v>
      </c>
    </row>
    <row r="1171" spans="5:24" x14ac:dyDescent="0.35">
      <c r="E1171" s="5">
        <f t="shared" si="336"/>
        <v>0.32732000000000255</v>
      </c>
      <c r="F1171" s="6">
        <f t="shared" si="337"/>
        <v>0</v>
      </c>
      <c r="G1171" s="6">
        <f t="shared" si="326"/>
        <v>1.4418901905961172</v>
      </c>
      <c r="H1171" s="6">
        <f t="shared" si="327"/>
        <v>0.85562534026349357</v>
      </c>
      <c r="I1171" s="6">
        <f t="shared" si="328"/>
        <v>0.51759566951335756</v>
      </c>
      <c r="J1171" s="7">
        <f t="shared" si="329"/>
        <v>0</v>
      </c>
      <c r="K1171" s="7">
        <f t="shared" si="338"/>
        <v>-23.219206233037855</v>
      </c>
      <c r="L1171" s="7">
        <f t="shared" si="330"/>
        <v>-1.2017730951363327E-2</v>
      </c>
      <c r="M1171" s="7">
        <f t="shared" si="331"/>
        <v>0</v>
      </c>
      <c r="N1171" s="7">
        <f t="shared" si="339"/>
        <v>6.0436920544399655</v>
      </c>
      <c r="O1171" s="7">
        <f t="shared" si="332"/>
        <v>3.128077003761086E-3</v>
      </c>
      <c r="P1171" s="7">
        <f t="shared" si="343"/>
        <v>-1.1901754245506421E-2</v>
      </c>
      <c r="Q1171" s="7">
        <f t="shared" si="333"/>
        <v>-357.05262736519262</v>
      </c>
      <c r="R1171" s="7">
        <f t="shared" si="342"/>
        <v>-11.901754245506421</v>
      </c>
      <c r="S1171" s="7">
        <f t="shared" si="340"/>
        <v>-6.6690994593895797E-2</v>
      </c>
      <c r="T1171" s="7">
        <f t="shared" si="341"/>
        <v>-8.9475358439413206</v>
      </c>
      <c r="U1171" s="26">
        <f t="shared" si="334"/>
        <v>0</v>
      </c>
      <c r="V1171" s="26">
        <f t="shared" si="335"/>
        <v>0</v>
      </c>
      <c r="W1171" s="26">
        <f>IF(E1171&gt;t0,0,IF(E1171&lt;t0,P0))</f>
        <v>0</v>
      </c>
      <c r="X1171" s="26">
        <f>IF(E1171&gt;t0,0,IF(E1171&lt;t0,P0*SIN(PI()*(E1171)/t0)))</f>
        <v>0</v>
      </c>
    </row>
    <row r="1172" spans="5:24" x14ac:dyDescent="0.35">
      <c r="E1172" s="5">
        <f t="shared" si="336"/>
        <v>0.32760000000000256</v>
      </c>
      <c r="F1172" s="6">
        <f t="shared" si="337"/>
        <v>0</v>
      </c>
      <c r="G1172" s="6">
        <f t="shared" si="326"/>
        <v>1.4423416442836265</v>
      </c>
      <c r="H1172" s="6">
        <f t="shared" si="327"/>
        <v>0.85884519901754386</v>
      </c>
      <c r="I1172" s="6">
        <f t="shared" si="328"/>
        <v>0.51223522343208239</v>
      </c>
      <c r="J1172" s="7">
        <f t="shared" si="329"/>
        <v>0</v>
      </c>
      <c r="K1172" s="7">
        <f t="shared" si="338"/>
        <v>-23.219206233037855</v>
      </c>
      <c r="L1172" s="7">
        <f t="shared" si="330"/>
        <v>-1.2013969395302745E-2</v>
      </c>
      <c r="M1172" s="7">
        <f t="shared" si="331"/>
        <v>0</v>
      </c>
      <c r="N1172" s="7">
        <f t="shared" si="339"/>
        <v>6.0436920544399655</v>
      </c>
      <c r="O1172" s="7">
        <f t="shared" si="332"/>
        <v>3.1270979140261695E-3</v>
      </c>
      <c r="P1172" s="7">
        <f t="shared" si="343"/>
        <v>-1.1919949634984661E-2</v>
      </c>
      <c r="Q1172" s="7">
        <f t="shared" si="333"/>
        <v>-357.59848904953981</v>
      </c>
      <c r="R1172" s="7">
        <f t="shared" si="342"/>
        <v>-11.919949634984661</v>
      </c>
      <c r="S1172" s="7">
        <f t="shared" si="340"/>
        <v>-6.4983533850856978E-2</v>
      </c>
      <c r="T1172" s="7">
        <f t="shared" si="341"/>
        <v>-8.7184559465204945</v>
      </c>
      <c r="U1172" s="26">
        <f t="shared" si="334"/>
        <v>0</v>
      </c>
      <c r="V1172" s="26">
        <f t="shared" si="335"/>
        <v>0</v>
      </c>
      <c r="W1172" s="26">
        <f>IF(E1172&gt;t0,0,IF(E1172&lt;t0,P0))</f>
        <v>0</v>
      </c>
      <c r="X1172" s="26">
        <f>IF(E1172&gt;t0,0,IF(E1172&lt;t0,P0*SIN(PI()*(E1172)/t0)))</f>
        <v>0</v>
      </c>
    </row>
    <row r="1173" spans="5:24" x14ac:dyDescent="0.35">
      <c r="E1173" s="5">
        <f t="shared" si="336"/>
        <v>0.32788000000000256</v>
      </c>
      <c r="F1173" s="6">
        <f t="shared" si="337"/>
        <v>0</v>
      </c>
      <c r="G1173" s="6">
        <f t="shared" si="326"/>
        <v>1.442793239320618</v>
      </c>
      <c r="H1173" s="6">
        <f t="shared" si="327"/>
        <v>0.8620314753160514</v>
      </c>
      <c r="I1173" s="6">
        <f t="shared" si="328"/>
        <v>0.5068547479943657</v>
      </c>
      <c r="J1173" s="7">
        <f t="shared" si="329"/>
        <v>0</v>
      </c>
      <c r="K1173" s="7">
        <f t="shared" si="338"/>
        <v>-23.219206233037855</v>
      </c>
      <c r="L1173" s="7">
        <f t="shared" si="330"/>
        <v>-1.2010209016611172E-2</v>
      </c>
      <c r="M1173" s="7">
        <f t="shared" si="331"/>
        <v>0</v>
      </c>
      <c r="N1173" s="7">
        <f t="shared" si="339"/>
        <v>6.0436920544399655</v>
      </c>
      <c r="O1173" s="7">
        <f t="shared" si="332"/>
        <v>3.126119130746851E-3</v>
      </c>
      <c r="P1173" s="7">
        <f t="shared" si="343"/>
        <v>-1.1937666521658532E-2</v>
      </c>
      <c r="Q1173" s="7">
        <f t="shared" si="333"/>
        <v>-358.12999564975598</v>
      </c>
      <c r="R1173" s="7">
        <f t="shared" si="342"/>
        <v>-11.937666521658532</v>
      </c>
      <c r="S1173" s="7">
        <f t="shared" si="340"/>
        <v>-6.3274595263823924E-2</v>
      </c>
      <c r="T1173" s="7">
        <f t="shared" si="341"/>
        <v>-8.4891777755217941</v>
      </c>
      <c r="U1173" s="26">
        <f t="shared" si="334"/>
        <v>0</v>
      </c>
      <c r="V1173" s="26">
        <f t="shared" si="335"/>
        <v>0</v>
      </c>
      <c r="W1173" s="26">
        <f>IF(E1173&gt;t0,0,IF(E1173&lt;t0,P0))</f>
        <v>0</v>
      </c>
      <c r="X1173" s="26">
        <f>IF(E1173&gt;t0,0,IF(E1173&lt;t0,P0*SIN(PI()*(E1173)/t0)))</f>
        <v>0</v>
      </c>
    </row>
    <row r="1174" spans="5:24" x14ac:dyDescent="0.35">
      <c r="E1174" s="5">
        <f t="shared" si="336"/>
        <v>0.32816000000000256</v>
      </c>
      <c r="F1174" s="6">
        <f t="shared" si="337"/>
        <v>0</v>
      </c>
      <c r="G1174" s="6">
        <f t="shared" si="326"/>
        <v>1.4432449757513484</v>
      </c>
      <c r="H1174" s="6">
        <f t="shared" si="327"/>
        <v>0.86518404456964559</v>
      </c>
      <c r="I1174" s="6">
        <f t="shared" si="328"/>
        <v>0.50145445358687313</v>
      </c>
      <c r="J1174" s="7">
        <f t="shared" si="329"/>
        <v>0</v>
      </c>
      <c r="K1174" s="7">
        <f t="shared" si="338"/>
        <v>-23.219206233037855</v>
      </c>
      <c r="L1174" s="7">
        <f t="shared" si="330"/>
        <v>-1.200644981492009E-2</v>
      </c>
      <c r="M1174" s="7">
        <f t="shared" si="331"/>
        <v>0</v>
      </c>
      <c r="N1174" s="7">
        <f t="shared" si="339"/>
        <v>6.0436920544399655</v>
      </c>
      <c r="O1174" s="7">
        <f t="shared" si="332"/>
        <v>3.1251406538272096E-3</v>
      </c>
      <c r="P1174" s="7">
        <f t="shared" si="343"/>
        <v>-1.1954904510742083E-2</v>
      </c>
      <c r="Q1174" s="7">
        <f t="shared" si="333"/>
        <v>-358.6471353222625</v>
      </c>
      <c r="R1174" s="7">
        <f t="shared" si="342"/>
        <v>-11.954904510742082</v>
      </c>
      <c r="S1174" s="7">
        <f t="shared" si="340"/>
        <v>-6.1564246726967795E-2</v>
      </c>
      <c r="T1174" s="7">
        <f t="shared" si="341"/>
        <v>-8.2597104399041363</v>
      </c>
      <c r="U1174" s="26">
        <f t="shared" si="334"/>
        <v>0</v>
      </c>
      <c r="V1174" s="26">
        <f t="shared" si="335"/>
        <v>0</v>
      </c>
      <c r="W1174" s="26">
        <f>IF(E1174&gt;t0,0,IF(E1174&lt;t0,P0))</f>
        <v>0</v>
      </c>
      <c r="X1174" s="26">
        <f>IF(E1174&gt;t0,0,IF(E1174&lt;t0,P0*SIN(PI()*(E1174)/t0)))</f>
        <v>0</v>
      </c>
    </row>
    <row r="1175" spans="5:24" x14ac:dyDescent="0.35">
      <c r="E1175" s="5">
        <f t="shared" si="336"/>
        <v>0.32844000000000256</v>
      </c>
      <c r="F1175" s="6">
        <f t="shared" si="337"/>
        <v>0</v>
      </c>
      <c r="G1175" s="6">
        <f t="shared" si="326"/>
        <v>1.4436968536200874</v>
      </c>
      <c r="H1175" s="6">
        <f t="shared" si="327"/>
        <v>0.86830278350696499</v>
      </c>
      <c r="I1175" s="6">
        <f t="shared" si="328"/>
        <v>0.49603455137122932</v>
      </c>
      <c r="J1175" s="7">
        <f t="shared" si="329"/>
        <v>0</v>
      </c>
      <c r="K1175" s="7">
        <f t="shared" si="338"/>
        <v>-23.219206233037855</v>
      </c>
      <c r="L1175" s="7">
        <f t="shared" si="330"/>
        <v>-1.2002691789861101E-2</v>
      </c>
      <c r="M1175" s="7">
        <f t="shared" si="331"/>
        <v>0</v>
      </c>
      <c r="N1175" s="7">
        <f t="shared" si="339"/>
        <v>6.0436920544399655</v>
      </c>
      <c r="O1175" s="7">
        <f t="shared" si="332"/>
        <v>3.1241624831713547E-3</v>
      </c>
      <c r="P1175" s="7">
        <f t="shared" si="343"/>
        <v>-1.1971663226463319E-2</v>
      </c>
      <c r="Q1175" s="7">
        <f t="shared" si="333"/>
        <v>-359.14989679389959</v>
      </c>
      <c r="R1175" s="7">
        <f t="shared" si="342"/>
        <v>-11.971663226463319</v>
      </c>
      <c r="S1175" s="7">
        <f t="shared" si="340"/>
        <v>-5.985255614727196E-2</v>
      </c>
      <c r="T1175" s="7">
        <f t="shared" si="341"/>
        <v>-8.0300630503453814</v>
      </c>
      <c r="U1175" s="26">
        <f t="shared" si="334"/>
        <v>0</v>
      </c>
      <c r="V1175" s="26">
        <f t="shared" si="335"/>
        <v>0</v>
      </c>
      <c r="W1175" s="26">
        <f>IF(E1175&gt;t0,0,IF(E1175&lt;t0,P0))</f>
        <v>0</v>
      </c>
      <c r="X1175" s="26">
        <f>IF(E1175&gt;t0,0,IF(E1175&lt;t0,P0*SIN(PI()*(E1175)/t0)))</f>
        <v>0</v>
      </c>
    </row>
    <row r="1176" spans="5:24" x14ac:dyDescent="0.35">
      <c r="E1176" s="5">
        <f t="shared" si="336"/>
        <v>0.32872000000000257</v>
      </c>
      <c r="F1176" s="6">
        <f t="shared" si="337"/>
        <v>0</v>
      </c>
      <c r="G1176" s="6">
        <f t="shared" si="326"/>
        <v>1.4441488729711192</v>
      </c>
      <c r="H1176" s="6">
        <f t="shared" si="327"/>
        <v>0.87138757017947777</v>
      </c>
      <c r="I1176" s="6">
        <f t="shared" si="328"/>
        <v>0.49059525327575859</v>
      </c>
      <c r="J1176" s="7">
        <f t="shared" si="329"/>
        <v>0</v>
      </c>
      <c r="K1176" s="7">
        <f t="shared" si="338"/>
        <v>-23.219206233037855</v>
      </c>
      <c r="L1176" s="7">
        <f t="shared" si="330"/>
        <v>-1.1998934941065917E-2</v>
      </c>
      <c r="M1176" s="7">
        <f t="shared" si="331"/>
        <v>0</v>
      </c>
      <c r="N1176" s="7">
        <f t="shared" si="339"/>
        <v>6.0436920544399655</v>
      </c>
      <c r="O1176" s="7">
        <f t="shared" si="332"/>
        <v>3.1231846186834259E-3</v>
      </c>
      <c r="P1176" s="7">
        <f t="shared" si="343"/>
        <v>-1.1987942312067014E-2</v>
      </c>
      <c r="Q1176" s="7">
        <f t="shared" si="333"/>
        <v>-359.63826936201042</v>
      </c>
      <c r="R1176" s="7">
        <f t="shared" si="342"/>
        <v>-11.987942312067014</v>
      </c>
      <c r="S1176" s="7">
        <f t="shared" si="340"/>
        <v>-5.8139591441768786E-2</v>
      </c>
      <c r="T1176" s="7">
        <f t="shared" si="341"/>
        <v>-7.8002447188716015</v>
      </c>
      <c r="U1176" s="26">
        <f t="shared" si="334"/>
        <v>0</v>
      </c>
      <c r="V1176" s="26">
        <f t="shared" si="335"/>
        <v>0</v>
      </c>
      <c r="W1176" s="26">
        <f>IF(E1176&gt;t0,0,IF(E1176&lt;t0,P0))</f>
        <v>0</v>
      </c>
      <c r="X1176" s="26">
        <f>IF(E1176&gt;t0,0,IF(E1176&lt;t0,P0*SIN(PI()*(E1176)/t0)))</f>
        <v>0</v>
      </c>
    </row>
    <row r="1177" spans="5:24" x14ac:dyDescent="0.35">
      <c r="E1177" s="5">
        <f t="shared" si="336"/>
        <v>0.32900000000000257</v>
      </c>
      <c r="F1177" s="6">
        <f t="shared" si="337"/>
        <v>0</v>
      </c>
      <c r="G1177" s="6">
        <f t="shared" si="326"/>
        <v>1.4446010338487416</v>
      </c>
      <c r="H1177" s="6">
        <f t="shared" si="327"/>
        <v>0.87443828396624812</v>
      </c>
      <c r="I1177" s="6">
        <f t="shared" si="328"/>
        <v>0.4851367719872029</v>
      </c>
      <c r="J1177" s="7">
        <f t="shared" si="329"/>
        <v>0</v>
      </c>
      <c r="K1177" s="7">
        <f t="shared" si="338"/>
        <v>-23.219206233037855</v>
      </c>
      <c r="L1177" s="7">
        <f t="shared" si="330"/>
        <v>-1.1995179268166367E-2</v>
      </c>
      <c r="M1177" s="7">
        <f t="shared" si="331"/>
        <v>0</v>
      </c>
      <c r="N1177" s="7">
        <f t="shared" si="339"/>
        <v>6.0436920544399655</v>
      </c>
      <c r="O1177" s="7">
        <f t="shared" si="332"/>
        <v>3.1222070602675922E-3</v>
      </c>
      <c r="P1177" s="7">
        <f t="shared" si="343"/>
        <v>-1.2003741429816788E-2</v>
      </c>
      <c r="Q1177" s="7">
        <f t="shared" si="333"/>
        <v>-360.11224289450365</v>
      </c>
      <c r="R1177" s="7">
        <f t="shared" si="342"/>
        <v>-12.003741429816788</v>
      </c>
      <c r="S1177" s="7">
        <f t="shared" si="340"/>
        <v>-5.6425420534906581E-2</v>
      </c>
      <c r="T1177" s="7">
        <f t="shared" si="341"/>
        <v>-7.5702645585038209</v>
      </c>
      <c r="U1177" s="26">
        <f t="shared" si="334"/>
        <v>0</v>
      </c>
      <c r="V1177" s="26">
        <f t="shared" si="335"/>
        <v>0</v>
      </c>
      <c r="W1177" s="26">
        <f>IF(E1177&gt;t0,0,IF(E1177&lt;t0,P0))</f>
        <v>0</v>
      </c>
      <c r="X1177" s="26">
        <f>IF(E1177&gt;t0,0,IF(E1177&lt;t0,P0*SIN(PI()*(E1177)/t0)))</f>
        <v>0</v>
      </c>
    </row>
    <row r="1178" spans="5:24" x14ac:dyDescent="0.35">
      <c r="E1178" s="5">
        <f t="shared" si="336"/>
        <v>0.32928000000000257</v>
      </c>
      <c r="F1178" s="6">
        <f t="shared" si="337"/>
        <v>0</v>
      </c>
      <c r="G1178" s="6">
        <f t="shared" si="326"/>
        <v>1.4450533362972666</v>
      </c>
      <c r="H1178" s="6">
        <f t="shared" si="327"/>
        <v>0.87745480557865374</v>
      </c>
      <c r="I1178" s="6">
        <f t="shared" si="328"/>
        <v>0.47965932094240277</v>
      </c>
      <c r="J1178" s="7">
        <f t="shared" si="329"/>
        <v>0</v>
      </c>
      <c r="K1178" s="7">
        <f t="shared" si="338"/>
        <v>-23.219206233037855</v>
      </c>
      <c r="L1178" s="7">
        <f t="shared" si="330"/>
        <v>-1.1991424770794394E-2</v>
      </c>
      <c r="M1178" s="7">
        <f t="shared" si="331"/>
        <v>0</v>
      </c>
      <c r="N1178" s="7">
        <f t="shared" si="339"/>
        <v>6.0436920544399655</v>
      </c>
      <c r="O1178" s="7">
        <f t="shared" si="332"/>
        <v>3.1212298078280524E-3</v>
      </c>
      <c r="P1178" s="7">
        <f t="shared" si="343"/>
        <v>-1.2019060260996438E-2</v>
      </c>
      <c r="Q1178" s="7">
        <f t="shared" si="333"/>
        <v>-360.57180782989315</v>
      </c>
      <c r="R1178" s="7">
        <f t="shared" si="342"/>
        <v>-12.019060260996438</v>
      </c>
      <c r="S1178" s="7">
        <f t="shared" si="340"/>
        <v>-5.4710111355891752E-2</v>
      </c>
      <c r="T1178" s="7">
        <f t="shared" si="341"/>
        <v>-7.34013168290143</v>
      </c>
      <c r="U1178" s="26">
        <f t="shared" si="334"/>
        <v>0</v>
      </c>
      <c r="V1178" s="26">
        <f t="shared" si="335"/>
        <v>0</v>
      </c>
      <c r="W1178" s="26">
        <f>IF(E1178&gt;t0,0,IF(E1178&lt;t0,P0))</f>
        <v>0</v>
      </c>
      <c r="X1178" s="26">
        <f>IF(E1178&gt;t0,0,IF(E1178&lt;t0,P0*SIN(PI()*(E1178)/t0)))</f>
        <v>0</v>
      </c>
    </row>
    <row r="1179" spans="5:24" x14ac:dyDescent="0.35">
      <c r="E1179" s="5">
        <f t="shared" si="336"/>
        <v>0.32956000000000257</v>
      </c>
      <c r="F1179" s="6">
        <f t="shared" si="337"/>
        <v>0</v>
      </c>
      <c r="G1179" s="6">
        <f t="shared" si="326"/>
        <v>1.4455057803610198</v>
      </c>
      <c r="H1179" s="6">
        <f t="shared" si="327"/>
        <v>0.88043701706505184</v>
      </c>
      <c r="I1179" s="6">
        <f t="shared" si="328"/>
        <v>0.47416311431994956</v>
      </c>
      <c r="J1179" s="7">
        <f t="shared" si="329"/>
        <v>0</v>
      </c>
      <c r="K1179" s="7">
        <f t="shared" si="338"/>
        <v>-23.219206233037855</v>
      </c>
      <c r="L1179" s="7">
        <f t="shared" si="330"/>
        <v>-1.1987671448582059E-2</v>
      </c>
      <c r="M1179" s="7">
        <f t="shared" si="331"/>
        <v>0</v>
      </c>
      <c r="N1179" s="7">
        <f t="shared" si="339"/>
        <v>6.0436920544399655</v>
      </c>
      <c r="O1179" s="7">
        <f t="shared" si="332"/>
        <v>3.1202528612690366E-3</v>
      </c>
      <c r="P1179" s="7">
        <f t="shared" si="343"/>
        <v>-1.2033898505910535E-2</v>
      </c>
      <c r="Q1179" s="7">
        <f t="shared" si="333"/>
        <v>-361.01695517731605</v>
      </c>
      <c r="R1179" s="7">
        <f t="shared" si="342"/>
        <v>-12.033898505910535</v>
      </c>
      <c r="S1179" s="7">
        <f t="shared" si="340"/>
        <v>-5.299373183606193E-2</v>
      </c>
      <c r="T1179" s="7">
        <f t="shared" si="341"/>
        <v>-7.1098552060097537</v>
      </c>
      <c r="U1179" s="26">
        <f t="shared" si="334"/>
        <v>0</v>
      </c>
      <c r="V1179" s="26">
        <f t="shared" si="335"/>
        <v>0</v>
      </c>
      <c r="W1179" s="26">
        <f>IF(E1179&gt;t0,0,IF(E1179&lt;t0,P0))</f>
        <v>0</v>
      </c>
      <c r="X1179" s="26">
        <f>IF(E1179&gt;t0,0,IF(E1179&lt;t0,P0*SIN(PI()*(E1179)/t0)))</f>
        <v>0</v>
      </c>
    </row>
    <row r="1180" spans="5:24" x14ac:dyDescent="0.35">
      <c r="E1180" s="5">
        <f t="shared" si="336"/>
        <v>0.32984000000000258</v>
      </c>
      <c r="F1180" s="6">
        <f t="shared" si="337"/>
        <v>0</v>
      </c>
      <c r="G1180" s="6">
        <f t="shared" si="326"/>
        <v>1.4459583660843407</v>
      </c>
      <c r="H1180" s="6">
        <f t="shared" si="327"/>
        <v>0.88338480181538848</v>
      </c>
      <c r="I1180" s="6">
        <f t="shared" si="328"/>
        <v>0.46864836703181506</v>
      </c>
      <c r="J1180" s="7">
        <f t="shared" si="329"/>
        <v>0</v>
      </c>
      <c r="K1180" s="7">
        <f t="shared" si="338"/>
        <v>-23.219206233037855</v>
      </c>
      <c r="L1180" s="7">
        <f t="shared" si="330"/>
        <v>-1.1983919301161534E-2</v>
      </c>
      <c r="M1180" s="7">
        <f t="shared" si="331"/>
        <v>0</v>
      </c>
      <c r="N1180" s="7">
        <f t="shared" si="339"/>
        <v>6.0436920544399655</v>
      </c>
      <c r="O1180" s="7">
        <f t="shared" si="332"/>
        <v>3.1192762204948037E-3</v>
      </c>
      <c r="P1180" s="7">
        <f t="shared" si="343"/>
        <v>-1.2048255883884253E-2</v>
      </c>
      <c r="Q1180" s="7">
        <f t="shared" si="333"/>
        <v>-361.44767651652757</v>
      </c>
      <c r="R1180" s="7">
        <f t="shared" si="342"/>
        <v>-12.048255883884252</v>
      </c>
      <c r="S1180" s="7">
        <f t="shared" si="340"/>
        <v>-5.1276349906135221E-2</v>
      </c>
      <c r="T1180" s="7">
        <f t="shared" si="341"/>
        <v>-6.879444241691</v>
      </c>
      <c r="U1180" s="26">
        <f t="shared" si="334"/>
        <v>0</v>
      </c>
      <c r="V1180" s="26">
        <f t="shared" si="335"/>
        <v>0</v>
      </c>
      <c r="W1180" s="26">
        <f>IF(E1180&gt;t0,0,IF(E1180&lt;t0,P0))</f>
        <v>0</v>
      </c>
      <c r="X1180" s="26">
        <f>IF(E1180&gt;t0,0,IF(E1180&lt;t0,P0*SIN(PI()*(E1180)/t0)))</f>
        <v>0</v>
      </c>
    </row>
    <row r="1181" spans="5:24" x14ac:dyDescent="0.35">
      <c r="E1181" s="5">
        <f t="shared" si="336"/>
        <v>0.33012000000000258</v>
      </c>
      <c r="F1181" s="6">
        <f t="shared" si="337"/>
        <v>0</v>
      </c>
      <c r="G1181" s="6">
        <f t="shared" si="326"/>
        <v>1.4464110935115824</v>
      </c>
      <c r="H1181" s="6">
        <f t="shared" si="327"/>
        <v>0.88629804456575934</v>
      </c>
      <c r="I1181" s="6">
        <f t="shared" si="328"/>
        <v>0.46311529471494589</v>
      </c>
      <c r="J1181" s="7">
        <f t="shared" si="329"/>
        <v>0</v>
      </c>
      <c r="K1181" s="7">
        <f t="shared" si="338"/>
        <v>-23.219206233037855</v>
      </c>
      <c r="L1181" s="7">
        <f t="shared" si="330"/>
        <v>-1.1980168328165113E-2</v>
      </c>
      <c r="M1181" s="7">
        <f t="shared" si="331"/>
        <v>0</v>
      </c>
      <c r="N1181" s="7">
        <f t="shared" si="339"/>
        <v>6.0436920544399655</v>
      </c>
      <c r="O1181" s="7">
        <f t="shared" si="332"/>
        <v>3.1182998854096433E-3</v>
      </c>
      <c r="P1181" s="7">
        <f t="shared" si="343"/>
        <v>-1.2062132133262451E-2</v>
      </c>
      <c r="Q1181" s="7">
        <f t="shared" si="333"/>
        <v>-361.86396399787355</v>
      </c>
      <c r="R1181" s="7">
        <f t="shared" si="342"/>
        <v>-12.062132133262452</v>
      </c>
      <c r="S1181" s="7">
        <f t="shared" si="340"/>
        <v>-4.9558033493564711E-2</v>
      </c>
      <c r="T1181" s="7">
        <f t="shared" si="341"/>
        <v>-6.6489079033693255</v>
      </c>
      <c r="U1181" s="26">
        <f t="shared" si="334"/>
        <v>0</v>
      </c>
      <c r="V1181" s="26">
        <f t="shared" si="335"/>
        <v>0</v>
      </c>
      <c r="W1181" s="26">
        <f>IF(E1181&gt;t0,0,IF(E1181&lt;t0,P0))</f>
        <v>0</v>
      </c>
      <c r="X1181" s="26">
        <f>IF(E1181&gt;t0,0,IF(E1181&lt;t0,P0*SIN(PI()*(E1181)/t0)))</f>
        <v>0</v>
      </c>
    </row>
    <row r="1182" spans="5:24" x14ac:dyDescent="0.35">
      <c r="E1182" s="5">
        <f t="shared" si="336"/>
        <v>0.33040000000000258</v>
      </c>
      <c r="F1182" s="6">
        <f t="shared" si="337"/>
        <v>0</v>
      </c>
      <c r="G1182" s="6">
        <f t="shared" si="326"/>
        <v>1.4468639626871125</v>
      </c>
      <c r="H1182" s="6">
        <f t="shared" si="327"/>
        <v>0.88917663140291858</v>
      </c>
      <c r="I1182" s="6">
        <f t="shared" si="328"/>
        <v>0.45756411372282924</v>
      </c>
      <c r="J1182" s="7">
        <f t="shared" si="329"/>
        <v>0</v>
      </c>
      <c r="K1182" s="7">
        <f t="shared" si="338"/>
        <v>-23.219206233037855</v>
      </c>
      <c r="L1182" s="7">
        <f t="shared" si="330"/>
        <v>-1.1976418529225194E-2</v>
      </c>
      <c r="M1182" s="7">
        <f t="shared" si="331"/>
        <v>0</v>
      </c>
      <c r="N1182" s="7">
        <f t="shared" si="339"/>
        <v>6.0436920544399655</v>
      </c>
      <c r="O1182" s="7">
        <f t="shared" si="332"/>
        <v>3.1173238559178734E-3</v>
      </c>
      <c r="P1182" s="7">
        <f t="shared" si="343"/>
        <v>-1.2075527011408049E-2</v>
      </c>
      <c r="Q1182" s="7">
        <f t="shared" si="333"/>
        <v>-362.26581034224148</v>
      </c>
      <c r="R1182" s="7">
        <f t="shared" si="342"/>
        <v>-12.075527011408049</v>
      </c>
      <c r="S1182" s="7">
        <f t="shared" si="340"/>
        <v>-4.7838850519992183E-2</v>
      </c>
      <c r="T1182" s="7">
        <f t="shared" si="341"/>
        <v>-6.4182553036892225</v>
      </c>
      <c r="U1182" s="26">
        <f t="shared" si="334"/>
        <v>0</v>
      </c>
      <c r="V1182" s="26">
        <f t="shared" si="335"/>
        <v>0</v>
      </c>
      <c r="W1182" s="26">
        <f>IF(E1182&gt;t0,0,IF(E1182&lt;t0,P0))</f>
        <v>0</v>
      </c>
      <c r="X1182" s="26">
        <f>IF(E1182&gt;t0,0,IF(E1182&lt;t0,P0*SIN(PI()*(E1182)/t0)))</f>
        <v>0</v>
      </c>
    </row>
    <row r="1183" spans="5:24" x14ac:dyDescent="0.35">
      <c r="E1183" s="5">
        <f t="shared" si="336"/>
        <v>0.33068000000000258</v>
      </c>
      <c r="F1183" s="6">
        <f t="shared" si="337"/>
        <v>0</v>
      </c>
      <c r="G1183" s="6">
        <f t="shared" si="326"/>
        <v>1.4473169736553122</v>
      </c>
      <c r="H1183" s="6">
        <f t="shared" si="327"/>
        <v>0.89202044976872996</v>
      </c>
      <c r="I1183" s="6">
        <f t="shared" si="328"/>
        <v>0.45199504111703775</v>
      </c>
      <c r="J1183" s="7">
        <f t="shared" si="329"/>
        <v>0</v>
      </c>
      <c r="K1183" s="7">
        <f t="shared" si="338"/>
        <v>-23.219206233037855</v>
      </c>
      <c r="L1183" s="7">
        <f t="shared" si="330"/>
        <v>-1.1972669903974303E-2</v>
      </c>
      <c r="M1183" s="7">
        <f t="shared" si="331"/>
        <v>0</v>
      </c>
      <c r="N1183" s="7">
        <f t="shared" si="339"/>
        <v>6.0436920544399655</v>
      </c>
      <c r="O1183" s="7">
        <f t="shared" si="332"/>
        <v>3.1163481319238444E-3</v>
      </c>
      <c r="P1183" s="7">
        <f t="shared" si="343"/>
        <v>-1.2088440294699618E-2</v>
      </c>
      <c r="Q1183" s="7">
        <f t="shared" si="333"/>
        <v>-362.65320884098855</v>
      </c>
      <c r="R1183" s="7">
        <f t="shared" si="342"/>
        <v>-12.088440294699618</v>
      </c>
      <c r="S1183" s="7">
        <f t="shared" si="340"/>
        <v>-4.6118868898460133E-2</v>
      </c>
      <c r="T1183" s="7">
        <f t="shared" si="341"/>
        <v>-6.1874955541414636</v>
      </c>
      <c r="U1183" s="26">
        <f t="shared" si="334"/>
        <v>0</v>
      </c>
      <c r="V1183" s="26">
        <f t="shared" si="335"/>
        <v>0</v>
      </c>
      <c r="W1183" s="26">
        <f>IF(E1183&gt;t0,0,IF(E1183&lt;t0,P0))</f>
        <v>0</v>
      </c>
      <c r="X1183" s="26">
        <f>IF(E1183&gt;t0,0,IF(E1183&lt;t0,P0*SIN(PI()*(E1183)/t0)))</f>
        <v>0</v>
      </c>
    </row>
    <row r="1184" spans="5:24" x14ac:dyDescent="0.35">
      <c r="E1184" s="5">
        <f t="shared" si="336"/>
        <v>0.33096000000000259</v>
      </c>
      <c r="F1184" s="6">
        <f t="shared" si="337"/>
        <v>0</v>
      </c>
      <c r="G1184" s="6">
        <f t="shared" si="326"/>
        <v>1.4477701264605762</v>
      </c>
      <c r="H1184" s="6">
        <f t="shared" si="327"/>
        <v>0.89482938846456972</v>
      </c>
      <c r="I1184" s="6">
        <f t="shared" si="328"/>
        <v>0.44640829465873966</v>
      </c>
      <c r="J1184" s="7">
        <f t="shared" si="329"/>
        <v>0</v>
      </c>
      <c r="K1184" s="7">
        <f t="shared" si="338"/>
        <v>-23.219206233037855</v>
      </c>
      <c r="L1184" s="7">
        <f t="shared" si="330"/>
        <v>-1.1968922452045071E-2</v>
      </c>
      <c r="M1184" s="7">
        <f t="shared" si="331"/>
        <v>0</v>
      </c>
      <c r="N1184" s="7">
        <f t="shared" si="339"/>
        <v>6.0436920544399655</v>
      </c>
      <c r="O1184" s="7">
        <f t="shared" si="332"/>
        <v>3.1153727133319347E-3</v>
      </c>
      <c r="P1184" s="7">
        <f t="shared" si="343"/>
        <v>-1.2100871778528229E-2</v>
      </c>
      <c r="Q1184" s="7">
        <f t="shared" si="333"/>
        <v>-363.02615335584687</v>
      </c>
      <c r="R1184" s="7">
        <f t="shared" si="342"/>
        <v>-12.100871778528228</v>
      </c>
      <c r="S1184" s="7">
        <f t="shared" si="340"/>
        <v>-4.4398156530753942E-2</v>
      </c>
      <c r="T1184" s="7">
        <f t="shared" si="341"/>
        <v>-5.9566377647065236</v>
      </c>
      <c r="U1184" s="26">
        <f t="shared" si="334"/>
        <v>0</v>
      </c>
      <c r="V1184" s="26">
        <f t="shared" si="335"/>
        <v>0</v>
      </c>
      <c r="W1184" s="26">
        <f>IF(E1184&gt;t0,0,IF(E1184&lt;t0,P0))</f>
        <v>0</v>
      </c>
      <c r="X1184" s="26">
        <f>IF(E1184&gt;t0,0,IF(E1184&lt;t0,P0*SIN(PI()*(E1184)/t0)))</f>
        <v>0</v>
      </c>
    </row>
    <row r="1185" spans="5:24" x14ac:dyDescent="0.35">
      <c r="E1185" s="5">
        <f t="shared" si="336"/>
        <v>0.33124000000000259</v>
      </c>
      <c r="F1185" s="6">
        <f t="shared" si="337"/>
        <v>0</v>
      </c>
      <c r="G1185" s="6">
        <f t="shared" si="326"/>
        <v>1.4482234211473139</v>
      </c>
      <c r="H1185" s="6">
        <f t="shared" si="327"/>
        <v>0.89760333765567568</v>
      </c>
      <c r="I1185" s="6">
        <f t="shared" si="328"/>
        <v>0.44080409280018151</v>
      </c>
      <c r="J1185" s="7">
        <f t="shared" si="329"/>
        <v>0</v>
      </c>
      <c r="K1185" s="7">
        <f t="shared" si="338"/>
        <v>-23.219206233037855</v>
      </c>
      <c r="L1185" s="7">
        <f t="shared" si="330"/>
        <v>-1.1965176173070252E-2</v>
      </c>
      <c r="M1185" s="7">
        <f t="shared" si="331"/>
        <v>0</v>
      </c>
      <c r="N1185" s="7">
        <f t="shared" si="339"/>
        <v>6.0436920544399655</v>
      </c>
      <c r="O1185" s="7">
        <f t="shared" si="332"/>
        <v>3.1143976000465533E-3</v>
      </c>
      <c r="P1185" s="7">
        <f t="shared" si="343"/>
        <v>-1.2112821277293606E-2</v>
      </c>
      <c r="Q1185" s="7">
        <f t="shared" si="333"/>
        <v>-363.38463831880819</v>
      </c>
      <c r="R1185" s="7">
        <f t="shared" si="342"/>
        <v>-12.112821277293605</v>
      </c>
      <c r="S1185" s="7">
        <f t="shared" si="340"/>
        <v>-4.2676781304917519E-2</v>
      </c>
      <c r="T1185" s="7">
        <f t="shared" si="341"/>
        <v>-5.725691043521266</v>
      </c>
      <c r="U1185" s="26">
        <f t="shared" si="334"/>
        <v>0</v>
      </c>
      <c r="V1185" s="26">
        <f t="shared" si="335"/>
        <v>0</v>
      </c>
      <c r="W1185" s="26">
        <f>IF(E1185&gt;t0,0,IF(E1185&lt;t0,P0))</f>
        <v>0</v>
      </c>
      <c r="X1185" s="26">
        <f>IF(E1185&gt;t0,0,IF(E1185&lt;t0,P0*SIN(PI()*(E1185)/t0)))</f>
        <v>0</v>
      </c>
    </row>
    <row r="1186" spans="5:24" x14ac:dyDescent="0.35">
      <c r="E1186" s="5">
        <f t="shared" si="336"/>
        <v>0.33152000000000259</v>
      </c>
      <c r="F1186" s="6">
        <f t="shared" si="337"/>
        <v>0</v>
      </c>
      <c r="G1186" s="6">
        <f t="shared" si="326"/>
        <v>1.4486768577599483</v>
      </c>
      <c r="H1186" s="6">
        <f t="shared" si="327"/>
        <v>0.9003421888754396</v>
      </c>
      <c r="I1186" s="6">
        <f t="shared" si="328"/>
        <v>0.43518265467615119</v>
      </c>
      <c r="J1186" s="7">
        <f t="shared" si="329"/>
        <v>0</v>
      </c>
      <c r="K1186" s="7">
        <f t="shared" si="338"/>
        <v>-23.219206233037855</v>
      </c>
      <c r="L1186" s="7">
        <f t="shared" si="330"/>
        <v>-1.1961431066682703E-2</v>
      </c>
      <c r="M1186" s="7">
        <f t="shared" si="331"/>
        <v>0</v>
      </c>
      <c r="N1186" s="7">
        <f t="shared" si="339"/>
        <v>6.0436920544399655</v>
      </c>
      <c r="O1186" s="7">
        <f t="shared" si="332"/>
        <v>3.1134227919721391E-3</v>
      </c>
      <c r="P1186" s="7">
        <f t="shared" si="343"/>
        <v>-1.212428862439946E-2</v>
      </c>
      <c r="Q1186" s="7">
        <f t="shared" si="333"/>
        <v>-363.72865873198378</v>
      </c>
      <c r="R1186" s="7">
        <f t="shared" si="342"/>
        <v>-12.12428862439946</v>
      </c>
      <c r="S1186" s="7">
        <f t="shared" si="340"/>
        <v>-4.0954811092335203E-2</v>
      </c>
      <c r="T1186" s="7">
        <f t="shared" si="341"/>
        <v>-5.4946644964874363</v>
      </c>
      <c r="U1186" s="26">
        <f t="shared" si="334"/>
        <v>0</v>
      </c>
      <c r="V1186" s="26">
        <f t="shared" si="335"/>
        <v>0</v>
      </c>
      <c r="W1186" s="26">
        <f>IF(E1186&gt;t0,0,IF(E1186&lt;t0,P0))</f>
        <v>0</v>
      </c>
      <c r="X1186" s="26">
        <f>IF(E1186&gt;t0,0,IF(E1186&lt;t0,P0*SIN(PI()*(E1186)/t0)))</f>
        <v>0</v>
      </c>
    </row>
    <row r="1187" spans="5:24" x14ac:dyDescent="0.35">
      <c r="E1187" s="5">
        <f t="shared" si="336"/>
        <v>0.33180000000000259</v>
      </c>
      <c r="F1187" s="6">
        <f t="shared" si="337"/>
        <v>0</v>
      </c>
      <c r="G1187" s="6">
        <f t="shared" si="326"/>
        <v>1.4491304363429156</v>
      </c>
      <c r="H1187" s="6">
        <f t="shared" si="327"/>
        <v>0.90304583502964964</v>
      </c>
      <c r="I1187" s="6">
        <f t="shared" si="328"/>
        <v>0.42954420009540678</v>
      </c>
      <c r="J1187" s="7">
        <f t="shared" si="329"/>
        <v>0</v>
      </c>
      <c r="K1187" s="7">
        <f t="shared" si="338"/>
        <v>-23.219206233037855</v>
      </c>
      <c r="L1187" s="7">
        <f t="shared" si="330"/>
        <v>-1.1957687132515412E-2</v>
      </c>
      <c r="M1187" s="7">
        <f t="shared" si="331"/>
        <v>0</v>
      </c>
      <c r="N1187" s="7">
        <f t="shared" si="339"/>
        <v>6.0436920544399655</v>
      </c>
      <c r="O1187" s="7">
        <f t="shared" si="332"/>
        <v>3.1124482890131614E-3</v>
      </c>
      <c r="P1187" s="7">
        <f t="shared" si="343"/>
        <v>-1.2135273672248153E-2</v>
      </c>
      <c r="Q1187" s="7">
        <f t="shared" si="333"/>
        <v>-364.0582101674446</v>
      </c>
      <c r="R1187" s="7">
        <f t="shared" si="342"/>
        <v>-12.135273672248154</v>
      </c>
      <c r="S1187" s="7">
        <f t="shared" si="340"/>
        <v>-3.9232313745334188E-2</v>
      </c>
      <c r="T1187" s="7">
        <f t="shared" si="341"/>
        <v>-5.2635672269499976</v>
      </c>
      <c r="U1187" s="26">
        <f t="shared" si="334"/>
        <v>0</v>
      </c>
      <c r="V1187" s="26">
        <f t="shared" si="335"/>
        <v>0</v>
      </c>
      <c r="W1187" s="26">
        <f>IF(E1187&gt;t0,0,IF(E1187&lt;t0,P0))</f>
        <v>0</v>
      </c>
      <c r="X1187" s="26">
        <f>IF(E1187&gt;t0,0,IF(E1187&lt;t0,P0*SIN(PI()*(E1187)/t0)))</f>
        <v>0</v>
      </c>
    </row>
    <row r="1188" spans="5:24" x14ac:dyDescent="0.35">
      <c r="E1188" s="5">
        <f t="shared" si="336"/>
        <v>0.3320800000000026</v>
      </c>
      <c r="F1188" s="6">
        <f t="shared" si="337"/>
        <v>0</v>
      </c>
      <c r="G1188" s="6">
        <f t="shared" si="326"/>
        <v>1.4495841569406669</v>
      </c>
      <c r="H1188" s="6">
        <f t="shared" si="327"/>
        <v>0.90571417040067914</v>
      </c>
      <c r="I1188" s="6">
        <f t="shared" si="328"/>
        <v>0.42388894953207923</v>
      </c>
      <c r="J1188" s="7">
        <f t="shared" si="329"/>
        <v>0</v>
      </c>
      <c r="K1188" s="7">
        <f t="shared" si="338"/>
        <v>-23.219206233037855</v>
      </c>
      <c r="L1188" s="7">
        <f t="shared" si="330"/>
        <v>-1.1953944370201468E-2</v>
      </c>
      <c r="M1188" s="7">
        <f t="shared" si="331"/>
        <v>0</v>
      </c>
      <c r="N1188" s="7">
        <f t="shared" si="339"/>
        <v>6.0436920544399655</v>
      </c>
      <c r="O1188" s="7">
        <f t="shared" si="332"/>
        <v>3.1114740910741182E-3</v>
      </c>
      <c r="P1188" s="7">
        <f t="shared" si="343"/>
        <v>-1.2145776292234579E-2</v>
      </c>
      <c r="Q1188" s="7">
        <f t="shared" si="333"/>
        <v>-364.37328876703737</v>
      </c>
      <c r="R1188" s="7">
        <f t="shared" si="342"/>
        <v>-12.145776292234579</v>
      </c>
      <c r="S1188" s="7">
        <f t="shared" si="340"/>
        <v>-3.7509357094377936E-2</v>
      </c>
      <c r="T1188" s="7">
        <f t="shared" si="341"/>
        <v>-5.032408335320584</v>
      </c>
      <c r="U1188" s="26">
        <f t="shared" si="334"/>
        <v>0</v>
      </c>
      <c r="V1188" s="26">
        <f t="shared" si="335"/>
        <v>0</v>
      </c>
      <c r="W1188" s="26">
        <f>IF(E1188&gt;t0,0,IF(E1188&lt;t0,P0))</f>
        <v>0</v>
      </c>
      <c r="X1188" s="26">
        <f>IF(E1188&gt;t0,0,IF(E1188&lt;t0,P0*SIN(PI()*(E1188)/t0)))</f>
        <v>0</v>
      </c>
    </row>
    <row r="1189" spans="5:24" x14ac:dyDescent="0.35">
      <c r="E1189" s="5">
        <f t="shared" si="336"/>
        <v>0.3323600000000026</v>
      </c>
      <c r="F1189" s="6">
        <f t="shared" si="337"/>
        <v>0</v>
      </c>
      <c r="G1189" s="6">
        <f t="shared" si="326"/>
        <v>1.4500380195976668</v>
      </c>
      <c r="H1189" s="6">
        <f t="shared" si="327"/>
        <v>0.90834709065161801</v>
      </c>
      <c r="I1189" s="6">
        <f t="shared" si="328"/>
        <v>0.41821712411705636</v>
      </c>
      <c r="J1189" s="7">
        <f t="shared" si="329"/>
        <v>0</v>
      </c>
      <c r="K1189" s="7">
        <f t="shared" si="338"/>
        <v>-23.219206233037855</v>
      </c>
      <c r="L1189" s="7">
        <f t="shared" si="330"/>
        <v>-1.1950202779374083E-2</v>
      </c>
      <c r="M1189" s="7">
        <f t="shared" si="331"/>
        <v>0</v>
      </c>
      <c r="N1189" s="7">
        <f t="shared" si="339"/>
        <v>6.0436920544399655</v>
      </c>
      <c r="O1189" s="7">
        <f t="shared" si="332"/>
        <v>3.1105001980595392E-3</v>
      </c>
      <c r="P1189" s="7">
        <f t="shared" si="343"/>
        <v>-1.2155796374739321E-2</v>
      </c>
      <c r="Q1189" s="7">
        <f t="shared" si="333"/>
        <v>-364.67389124217965</v>
      </c>
      <c r="R1189" s="7">
        <f t="shared" si="342"/>
        <v>-12.155796374739321</v>
      </c>
      <c r="S1189" s="7">
        <f t="shared" si="340"/>
        <v>-3.5786008945507486E-2</v>
      </c>
      <c r="T1189" s="7">
        <f t="shared" si="341"/>
        <v>-4.8011969187342194</v>
      </c>
      <c r="U1189" s="26">
        <f t="shared" si="334"/>
        <v>0</v>
      </c>
      <c r="V1189" s="26">
        <f t="shared" si="335"/>
        <v>0</v>
      </c>
      <c r="W1189" s="26">
        <f>IF(E1189&gt;t0,0,IF(E1189&lt;t0,P0))</f>
        <v>0</v>
      </c>
      <c r="X1189" s="26">
        <f>IF(E1189&gt;t0,0,IF(E1189&lt;t0,P0*SIN(PI()*(E1189)/t0)))</f>
        <v>0</v>
      </c>
    </row>
    <row r="1190" spans="5:24" x14ac:dyDescent="0.35">
      <c r="E1190" s="5">
        <f t="shared" si="336"/>
        <v>0.3326400000000026</v>
      </c>
      <c r="F1190" s="6">
        <f t="shared" si="337"/>
        <v>0</v>
      </c>
      <c r="G1190" s="6">
        <f t="shared" si="326"/>
        <v>1.4504920243583936</v>
      </c>
      <c r="H1190" s="6">
        <f t="shared" si="327"/>
        <v>0.91094449283035372</v>
      </c>
      <c r="I1190" s="6">
        <f t="shared" si="328"/>
        <v>0.41252894562933362</v>
      </c>
      <c r="J1190" s="7">
        <f t="shared" si="329"/>
        <v>0</v>
      </c>
      <c r="K1190" s="7">
        <f t="shared" si="338"/>
        <v>-23.219206233037855</v>
      </c>
      <c r="L1190" s="7">
        <f t="shared" si="330"/>
        <v>-1.1946462359666577E-2</v>
      </c>
      <c r="M1190" s="7">
        <f t="shared" si="331"/>
        <v>0</v>
      </c>
      <c r="N1190" s="7">
        <f t="shared" si="339"/>
        <v>6.0436920544399655</v>
      </c>
      <c r="O1190" s="7">
        <f t="shared" si="332"/>
        <v>3.1095266098739812E-3</v>
      </c>
      <c r="P1190" s="7">
        <f t="shared" si="343"/>
        <v>-1.2165333829121052E-2</v>
      </c>
      <c r="Q1190" s="7">
        <f t="shared" si="333"/>
        <v>-364.96001487363156</v>
      </c>
      <c r="R1190" s="7">
        <f t="shared" si="342"/>
        <v>-12.165333829121051</v>
      </c>
      <c r="S1190" s="7">
        <f t="shared" si="340"/>
        <v>-3.4062337077609264E-2</v>
      </c>
      <c r="T1190" s="7">
        <f t="shared" si="341"/>
        <v>-4.5699420706827514</v>
      </c>
      <c r="U1190" s="26">
        <f t="shared" si="334"/>
        <v>0</v>
      </c>
      <c r="V1190" s="26">
        <f t="shared" si="335"/>
        <v>0</v>
      </c>
      <c r="W1190" s="26">
        <f>IF(E1190&gt;t0,0,IF(E1190&lt;t0,P0))</f>
        <v>0</v>
      </c>
      <c r="X1190" s="26">
        <f>IF(E1190&gt;t0,0,IF(E1190&lt;t0,P0*SIN(PI()*(E1190)/t0)))</f>
        <v>0</v>
      </c>
    </row>
    <row r="1191" spans="5:24" x14ac:dyDescent="0.35">
      <c r="E1191" s="5">
        <f t="shared" si="336"/>
        <v>0.3329200000000026</v>
      </c>
      <c r="F1191" s="6">
        <f t="shared" si="337"/>
        <v>0</v>
      </c>
      <c r="G1191" s="6">
        <f t="shared" si="326"/>
        <v>1.4509461712673402</v>
      </c>
      <c r="H1191" s="6">
        <f t="shared" si="327"/>
        <v>0.91350627537359796</v>
      </c>
      <c r="I1191" s="6">
        <f t="shared" si="328"/>
        <v>0.40682463648733996</v>
      </c>
      <c r="J1191" s="7">
        <f t="shared" si="329"/>
        <v>0</v>
      </c>
      <c r="K1191" s="7">
        <f t="shared" si="338"/>
        <v>-23.219206233037855</v>
      </c>
      <c r="L1191" s="7">
        <f t="shared" si="330"/>
        <v>-1.1942723110712395E-2</v>
      </c>
      <c r="M1191" s="7">
        <f t="shared" si="331"/>
        <v>0</v>
      </c>
      <c r="N1191" s="7">
        <f t="shared" si="339"/>
        <v>6.0436920544399655</v>
      </c>
      <c r="O1191" s="7">
        <f t="shared" si="332"/>
        <v>3.1085533264220335E-3</v>
      </c>
      <c r="P1191" s="7">
        <f t="shared" si="343"/>
        <v>-1.2174388583708224E-2</v>
      </c>
      <c r="Q1191" s="7">
        <f t="shared" si="333"/>
        <v>-365.23165751124674</v>
      </c>
      <c r="R1191" s="7">
        <f t="shared" si="342"/>
        <v>-12.174388583708224</v>
      </c>
      <c r="S1191" s="7">
        <f t="shared" si="340"/>
        <v>-3.2338409239899717E-2</v>
      </c>
      <c r="T1191" s="7">
        <f t="shared" si="341"/>
        <v>-4.338652880677385</v>
      </c>
      <c r="U1191" s="26">
        <f t="shared" si="334"/>
        <v>0</v>
      </c>
      <c r="V1191" s="26">
        <f t="shared" si="335"/>
        <v>0</v>
      </c>
      <c r="W1191" s="26">
        <f>IF(E1191&gt;t0,0,IF(E1191&lt;t0,P0))</f>
        <v>0</v>
      </c>
      <c r="X1191" s="26">
        <f>IF(E1191&gt;t0,0,IF(E1191&lt;t0,P0*SIN(PI()*(E1191)/t0)))</f>
        <v>0</v>
      </c>
    </row>
    <row r="1192" spans="5:24" x14ac:dyDescent="0.35">
      <c r="E1192" s="5">
        <f t="shared" si="336"/>
        <v>0.33320000000000261</v>
      </c>
      <c r="F1192" s="6">
        <f t="shared" si="337"/>
        <v>0</v>
      </c>
      <c r="G1192" s="6">
        <f t="shared" si="326"/>
        <v>1.4514004603690125</v>
      </c>
      <c r="H1192" s="6">
        <f t="shared" si="327"/>
        <v>0.91603233811085572</v>
      </c>
      <c r="I1192" s="6">
        <f t="shared" si="328"/>
        <v>0.40110441974024535</v>
      </c>
      <c r="J1192" s="7">
        <f t="shared" si="329"/>
        <v>0</v>
      </c>
      <c r="K1192" s="7">
        <f t="shared" si="338"/>
        <v>-23.219206233037855</v>
      </c>
      <c r="L1192" s="7">
        <f t="shared" si="330"/>
        <v>-1.1938985032145084E-2</v>
      </c>
      <c r="M1192" s="7">
        <f t="shared" si="331"/>
        <v>0</v>
      </c>
      <c r="N1192" s="7">
        <f t="shared" si="339"/>
        <v>6.0436920544399655</v>
      </c>
      <c r="O1192" s="7">
        <f t="shared" si="332"/>
        <v>3.1075803476083145E-3</v>
      </c>
      <c r="P1192" s="7">
        <f t="shared" si="343"/>
        <v>-1.2182960585789994E-2</v>
      </c>
      <c r="Q1192" s="7">
        <f t="shared" si="333"/>
        <v>-365.48881757369981</v>
      </c>
      <c r="R1192" s="7">
        <f t="shared" si="342"/>
        <v>-12.182960585789994</v>
      </c>
      <c r="S1192" s="7">
        <f t="shared" si="340"/>
        <v>-3.0614293149180766E-2</v>
      </c>
      <c r="T1192" s="7">
        <f t="shared" si="341"/>
        <v>-4.107338433880459</v>
      </c>
      <c r="U1192" s="26">
        <f t="shared" si="334"/>
        <v>0</v>
      </c>
      <c r="V1192" s="26">
        <f t="shared" si="335"/>
        <v>0</v>
      </c>
      <c r="W1192" s="26">
        <f>IF(E1192&gt;t0,0,IF(E1192&lt;t0,P0))</f>
        <v>0</v>
      </c>
      <c r="X1192" s="26">
        <f>IF(E1192&gt;t0,0,IF(E1192&lt;t0,P0*SIN(PI()*(E1192)/t0)))</f>
        <v>0</v>
      </c>
    </row>
    <row r="1193" spans="5:24" x14ac:dyDescent="0.35">
      <c r="E1193" s="5">
        <f t="shared" si="336"/>
        <v>0.33348000000000261</v>
      </c>
      <c r="F1193" s="6">
        <f t="shared" si="337"/>
        <v>0</v>
      </c>
      <c r="G1193" s="6">
        <f t="shared" si="326"/>
        <v>1.4518548917079312</v>
      </c>
      <c r="H1193" s="6">
        <f t="shared" si="327"/>
        <v>0.91852258226834338</v>
      </c>
      <c r="I1193" s="6">
        <f t="shared" si="328"/>
        <v>0.39536851905923714</v>
      </c>
      <c r="J1193" s="7">
        <f t="shared" si="329"/>
        <v>0</v>
      </c>
      <c r="K1193" s="7">
        <f t="shared" si="338"/>
        <v>-23.219206233037855</v>
      </c>
      <c r="L1193" s="7">
        <f t="shared" si="330"/>
        <v>-1.1935248123598318E-2</v>
      </c>
      <c r="M1193" s="7">
        <f t="shared" si="331"/>
        <v>0</v>
      </c>
      <c r="N1193" s="7">
        <f t="shared" si="339"/>
        <v>6.0436920544399655</v>
      </c>
      <c r="O1193" s="7">
        <f t="shared" si="332"/>
        <v>3.1066076733374721E-3</v>
      </c>
      <c r="P1193" s="7">
        <f t="shared" si="343"/>
        <v>-1.2191049801606426E-2</v>
      </c>
      <c r="Q1193" s="7">
        <f t="shared" si="333"/>
        <v>-365.73149404819276</v>
      </c>
      <c r="R1193" s="7">
        <f t="shared" si="342"/>
        <v>-12.191049801606425</v>
      </c>
      <c r="S1193" s="7">
        <f t="shared" si="340"/>
        <v>-2.889005648725626E-2</v>
      </c>
      <c r="T1193" s="7">
        <f t="shared" si="341"/>
        <v>-3.8760078107588276</v>
      </c>
      <c r="U1193" s="26">
        <f t="shared" si="334"/>
        <v>0</v>
      </c>
      <c r="V1193" s="26">
        <f t="shared" si="335"/>
        <v>0</v>
      </c>
      <c r="W1193" s="26">
        <f>IF(E1193&gt;t0,0,IF(E1193&lt;t0,P0))</f>
        <v>0</v>
      </c>
      <c r="X1193" s="26">
        <f>IF(E1193&gt;t0,0,IF(E1193&lt;t0,P0*SIN(PI()*(E1193)/t0)))</f>
        <v>0</v>
      </c>
    </row>
    <row r="1194" spans="5:24" x14ac:dyDescent="0.35">
      <c r="E1194" s="5">
        <f t="shared" si="336"/>
        <v>0.33376000000000261</v>
      </c>
      <c r="F1194" s="6">
        <f t="shared" si="337"/>
        <v>0</v>
      </c>
      <c r="G1194" s="6">
        <f t="shared" si="326"/>
        <v>1.4523094653286306</v>
      </c>
      <c r="H1194" s="6">
        <f t="shared" si="327"/>
        <v>0.92097691047285191</v>
      </c>
      <c r="I1194" s="6">
        <f t="shared" si="328"/>
        <v>0.38961715872877117</v>
      </c>
      <c r="J1194" s="7">
        <f t="shared" si="329"/>
        <v>0</v>
      </c>
      <c r="K1194" s="7">
        <f t="shared" si="338"/>
        <v>-23.219206233037855</v>
      </c>
      <c r="L1194" s="7">
        <f t="shared" si="330"/>
        <v>-1.1931512384705878E-2</v>
      </c>
      <c r="M1194" s="7">
        <f t="shared" si="331"/>
        <v>0</v>
      </c>
      <c r="N1194" s="7">
        <f t="shared" si="339"/>
        <v>6.0436920544399655</v>
      </c>
      <c r="O1194" s="7">
        <f t="shared" si="332"/>
        <v>3.1056353035141841E-3</v>
      </c>
      <c r="P1194" s="7">
        <f t="shared" si="343"/>
        <v>-1.2198656216337951E-2</v>
      </c>
      <c r="Q1194" s="7">
        <f t="shared" si="333"/>
        <v>-365.95968649013855</v>
      </c>
      <c r="R1194" s="7">
        <f t="shared" si="342"/>
        <v>-12.198656216337952</v>
      </c>
      <c r="S1194" s="7">
        <f t="shared" si="340"/>
        <v>-2.7165766898305157E-2</v>
      </c>
      <c r="T1194" s="7">
        <f t="shared" si="341"/>
        <v>-3.6446700867314372</v>
      </c>
      <c r="U1194" s="26">
        <f t="shared" si="334"/>
        <v>0</v>
      </c>
      <c r="V1194" s="26">
        <f t="shared" si="335"/>
        <v>0</v>
      </c>
      <c r="W1194" s="26">
        <f>IF(E1194&gt;t0,0,IF(E1194&lt;t0,P0))</f>
        <v>0</v>
      </c>
      <c r="X1194" s="26">
        <f>IF(E1194&gt;t0,0,IF(E1194&lt;t0,P0*SIN(PI()*(E1194)/t0)))</f>
        <v>0</v>
      </c>
    </row>
    <row r="1195" spans="5:24" x14ac:dyDescent="0.35">
      <c r="E1195" s="5">
        <f t="shared" si="336"/>
        <v>0.33404000000000261</v>
      </c>
      <c r="F1195" s="6">
        <f t="shared" si="337"/>
        <v>0</v>
      </c>
      <c r="G1195" s="6">
        <f t="shared" si="326"/>
        <v>1.4527641812756587</v>
      </c>
      <c r="H1195" s="6">
        <f t="shared" si="327"/>
        <v>0.92339522675555219</v>
      </c>
      <c r="I1195" s="6">
        <f t="shared" si="328"/>
        <v>0.38385056363780717</v>
      </c>
      <c r="J1195" s="7">
        <f t="shared" si="329"/>
        <v>0</v>
      </c>
      <c r="K1195" s="7">
        <f t="shared" si="338"/>
        <v>-23.219206233037855</v>
      </c>
      <c r="L1195" s="7">
        <f t="shared" si="330"/>
        <v>-1.1927777815101659E-2</v>
      </c>
      <c r="M1195" s="7">
        <f t="shared" si="331"/>
        <v>0</v>
      </c>
      <c r="N1195" s="7">
        <f t="shared" si="339"/>
        <v>6.0436920544399655</v>
      </c>
      <c r="O1195" s="7">
        <f t="shared" si="332"/>
        <v>3.1046632380431582E-3</v>
      </c>
      <c r="P1195" s="7">
        <f t="shared" si="343"/>
        <v>-1.2205779834094087E-2</v>
      </c>
      <c r="Q1195" s="7">
        <f t="shared" si="333"/>
        <v>-366.1733950228226</v>
      </c>
      <c r="R1195" s="7">
        <f t="shared" si="342"/>
        <v>-12.205779834094088</v>
      </c>
      <c r="S1195" s="7">
        <f t="shared" si="340"/>
        <v>-2.5441491986198862E-2</v>
      </c>
      <c r="T1195" s="7">
        <f t="shared" si="341"/>
        <v>-3.4133343318094083</v>
      </c>
      <c r="U1195" s="26">
        <f t="shared" si="334"/>
        <v>0</v>
      </c>
      <c r="V1195" s="26">
        <f t="shared" si="335"/>
        <v>0</v>
      </c>
      <c r="W1195" s="26">
        <f>IF(E1195&gt;t0,0,IF(E1195&lt;t0,P0))</f>
        <v>0</v>
      </c>
      <c r="X1195" s="26">
        <f>IF(E1195&gt;t0,0,IF(E1195&lt;t0,P0*SIN(PI()*(E1195)/t0)))</f>
        <v>0</v>
      </c>
    </row>
    <row r="1196" spans="5:24" x14ac:dyDescent="0.35">
      <c r="E1196" s="5">
        <f t="shared" si="336"/>
        <v>0.33432000000000262</v>
      </c>
      <c r="F1196" s="6">
        <f t="shared" si="337"/>
        <v>0</v>
      </c>
      <c r="G1196" s="6">
        <f t="shared" si="326"/>
        <v>1.4532190395935776</v>
      </c>
      <c r="H1196" s="6">
        <f t="shared" si="327"/>
        <v>0.92577743655574884</v>
      </c>
      <c r="I1196" s="6">
        <f t="shared" si="328"/>
        <v>0.37806895927101242</v>
      </c>
      <c r="J1196" s="7">
        <f t="shared" si="329"/>
        <v>0</v>
      </c>
      <c r="K1196" s="7">
        <f t="shared" si="338"/>
        <v>-23.219206233037855</v>
      </c>
      <c r="L1196" s="7">
        <f t="shared" si="330"/>
        <v>-1.1924044414419676E-2</v>
      </c>
      <c r="M1196" s="7">
        <f t="shared" si="331"/>
        <v>0</v>
      </c>
      <c r="N1196" s="7">
        <f t="shared" si="339"/>
        <v>6.0436920544399655</v>
      </c>
      <c r="O1196" s="7">
        <f t="shared" si="332"/>
        <v>3.1036914768291317E-3</v>
      </c>
      <c r="P1196" s="7">
        <f t="shared" si="343"/>
        <v>-1.2212420677901445E-2</v>
      </c>
      <c r="Q1196" s="7">
        <f t="shared" si="333"/>
        <v>-366.37262033704337</v>
      </c>
      <c r="R1196" s="7">
        <f t="shared" si="342"/>
        <v>-12.212420677901445</v>
      </c>
      <c r="S1196" s="7">
        <f t="shared" si="340"/>
        <v>-2.3717299311992093E-2</v>
      </c>
      <c r="T1196" s="7">
        <f t="shared" si="341"/>
        <v>-3.1820096102593993</v>
      </c>
      <c r="U1196" s="26">
        <f t="shared" si="334"/>
        <v>0</v>
      </c>
      <c r="V1196" s="26">
        <f t="shared" si="335"/>
        <v>0</v>
      </c>
      <c r="W1196" s="26">
        <f>IF(E1196&gt;t0,0,IF(E1196&lt;t0,P0))</f>
        <v>0</v>
      </c>
      <c r="X1196" s="26">
        <f>IF(E1196&gt;t0,0,IF(E1196&lt;t0,P0*SIN(PI()*(E1196)/t0)))</f>
        <v>0</v>
      </c>
    </row>
    <row r="1197" spans="5:24" x14ac:dyDescent="0.35">
      <c r="E1197" s="5">
        <f t="shared" si="336"/>
        <v>0.33460000000000262</v>
      </c>
      <c r="F1197" s="6">
        <f t="shared" si="337"/>
        <v>0</v>
      </c>
      <c r="G1197" s="6">
        <f t="shared" si="326"/>
        <v>1.4536740403269635</v>
      </c>
      <c r="H1197" s="6">
        <f t="shared" si="327"/>
        <v>0.92812344672457825</v>
      </c>
      <c r="I1197" s="6">
        <f t="shared" si="328"/>
        <v>0.37227257169994266</v>
      </c>
      <c r="J1197" s="7">
        <f t="shared" si="329"/>
        <v>0</v>
      </c>
      <c r="K1197" s="7">
        <f t="shared" si="338"/>
        <v>-23.219206233037855</v>
      </c>
      <c r="L1197" s="7">
        <f t="shared" si="330"/>
        <v>-1.1920312182294057E-2</v>
      </c>
      <c r="M1197" s="7">
        <f t="shared" si="331"/>
        <v>0</v>
      </c>
      <c r="N1197" s="7">
        <f t="shared" si="339"/>
        <v>6.0436920544399655</v>
      </c>
      <c r="O1197" s="7">
        <f t="shared" si="332"/>
        <v>3.1027200197768735E-3</v>
      </c>
      <c r="P1197" s="7">
        <f t="shared" si="343"/>
        <v>-1.2218578789690973E-2</v>
      </c>
      <c r="Q1197" s="7">
        <f t="shared" si="333"/>
        <v>-366.55736369072918</v>
      </c>
      <c r="R1197" s="7">
        <f t="shared" si="342"/>
        <v>-12.218578789690973</v>
      </c>
      <c r="S1197" s="7">
        <f t="shared" si="340"/>
        <v>-2.1993256391172097E-2</v>
      </c>
      <c r="T1197" s="7">
        <f t="shared" si="341"/>
        <v>-2.9507049802345513</v>
      </c>
      <c r="U1197" s="26">
        <f t="shared" si="334"/>
        <v>0</v>
      </c>
      <c r="V1197" s="26">
        <f t="shared" si="335"/>
        <v>0</v>
      </c>
      <c r="W1197" s="26">
        <f>IF(E1197&gt;t0,0,IF(E1197&lt;t0,P0))</f>
        <v>0</v>
      </c>
      <c r="X1197" s="26">
        <f>IF(E1197&gt;t0,0,IF(E1197&lt;t0,P0*SIN(PI()*(E1197)/t0)))</f>
        <v>0</v>
      </c>
    </row>
    <row r="1198" spans="5:24" x14ac:dyDescent="0.35">
      <c r="E1198" s="5">
        <f t="shared" si="336"/>
        <v>0.33488000000000262</v>
      </c>
      <c r="F1198" s="6">
        <f t="shared" si="337"/>
        <v>0</v>
      </c>
      <c r="G1198" s="6">
        <f t="shared" si="326"/>
        <v>1.4541291835204067</v>
      </c>
      <c r="H1198" s="6">
        <f t="shared" si="327"/>
        <v>0.93043316552864952</v>
      </c>
      <c r="I1198" s="6">
        <f t="shared" si="328"/>
        <v>0.36646162757420686</v>
      </c>
      <c r="J1198" s="7">
        <f t="shared" si="329"/>
        <v>0</v>
      </c>
      <c r="K1198" s="7">
        <f t="shared" si="338"/>
        <v>-23.219206233037855</v>
      </c>
      <c r="L1198" s="7">
        <f t="shared" si="330"/>
        <v>-1.1916581118359039E-2</v>
      </c>
      <c r="M1198" s="7">
        <f t="shared" si="331"/>
        <v>0</v>
      </c>
      <c r="N1198" s="7">
        <f t="shared" si="339"/>
        <v>6.0436920544399655</v>
      </c>
      <c r="O1198" s="7">
        <f t="shared" si="332"/>
        <v>3.1017488667911789E-3</v>
      </c>
      <c r="P1198" s="7">
        <f t="shared" si="343"/>
        <v>-1.2224254230284481E-2</v>
      </c>
      <c r="Q1198" s="7">
        <f t="shared" si="333"/>
        <v>-366.72762690853443</v>
      </c>
      <c r="R1198" s="7">
        <f t="shared" si="342"/>
        <v>-12.224254230284481</v>
      </c>
      <c r="S1198" s="7">
        <f t="shared" si="340"/>
        <v>-2.0269430691099939E-2</v>
      </c>
      <c r="T1198" s="7">
        <f t="shared" si="341"/>
        <v>-2.7194294934312007</v>
      </c>
      <c r="U1198" s="26">
        <f t="shared" si="334"/>
        <v>0</v>
      </c>
      <c r="V1198" s="26">
        <f t="shared" si="335"/>
        <v>0</v>
      </c>
      <c r="W1198" s="26">
        <f>IF(E1198&gt;t0,0,IF(E1198&lt;t0,P0))</f>
        <v>0</v>
      </c>
      <c r="X1198" s="26">
        <f>IF(E1198&gt;t0,0,IF(E1198&lt;t0,P0*SIN(PI()*(E1198)/t0)))</f>
        <v>0</v>
      </c>
    </row>
    <row r="1199" spans="5:24" x14ac:dyDescent="0.35">
      <c r="E1199" s="5">
        <f t="shared" si="336"/>
        <v>0.33516000000000262</v>
      </c>
      <c r="F1199" s="6">
        <f t="shared" si="337"/>
        <v>0</v>
      </c>
      <c r="G1199" s="6">
        <f t="shared" si="326"/>
        <v>1.4545844692185108</v>
      </c>
      <c r="H1199" s="6">
        <f t="shared" si="327"/>
        <v>0.93270650265363186</v>
      </c>
      <c r="I1199" s="6">
        <f t="shared" si="328"/>
        <v>0.36063635411260275</v>
      </c>
      <c r="J1199" s="7">
        <f t="shared" si="329"/>
        <v>0</v>
      </c>
      <c r="K1199" s="7">
        <f t="shared" si="338"/>
        <v>-23.219206233037855</v>
      </c>
      <c r="L1199" s="7">
        <f t="shared" si="330"/>
        <v>-1.1912851222248983E-2</v>
      </c>
      <c r="M1199" s="7">
        <f t="shared" si="331"/>
        <v>0</v>
      </c>
      <c r="N1199" s="7">
        <f t="shared" si="339"/>
        <v>6.0436920544399655</v>
      </c>
      <c r="O1199" s="7">
        <f t="shared" si="332"/>
        <v>3.1007780177768765E-3</v>
      </c>
      <c r="P1199" s="7">
        <f t="shared" si="343"/>
        <v>-1.2229447079380449E-2</v>
      </c>
      <c r="Q1199" s="7">
        <f t="shared" si="333"/>
        <v>-366.88341238141351</v>
      </c>
      <c r="R1199" s="7">
        <f t="shared" si="342"/>
        <v>-12.229447079380449</v>
      </c>
      <c r="S1199" s="7">
        <f t="shared" si="340"/>
        <v>-1.8545889628457976E-2</v>
      </c>
      <c r="T1199" s="7">
        <f t="shared" si="341"/>
        <v>-2.4881921947464214</v>
      </c>
      <c r="U1199" s="26">
        <f t="shared" si="334"/>
        <v>0</v>
      </c>
      <c r="V1199" s="26">
        <f t="shared" si="335"/>
        <v>0</v>
      </c>
      <c r="W1199" s="26">
        <f>IF(E1199&gt;t0,0,IF(E1199&lt;t0,P0))</f>
        <v>0</v>
      </c>
      <c r="X1199" s="26">
        <f>IF(E1199&gt;t0,0,IF(E1199&lt;t0,P0*SIN(PI()*(E1199)/t0)))</f>
        <v>0</v>
      </c>
    </row>
    <row r="1200" spans="5:24" x14ac:dyDescent="0.35">
      <c r="E1200" s="5">
        <f t="shared" si="336"/>
        <v>0.33544000000000262</v>
      </c>
      <c r="F1200" s="6">
        <f t="shared" si="337"/>
        <v>0</v>
      </c>
      <c r="G1200" s="6">
        <f t="shared" si="326"/>
        <v>1.4550398974658942</v>
      </c>
      <c r="H1200" s="6">
        <f t="shared" si="327"/>
        <v>0.93494336920778742</v>
      </c>
      <c r="I1200" s="6">
        <f t="shared" si="328"/>
        <v>0.35479697909422925</v>
      </c>
      <c r="J1200" s="7">
        <f t="shared" si="329"/>
        <v>0</v>
      </c>
      <c r="K1200" s="7">
        <f t="shared" si="338"/>
        <v>-23.219206233037855</v>
      </c>
      <c r="L1200" s="7">
        <f t="shared" si="330"/>
        <v>-1.1909122493598354E-2</v>
      </c>
      <c r="M1200" s="7">
        <f t="shared" si="331"/>
        <v>0</v>
      </c>
      <c r="N1200" s="7">
        <f t="shared" si="339"/>
        <v>6.0436920544399655</v>
      </c>
      <c r="O1200" s="7">
        <f t="shared" si="332"/>
        <v>3.0998074726388217E-3</v>
      </c>
      <c r="P1200" s="7">
        <f t="shared" si="343"/>
        <v>-1.2234157435539064E-2</v>
      </c>
      <c r="Q1200" s="7">
        <f t="shared" si="333"/>
        <v>-367.02472306617193</v>
      </c>
      <c r="R1200" s="7">
        <f t="shared" si="342"/>
        <v>-12.234157435539064</v>
      </c>
      <c r="S1200" s="7">
        <f t="shared" si="340"/>
        <v>-1.682270056648049E-2</v>
      </c>
      <c r="T1200" s="7">
        <f t="shared" si="341"/>
        <v>-2.257002121906476</v>
      </c>
      <c r="U1200" s="26">
        <f t="shared" si="334"/>
        <v>0</v>
      </c>
      <c r="V1200" s="26">
        <f t="shared" si="335"/>
        <v>0</v>
      </c>
      <c r="W1200" s="26">
        <f>IF(E1200&gt;t0,0,IF(E1200&lt;t0,P0))</f>
        <v>0</v>
      </c>
      <c r="X1200" s="26">
        <f>IF(E1200&gt;t0,0,IF(E1200&lt;t0,P0*SIN(PI()*(E1200)/t0)))</f>
        <v>0</v>
      </c>
    </row>
    <row r="1201" spans="5:24" x14ac:dyDescent="0.35">
      <c r="E1201" s="5">
        <f t="shared" si="336"/>
        <v>0.33572000000000263</v>
      </c>
      <c r="F1201" s="6">
        <f t="shared" si="337"/>
        <v>0</v>
      </c>
      <c r="G1201" s="6">
        <f t="shared" si="326"/>
        <v>1.4554954683071888</v>
      </c>
      <c r="H1201" s="6">
        <f t="shared" si="327"/>
        <v>0.93714367772544438</v>
      </c>
      <c r="I1201" s="6">
        <f t="shared" si="328"/>
        <v>0.34894373084958608</v>
      </c>
      <c r="J1201" s="7">
        <f t="shared" si="329"/>
        <v>0</v>
      </c>
      <c r="K1201" s="7">
        <f t="shared" si="338"/>
        <v>-23.219206233037855</v>
      </c>
      <c r="L1201" s="7">
        <f t="shared" si="330"/>
        <v>-1.1905394932041742E-2</v>
      </c>
      <c r="M1201" s="7">
        <f t="shared" si="331"/>
        <v>0</v>
      </c>
      <c r="N1201" s="7">
        <f t="shared" si="339"/>
        <v>6.0436920544399655</v>
      </c>
      <c r="O1201" s="7">
        <f t="shared" si="332"/>
        <v>3.0988372312819022E-3</v>
      </c>
      <c r="P1201" s="7">
        <f t="shared" si="343"/>
        <v>-1.2238385416166574E-2</v>
      </c>
      <c r="Q1201" s="7">
        <f t="shared" si="333"/>
        <v>-367.15156248499721</v>
      </c>
      <c r="R1201" s="7">
        <f t="shared" si="342"/>
        <v>-12.238385416166574</v>
      </c>
      <c r="S1201" s="7">
        <f t="shared" si="340"/>
        <v>-1.5099930812537481E-2</v>
      </c>
      <c r="T1201" s="7">
        <f t="shared" si="341"/>
        <v>-2.0258683051426467</v>
      </c>
      <c r="U1201" s="26">
        <f t="shared" si="334"/>
        <v>0</v>
      </c>
      <c r="V1201" s="26">
        <f t="shared" si="335"/>
        <v>0</v>
      </c>
      <c r="W1201" s="26">
        <f>IF(E1201&gt;t0,0,IF(E1201&lt;t0,P0))</f>
        <v>0</v>
      </c>
      <c r="X1201" s="26">
        <f>IF(E1201&gt;t0,0,IF(E1201&lt;t0,P0*SIN(PI()*(E1201)/t0)))</f>
        <v>0</v>
      </c>
    </row>
    <row r="1202" spans="5:24" x14ac:dyDescent="0.35">
      <c r="E1202" s="5">
        <f t="shared" si="336"/>
        <v>0.33600000000000263</v>
      </c>
      <c r="F1202" s="6">
        <f t="shared" si="337"/>
        <v>0</v>
      </c>
      <c r="G1202" s="6">
        <f t="shared" si="326"/>
        <v>1.4559511817870403</v>
      </c>
      <c r="H1202" s="6">
        <f t="shared" si="327"/>
        <v>0.93930734217042022</v>
      </c>
      <c r="I1202" s="6">
        <f t="shared" si="328"/>
        <v>0.34307683825163859</v>
      </c>
      <c r="J1202" s="7">
        <f t="shared" si="329"/>
        <v>0</v>
      </c>
      <c r="K1202" s="7">
        <f t="shared" si="338"/>
        <v>-23.219206233037855</v>
      </c>
      <c r="L1202" s="7">
        <f t="shared" si="330"/>
        <v>-1.190166853721384E-2</v>
      </c>
      <c r="M1202" s="7">
        <f t="shared" si="331"/>
        <v>0</v>
      </c>
      <c r="N1202" s="7">
        <f t="shared" si="339"/>
        <v>6.0436920544399655</v>
      </c>
      <c r="O1202" s="7">
        <f t="shared" si="332"/>
        <v>3.0978672936110333E-3</v>
      </c>
      <c r="P1202" s="7">
        <f t="shared" si="343"/>
        <v>-1.2242131157498878E-2</v>
      </c>
      <c r="Q1202" s="7">
        <f t="shared" si="333"/>
        <v>-367.26393472496636</v>
      </c>
      <c r="R1202" s="7">
        <f t="shared" si="342"/>
        <v>-12.242131157498878</v>
      </c>
      <c r="S1202" s="7">
        <f t="shared" si="340"/>
        <v>-1.3377647615371482E-2</v>
      </c>
      <c r="T1202" s="7">
        <f t="shared" si="341"/>
        <v>-1.794799766820516</v>
      </c>
      <c r="U1202" s="26">
        <f t="shared" si="334"/>
        <v>0</v>
      </c>
      <c r="V1202" s="26">
        <f t="shared" si="335"/>
        <v>0</v>
      </c>
      <c r="W1202" s="26">
        <f>IF(E1202&gt;t0,0,IF(E1202&lt;t0,P0))</f>
        <v>0</v>
      </c>
      <c r="X1202" s="26">
        <f>IF(E1202&gt;t0,0,IF(E1202&lt;t0,P0*SIN(PI()*(E1202)/t0)))</f>
        <v>0</v>
      </c>
    </row>
    <row r="1203" spans="5:24" x14ac:dyDescent="0.35">
      <c r="E1203" s="5">
        <f t="shared" si="336"/>
        <v>0.33628000000000263</v>
      </c>
      <c r="F1203" s="6">
        <f t="shared" si="337"/>
        <v>0</v>
      </c>
      <c r="G1203" s="6">
        <f t="shared" si="326"/>
        <v>1.4564070379501088</v>
      </c>
      <c r="H1203" s="6">
        <f t="shared" si="327"/>
        <v>0.94143427793938317</v>
      </c>
      <c r="I1203" s="6">
        <f t="shared" si="328"/>
        <v>0.3371965307068745</v>
      </c>
      <c r="J1203" s="7">
        <f t="shared" si="329"/>
        <v>0</v>
      </c>
      <c r="K1203" s="7">
        <f t="shared" si="338"/>
        <v>-23.219206233037855</v>
      </c>
      <c r="L1203" s="7">
        <f t="shared" si="330"/>
        <v>-1.1897943308749465E-2</v>
      </c>
      <c r="M1203" s="7">
        <f t="shared" si="331"/>
        <v>0</v>
      </c>
      <c r="N1203" s="7">
        <f t="shared" si="339"/>
        <v>6.0436920544399655</v>
      </c>
      <c r="O1203" s="7">
        <f t="shared" si="332"/>
        <v>3.0968976595311614E-3</v>
      </c>
      <c r="P1203" s="7">
        <f t="shared" si="343"/>
        <v>-1.2245394814584415E-2</v>
      </c>
      <c r="Q1203" s="7">
        <f t="shared" si="333"/>
        <v>-367.36184443753245</v>
      </c>
      <c r="R1203" s="7">
        <f t="shared" si="342"/>
        <v>-12.245394814584415</v>
      </c>
      <c r="S1203" s="7">
        <f t="shared" si="340"/>
        <v>-1.1655918162631788E-2</v>
      </c>
      <c r="T1203" s="7">
        <f t="shared" si="341"/>
        <v>-1.5638055211091477</v>
      </c>
      <c r="U1203" s="26">
        <f t="shared" si="334"/>
        <v>0</v>
      </c>
      <c r="V1203" s="26">
        <f t="shared" si="335"/>
        <v>0</v>
      </c>
      <c r="W1203" s="26">
        <f>IF(E1203&gt;t0,0,IF(E1203&lt;t0,P0))</f>
        <v>0</v>
      </c>
      <c r="X1203" s="26">
        <f>IF(E1203&gt;t0,0,IF(E1203&lt;t0,P0*SIN(PI()*(E1203)/t0)))</f>
        <v>0</v>
      </c>
    </row>
    <row r="1204" spans="5:24" x14ac:dyDescent="0.35">
      <c r="E1204" s="5">
        <f t="shared" si="336"/>
        <v>0.33656000000000263</v>
      </c>
      <c r="F1204" s="6">
        <f t="shared" si="337"/>
        <v>0</v>
      </c>
      <c r="G1204" s="6">
        <f t="shared" si="326"/>
        <v>1.4568630368410684</v>
      </c>
      <c r="H1204" s="6">
        <f t="shared" si="327"/>
        <v>0.94352440186516151</v>
      </c>
      <c r="I1204" s="6">
        <f t="shared" si="328"/>
        <v>0.331303038146331</v>
      </c>
      <c r="J1204" s="7">
        <f t="shared" si="329"/>
        <v>0</v>
      </c>
      <c r="K1204" s="7">
        <f t="shared" si="338"/>
        <v>-23.219206233037855</v>
      </c>
      <c r="L1204" s="7">
        <f t="shared" si="330"/>
        <v>-1.1894219246283543E-2</v>
      </c>
      <c r="M1204" s="7">
        <f t="shared" si="331"/>
        <v>0</v>
      </c>
      <c r="N1204" s="7">
        <f t="shared" si="339"/>
        <v>6.0436920544399655</v>
      </c>
      <c r="O1204" s="7">
        <f t="shared" si="332"/>
        <v>3.0959283289472631E-3</v>
      </c>
      <c r="P1204" s="7">
        <f t="shared" si="343"/>
        <v>-1.2248176561266293E-2</v>
      </c>
      <c r="Q1204" s="7">
        <f t="shared" si="333"/>
        <v>-367.44529683798879</v>
      </c>
      <c r="R1204" s="7">
        <f t="shared" si="342"/>
        <v>-12.248176561266293</v>
      </c>
      <c r="S1204" s="7">
        <f t="shared" si="340"/>
        <v>-9.9348095781360626E-3</v>
      </c>
      <c r="T1204" s="7">
        <f t="shared" si="341"/>
        <v>-1.3328945736136948</v>
      </c>
      <c r="U1204" s="26">
        <f t="shared" si="334"/>
        <v>0</v>
      </c>
      <c r="V1204" s="26">
        <f t="shared" si="335"/>
        <v>0</v>
      </c>
      <c r="W1204" s="26">
        <f>IF(E1204&gt;t0,0,IF(E1204&lt;t0,P0))</f>
        <v>0</v>
      </c>
      <c r="X1204" s="26">
        <f>IF(E1204&gt;t0,0,IF(E1204&lt;t0,P0*SIN(PI()*(E1204)/t0)))</f>
        <v>0</v>
      </c>
    </row>
    <row r="1205" spans="5:24" x14ac:dyDescent="0.35">
      <c r="E1205" s="5">
        <f t="shared" si="336"/>
        <v>0.33684000000000264</v>
      </c>
      <c r="F1205" s="6">
        <f t="shared" si="337"/>
        <v>0</v>
      </c>
      <c r="G1205" s="6">
        <f t="shared" si="326"/>
        <v>1.4573191785046065</v>
      </c>
      <c r="H1205" s="6">
        <f t="shared" si="327"/>
        <v>0.94557763221999624</v>
      </c>
      <c r="I1205" s="6">
        <f t="shared" si="328"/>
        <v>0.32539659101660162</v>
      </c>
      <c r="J1205" s="7">
        <f t="shared" si="329"/>
        <v>0</v>
      </c>
      <c r="K1205" s="7">
        <f t="shared" si="338"/>
        <v>-23.219206233037855</v>
      </c>
      <c r="L1205" s="7">
        <f t="shared" si="330"/>
        <v>-1.1890496349451118E-2</v>
      </c>
      <c r="M1205" s="7">
        <f t="shared" si="331"/>
        <v>0</v>
      </c>
      <c r="N1205" s="7">
        <f t="shared" si="339"/>
        <v>6.0436920544399655</v>
      </c>
      <c r="O1205" s="7">
        <f t="shared" si="332"/>
        <v>3.0949593017643435E-3</v>
      </c>
      <c r="P1205" s="7">
        <f t="shared" si="343"/>
        <v>-1.2250476590163737E-2</v>
      </c>
      <c r="Q1205" s="7">
        <f t="shared" si="333"/>
        <v>-367.51429770491211</v>
      </c>
      <c r="R1205" s="7">
        <f t="shared" si="342"/>
        <v>-12.250476590163737</v>
      </c>
      <c r="S1205" s="7">
        <f t="shared" si="340"/>
        <v>-8.2143889194417306E-3</v>
      </c>
      <c r="T1205" s="7">
        <f t="shared" si="341"/>
        <v>-1.1020759210495654</v>
      </c>
      <c r="U1205" s="26">
        <f t="shared" si="334"/>
        <v>0</v>
      </c>
      <c r="V1205" s="26">
        <f t="shared" si="335"/>
        <v>0</v>
      </c>
      <c r="W1205" s="26">
        <f>IF(E1205&gt;t0,0,IF(E1205&lt;t0,P0))</f>
        <v>0</v>
      </c>
      <c r="X1205" s="26">
        <f>IF(E1205&gt;t0,0,IF(E1205&lt;t0,P0*SIN(PI()*(E1205)/t0)))</f>
        <v>0</v>
      </c>
    </row>
    <row r="1206" spans="5:24" x14ac:dyDescent="0.35">
      <c r="E1206" s="5">
        <f t="shared" si="336"/>
        <v>0.33712000000000264</v>
      </c>
      <c r="F1206" s="6">
        <f t="shared" si="337"/>
        <v>0</v>
      </c>
      <c r="G1206" s="6">
        <f t="shared" si="326"/>
        <v>1.4577754629854254</v>
      </c>
      <c r="H1206" s="6">
        <f t="shared" si="327"/>
        <v>0.94759388871873551</v>
      </c>
      <c r="I1206" s="6">
        <f t="shared" si="328"/>
        <v>0.31947742027083026</v>
      </c>
      <c r="J1206" s="7">
        <f t="shared" si="329"/>
        <v>0</v>
      </c>
      <c r="K1206" s="7">
        <f t="shared" si="338"/>
        <v>-23.219206233037855</v>
      </c>
      <c r="L1206" s="7">
        <f t="shared" si="330"/>
        <v>-1.1886774617887343E-2</v>
      </c>
      <c r="M1206" s="7">
        <f t="shared" si="331"/>
        <v>0</v>
      </c>
      <c r="N1206" s="7">
        <f t="shared" si="339"/>
        <v>6.0436920544399655</v>
      </c>
      <c r="O1206" s="7">
        <f t="shared" si="332"/>
        <v>3.093990577887438E-3</v>
      </c>
      <c r="P1206" s="7">
        <f t="shared" si="343"/>
        <v>-1.2252295112652762E-2</v>
      </c>
      <c r="Q1206" s="7">
        <f t="shared" si="333"/>
        <v>-367.56885337958283</v>
      </c>
      <c r="R1206" s="7">
        <f t="shared" si="342"/>
        <v>-12.252295112652762</v>
      </c>
      <c r="S1206" s="7">
        <f t="shared" si="340"/>
        <v>-6.4947231750890032E-3</v>
      </c>
      <c r="T1206" s="7">
        <f t="shared" si="341"/>
        <v>-0.87135855087253689</v>
      </c>
      <c r="U1206" s="26">
        <f t="shared" si="334"/>
        <v>0</v>
      </c>
      <c r="V1206" s="26">
        <f t="shared" si="335"/>
        <v>0</v>
      </c>
      <c r="W1206" s="26">
        <f>IF(E1206&gt;t0,0,IF(E1206&lt;t0,P0))</f>
        <v>0</v>
      </c>
      <c r="X1206" s="26">
        <f>IF(E1206&gt;t0,0,IF(E1206&lt;t0,P0*SIN(PI()*(E1206)/t0)))</f>
        <v>0</v>
      </c>
    </row>
    <row r="1207" spans="5:24" x14ac:dyDescent="0.35">
      <c r="E1207" s="5">
        <f t="shared" si="336"/>
        <v>0.33740000000000264</v>
      </c>
      <c r="F1207" s="6">
        <f t="shared" si="337"/>
        <v>0</v>
      </c>
      <c r="G1207" s="6">
        <f t="shared" si="326"/>
        <v>1.4582318903282407</v>
      </c>
      <c r="H1207" s="6">
        <f t="shared" si="327"/>
        <v>0.94957309252197419</v>
      </c>
      <c r="I1207" s="6">
        <f t="shared" si="328"/>
        <v>0.31354575735967816</v>
      </c>
      <c r="J1207" s="7">
        <f t="shared" si="329"/>
        <v>0</v>
      </c>
      <c r="K1207" s="7">
        <f t="shared" si="338"/>
        <v>-23.219206233037855</v>
      </c>
      <c r="L1207" s="7">
        <f t="shared" si="330"/>
        <v>-1.1883054051227493E-2</v>
      </c>
      <c r="M1207" s="7">
        <f t="shared" si="331"/>
        <v>0</v>
      </c>
      <c r="N1207" s="7">
        <f t="shared" si="339"/>
        <v>6.0436920544399655</v>
      </c>
      <c r="O1207" s="7">
        <f t="shared" si="332"/>
        <v>3.093022157221612E-3</v>
      </c>
      <c r="P1207" s="7">
        <f t="shared" si="343"/>
        <v>-1.2253632358846181E-2</v>
      </c>
      <c r="Q1207" s="7">
        <f t="shared" si="333"/>
        <v>-367.60897076538544</v>
      </c>
      <c r="R1207" s="7">
        <f t="shared" si="342"/>
        <v>-12.253632358846181</v>
      </c>
      <c r="S1207" s="7">
        <f t="shared" si="340"/>
        <v>-4.7758792622094376E-3</v>
      </c>
      <c r="T1207" s="7">
        <f t="shared" si="341"/>
        <v>-0.64075144095791081</v>
      </c>
      <c r="U1207" s="26">
        <f t="shared" si="334"/>
        <v>0</v>
      </c>
      <c r="V1207" s="26">
        <f t="shared" si="335"/>
        <v>0</v>
      </c>
      <c r="W1207" s="26">
        <f>IF(E1207&gt;t0,0,IF(E1207&lt;t0,P0))</f>
        <v>0</v>
      </c>
      <c r="X1207" s="26">
        <f>IF(E1207&gt;t0,0,IF(E1207&lt;t0,P0*SIN(PI()*(E1207)/t0)))</f>
        <v>0</v>
      </c>
    </row>
    <row r="1208" spans="5:24" x14ac:dyDescent="0.35">
      <c r="E1208" s="5">
        <f t="shared" si="336"/>
        <v>0.33768000000000264</v>
      </c>
      <c r="F1208" s="6">
        <f t="shared" si="337"/>
        <v>0</v>
      </c>
      <c r="G1208" s="6">
        <f t="shared" si="326"/>
        <v>1.4586884605777828</v>
      </c>
      <c r="H1208" s="6">
        <f t="shared" si="327"/>
        <v>0.95151516623913812</v>
      </c>
      <c r="I1208" s="6">
        <f t="shared" si="328"/>
        <v>0.30760183422227089</v>
      </c>
      <c r="J1208" s="7">
        <f t="shared" si="329"/>
        <v>0</v>
      </c>
      <c r="K1208" s="7">
        <f t="shared" si="338"/>
        <v>-23.219206233037855</v>
      </c>
      <c r="L1208" s="7">
        <f t="shared" si="330"/>
        <v>-1.1879334649106945E-2</v>
      </c>
      <c r="M1208" s="7">
        <f t="shared" si="331"/>
        <v>0</v>
      </c>
      <c r="N1208" s="7">
        <f t="shared" si="339"/>
        <v>6.0436920544399655</v>
      </c>
      <c r="O1208" s="7">
        <f t="shared" si="332"/>
        <v>3.0920540396719583E-3</v>
      </c>
      <c r="P1208" s="7">
        <f t="shared" si="343"/>
        <v>-1.2254488577572826E-2</v>
      </c>
      <c r="Q1208" s="7">
        <f t="shared" si="333"/>
        <v>-367.63465732718475</v>
      </c>
      <c r="R1208" s="7">
        <f t="shared" si="342"/>
        <v>-12.254488577572825</v>
      </c>
      <c r="S1208" s="7">
        <f t="shared" si="340"/>
        <v>-3.0579240237317961E-3</v>
      </c>
      <c r="T1208" s="7">
        <f t="shared" si="341"/>
        <v>-0.41026355922563862</v>
      </c>
      <c r="U1208" s="26">
        <f t="shared" si="334"/>
        <v>0</v>
      </c>
      <c r="V1208" s="26">
        <f t="shared" si="335"/>
        <v>0</v>
      </c>
      <c r="W1208" s="26">
        <f>IF(E1208&gt;t0,0,IF(E1208&lt;t0,P0))</f>
        <v>0</v>
      </c>
      <c r="X1208" s="26">
        <f>IF(E1208&gt;t0,0,IF(E1208&lt;t0,P0*SIN(PI()*(E1208)/t0)))</f>
        <v>0</v>
      </c>
    </row>
    <row r="1209" spans="5:24" x14ac:dyDescent="0.35">
      <c r="E1209" s="5">
        <f t="shared" si="336"/>
        <v>0.33796000000000265</v>
      </c>
      <c r="F1209" s="6">
        <f t="shared" si="337"/>
        <v>0</v>
      </c>
      <c r="G1209" s="6">
        <f t="shared" si="326"/>
        <v>1.4591451737787948</v>
      </c>
      <c r="H1209" s="6">
        <f t="shared" si="327"/>
        <v>0.95342003393150765</v>
      </c>
      <c r="I1209" s="6">
        <f t="shared" si="328"/>
        <v>0.3016458832771346</v>
      </c>
      <c r="J1209" s="7">
        <f t="shared" si="329"/>
        <v>0</v>
      </c>
      <c r="K1209" s="7">
        <f t="shared" si="338"/>
        <v>-23.219206233037855</v>
      </c>
      <c r="L1209" s="7">
        <f t="shared" si="330"/>
        <v>-1.1875616411161206E-2</v>
      </c>
      <c r="M1209" s="7">
        <f t="shared" si="331"/>
        <v>0</v>
      </c>
      <c r="N1209" s="7">
        <f t="shared" si="339"/>
        <v>6.0436920544399655</v>
      </c>
      <c r="O1209" s="7">
        <f t="shared" si="332"/>
        <v>3.0910862251436045E-3</v>
      </c>
      <c r="P1209" s="7">
        <f t="shared" si="343"/>
        <v>-1.2254864036356112E-2</v>
      </c>
      <c r="Q1209" s="7">
        <f t="shared" si="333"/>
        <v>-367.64592109068337</v>
      </c>
      <c r="R1209" s="7">
        <f t="shared" si="342"/>
        <v>-12.254864036356112</v>
      </c>
      <c r="S1209" s="7">
        <f t="shared" si="340"/>
        <v>-1.3409242260215798E-3</v>
      </c>
      <c r="T1209" s="7">
        <f t="shared" si="341"/>
        <v>-0.1799038633236327</v>
      </c>
      <c r="U1209" s="26">
        <f t="shared" si="334"/>
        <v>0</v>
      </c>
      <c r="V1209" s="26">
        <f t="shared" si="335"/>
        <v>0</v>
      </c>
      <c r="W1209" s="26">
        <f>IF(E1209&gt;t0,0,IF(E1209&lt;t0,P0))</f>
        <v>0</v>
      </c>
      <c r="X1209" s="26">
        <f>IF(E1209&gt;t0,0,IF(E1209&lt;t0,P0*SIN(PI()*(E1209)/t0)))</f>
        <v>0</v>
      </c>
    </row>
    <row r="1210" spans="5:24" x14ac:dyDescent="0.35">
      <c r="E1210" s="5">
        <f t="shared" si="336"/>
        <v>0.33824000000000265</v>
      </c>
      <c r="F1210" s="6">
        <f t="shared" si="337"/>
        <v>0</v>
      </c>
      <c r="G1210" s="6">
        <f t="shared" si="326"/>
        <v>1.4596020299760351</v>
      </c>
      <c r="H1210" s="6">
        <f t="shared" si="327"/>
        <v>0.95528762111518906</v>
      </c>
      <c r="I1210" s="6">
        <f t="shared" si="328"/>
        <v>0.29567813741310506</v>
      </c>
      <c r="J1210" s="7">
        <f t="shared" si="329"/>
        <v>0</v>
      </c>
      <c r="K1210" s="7">
        <f t="shared" si="338"/>
        <v>-23.219206233037855</v>
      </c>
      <c r="L1210" s="7">
        <f t="shared" si="330"/>
        <v>-1.1871899337025885E-2</v>
      </c>
      <c r="M1210" s="7">
        <f t="shared" si="331"/>
        <v>0</v>
      </c>
      <c r="N1210" s="7">
        <f t="shared" si="339"/>
        <v>6.0436920544399655</v>
      </c>
      <c r="O1210" s="7">
        <f t="shared" si="332"/>
        <v>3.0901187135417029E-3</v>
      </c>
      <c r="P1210" s="7">
        <f t="shared" si="343"/>
        <v>-1.2254759021391838E-2</v>
      </c>
      <c r="Q1210" s="7">
        <f t="shared" si="333"/>
        <v>-367.64277064175513</v>
      </c>
      <c r="R1210" s="7">
        <f t="shared" si="342"/>
        <v>-12.254759021391838</v>
      </c>
      <c r="S1210" s="7">
        <f t="shared" si="340"/>
        <v>3.7505344383257212E-4</v>
      </c>
      <c r="T1210" s="7">
        <f t="shared" si="341"/>
        <v>5.031869973630184E-2</v>
      </c>
      <c r="U1210" s="26">
        <f t="shared" si="334"/>
        <v>0</v>
      </c>
      <c r="V1210" s="26">
        <f t="shared" si="335"/>
        <v>0</v>
      </c>
      <c r="W1210" s="26">
        <f>IF(E1210&gt;t0,0,IF(E1210&lt;t0,P0))</f>
        <v>0</v>
      </c>
      <c r="X1210" s="26">
        <f>IF(E1210&gt;t0,0,IF(E1210&lt;t0,P0*SIN(PI()*(E1210)/t0)))</f>
        <v>0</v>
      </c>
    </row>
    <row r="1211" spans="5:24" x14ac:dyDescent="0.35">
      <c r="E1211" s="5">
        <f t="shared" si="336"/>
        <v>0.33852000000000265</v>
      </c>
      <c r="F1211" s="6">
        <f t="shared" si="337"/>
        <v>0</v>
      </c>
      <c r="G1211" s="6">
        <f t="shared" si="326"/>
        <v>1.4600590292142757</v>
      </c>
      <c r="H1211" s="6">
        <f t="shared" si="327"/>
        <v>0.95711785476402655</v>
      </c>
      <c r="I1211" s="6">
        <f t="shared" si="328"/>
        <v>0.28969882998021901</v>
      </c>
      <c r="J1211" s="7">
        <f t="shared" si="329"/>
        <v>0</v>
      </c>
      <c r="K1211" s="7">
        <f t="shared" si="338"/>
        <v>-23.219206233037855</v>
      </c>
      <c r="L1211" s="7">
        <f t="shared" si="330"/>
        <v>-1.1868183426336705E-2</v>
      </c>
      <c r="M1211" s="7">
        <f t="shared" si="331"/>
        <v>0</v>
      </c>
      <c r="N1211" s="7">
        <f t="shared" si="339"/>
        <v>6.0436920544399655</v>
      </c>
      <c r="O1211" s="7">
        <f t="shared" si="332"/>
        <v>3.0891515047714374E-3</v>
      </c>
      <c r="P1211" s="7">
        <f t="shared" si="343"/>
        <v>-1.225417383752528E-2</v>
      </c>
      <c r="Q1211" s="7">
        <f t="shared" si="333"/>
        <v>-367.62521512575842</v>
      </c>
      <c r="R1211" s="7">
        <f t="shared" si="342"/>
        <v>-12.254173837525281</v>
      </c>
      <c r="S1211" s="7">
        <f t="shared" si="340"/>
        <v>2.08994238056521E-3</v>
      </c>
      <c r="T1211" s="7">
        <f t="shared" si="341"/>
        <v>0.28039519392009271</v>
      </c>
      <c r="U1211" s="26">
        <f t="shared" si="334"/>
        <v>0</v>
      </c>
      <c r="V1211" s="26">
        <f t="shared" si="335"/>
        <v>0</v>
      </c>
      <c r="W1211" s="26">
        <f>IF(E1211&gt;t0,0,IF(E1211&lt;t0,P0))</f>
        <v>0</v>
      </c>
      <c r="X1211" s="26">
        <f>IF(E1211&gt;t0,0,IF(E1211&lt;t0,P0*SIN(PI()*(E1211)/t0)))</f>
        <v>0</v>
      </c>
    </row>
    <row r="1212" spans="5:24" x14ac:dyDescent="0.35">
      <c r="E1212" s="5">
        <f t="shared" si="336"/>
        <v>0.33880000000000265</v>
      </c>
      <c r="F1212" s="6">
        <f t="shared" si="337"/>
        <v>0</v>
      </c>
      <c r="G1212" s="6">
        <f t="shared" si="326"/>
        <v>1.4605161715383022</v>
      </c>
      <c r="H1212" s="6">
        <f t="shared" si="327"/>
        <v>0.958910663312457</v>
      </c>
      <c r="I1212" s="6">
        <f t="shared" si="328"/>
        <v>0.28370819478059461</v>
      </c>
      <c r="J1212" s="7">
        <f t="shared" si="329"/>
        <v>0</v>
      </c>
      <c r="K1212" s="7">
        <f t="shared" si="338"/>
        <v>-23.219206233037855</v>
      </c>
      <c r="L1212" s="7">
        <f t="shared" si="330"/>
        <v>-1.1864468678729513E-2</v>
      </c>
      <c r="M1212" s="7">
        <f t="shared" si="331"/>
        <v>0</v>
      </c>
      <c r="N1212" s="7">
        <f t="shared" si="339"/>
        <v>6.0436920544399655</v>
      </c>
      <c r="O1212" s="7">
        <f t="shared" si="332"/>
        <v>3.0881845987380222E-3</v>
      </c>
      <c r="P1212" s="7">
        <f t="shared" si="343"/>
        <v>-1.2253108808227586E-2</v>
      </c>
      <c r="Q1212" s="7">
        <f t="shared" si="333"/>
        <v>-367.59326424682757</v>
      </c>
      <c r="R1212" s="7">
        <f t="shared" si="342"/>
        <v>-12.253108808227585</v>
      </c>
      <c r="S1212" s="7">
        <f t="shared" si="340"/>
        <v>3.8036760631936627E-3</v>
      </c>
      <c r="T1212" s="7">
        <f t="shared" si="341"/>
        <v>0.51031669450138906</v>
      </c>
      <c r="U1212" s="26">
        <f t="shared" si="334"/>
        <v>0</v>
      </c>
      <c r="V1212" s="26">
        <f t="shared" si="335"/>
        <v>0</v>
      </c>
      <c r="W1212" s="26">
        <f>IF(E1212&gt;t0,0,IF(E1212&lt;t0,P0))</f>
        <v>0</v>
      </c>
      <c r="X1212" s="26">
        <f>IF(E1212&gt;t0,0,IF(E1212&lt;t0,P0*SIN(PI()*(E1212)/t0)))</f>
        <v>0</v>
      </c>
    </row>
    <row r="1213" spans="5:24" x14ac:dyDescent="0.35">
      <c r="E1213" s="5">
        <f t="shared" si="336"/>
        <v>0.33908000000000266</v>
      </c>
      <c r="F1213" s="6">
        <f t="shared" si="337"/>
        <v>0</v>
      </c>
      <c r="G1213" s="6">
        <f t="shared" si="326"/>
        <v>1.4609734569929145</v>
      </c>
      <c r="H1213" s="6">
        <f t="shared" si="327"/>
        <v>0.96066597665830866</v>
      </c>
      <c r="I1213" s="6">
        <f t="shared" si="328"/>
        <v>0.27770646605928712</v>
      </c>
      <c r="J1213" s="7">
        <f t="shared" si="329"/>
        <v>0</v>
      </c>
      <c r="K1213" s="7">
        <f t="shared" si="338"/>
        <v>-23.219206233037855</v>
      </c>
      <c r="L1213" s="7">
        <f t="shared" si="330"/>
        <v>-1.1860755093840261E-2</v>
      </c>
      <c r="M1213" s="7">
        <f t="shared" si="331"/>
        <v>0</v>
      </c>
      <c r="N1213" s="7">
        <f t="shared" si="339"/>
        <v>6.0436920544399655</v>
      </c>
      <c r="O1213" s="7">
        <f t="shared" si="332"/>
        <v>3.0872179953467002E-3</v>
      </c>
      <c r="P1213" s="7">
        <f t="shared" si="343"/>
        <v>-1.2251564275571433E-2</v>
      </c>
      <c r="Q1213" s="7">
        <f t="shared" si="333"/>
        <v>-367.54692826714302</v>
      </c>
      <c r="R1213" s="7">
        <f t="shared" si="342"/>
        <v>-12.251564275571432</v>
      </c>
      <c r="S1213" s="7">
        <f t="shared" si="340"/>
        <v>5.5161880576882743E-3</v>
      </c>
      <c r="T1213" s="7">
        <f t="shared" si="341"/>
        <v>0.74007428841981093</v>
      </c>
      <c r="U1213" s="26">
        <f t="shared" si="334"/>
        <v>0</v>
      </c>
      <c r="V1213" s="26">
        <f t="shared" si="335"/>
        <v>0</v>
      </c>
      <c r="W1213" s="26">
        <f>IF(E1213&gt;t0,0,IF(E1213&lt;t0,P0))</f>
        <v>0</v>
      </c>
      <c r="X1213" s="26">
        <f>IF(E1213&gt;t0,0,IF(E1213&lt;t0,P0*SIN(PI()*(E1213)/t0)))</f>
        <v>0</v>
      </c>
    </row>
    <row r="1214" spans="5:24" x14ac:dyDescent="0.35">
      <c r="E1214" s="5">
        <f t="shared" si="336"/>
        <v>0.33936000000000266</v>
      </c>
      <c r="F1214" s="6">
        <f t="shared" si="337"/>
        <v>0</v>
      </c>
      <c r="G1214" s="6">
        <f t="shared" si="326"/>
        <v>1.461430885622927</v>
      </c>
      <c r="H1214" s="6">
        <f t="shared" si="327"/>
        <v>0.96238372616554324</v>
      </c>
      <c r="I1214" s="6">
        <f t="shared" si="328"/>
        <v>0.27169387849512655</v>
      </c>
      <c r="J1214" s="7">
        <f t="shared" si="329"/>
        <v>0</v>
      </c>
      <c r="K1214" s="7">
        <f t="shared" si="338"/>
        <v>-23.219206233037855</v>
      </c>
      <c r="L1214" s="7">
        <f t="shared" si="330"/>
        <v>-1.1857042671305017E-2</v>
      </c>
      <c r="M1214" s="7">
        <f t="shared" si="331"/>
        <v>0</v>
      </c>
      <c r="N1214" s="7">
        <f t="shared" si="339"/>
        <v>6.0436920544399655</v>
      </c>
      <c r="O1214" s="7">
        <f t="shared" si="332"/>
        <v>3.0862516945027439E-3</v>
      </c>
      <c r="P1214" s="7">
        <f t="shared" si="343"/>
        <v>-1.2249540600205975E-2</v>
      </c>
      <c r="Q1214" s="7">
        <f t="shared" si="333"/>
        <v>-367.48621800617923</v>
      </c>
      <c r="R1214" s="7">
        <f t="shared" si="342"/>
        <v>-12.249540600205975</v>
      </c>
      <c r="S1214" s="7">
        <f t="shared" si="340"/>
        <v>7.2274120194939472E-3</v>
      </c>
      <c r="T1214" s="7">
        <f t="shared" si="341"/>
        <v>0.96965907461925016</v>
      </c>
      <c r="U1214" s="26">
        <f t="shared" si="334"/>
        <v>0</v>
      </c>
      <c r="V1214" s="26">
        <f t="shared" si="335"/>
        <v>0</v>
      </c>
      <c r="W1214" s="26">
        <f>IF(E1214&gt;t0,0,IF(E1214&lt;t0,P0))</f>
        <v>0</v>
      </c>
      <c r="X1214" s="26">
        <f>IF(E1214&gt;t0,0,IF(E1214&lt;t0,P0*SIN(PI()*(E1214)/t0)))</f>
        <v>0</v>
      </c>
    </row>
    <row r="1215" spans="5:24" x14ac:dyDescent="0.35">
      <c r="E1215" s="5">
        <f t="shared" si="336"/>
        <v>0.33964000000000266</v>
      </c>
      <c r="F1215" s="6">
        <f t="shared" si="337"/>
        <v>0</v>
      </c>
      <c r="G1215" s="6">
        <f t="shared" si="326"/>
        <v>1.4618884574731672</v>
      </c>
      <c r="H1215" s="6">
        <f t="shared" si="327"/>
        <v>0.96406384466693829</v>
      </c>
      <c r="I1215" s="6">
        <f t="shared" si="328"/>
        <v>0.26567066719154653</v>
      </c>
      <c r="J1215" s="7">
        <f t="shared" si="329"/>
        <v>0</v>
      </c>
      <c r="K1215" s="7">
        <f t="shared" si="338"/>
        <v>-23.219206233037855</v>
      </c>
      <c r="L1215" s="7">
        <f t="shared" si="330"/>
        <v>-1.1853331410759966E-2</v>
      </c>
      <c r="M1215" s="7">
        <f t="shared" si="331"/>
        <v>0</v>
      </c>
      <c r="N1215" s="7">
        <f t="shared" si="339"/>
        <v>6.0436920544399655</v>
      </c>
      <c r="O1215" s="7">
        <f t="shared" si="332"/>
        <v>3.0852856961114568E-3</v>
      </c>
      <c r="P1215" s="7">
        <f t="shared" si="343"/>
        <v>-1.2247038161331101E-2</v>
      </c>
      <c r="Q1215" s="7">
        <f t="shared" si="333"/>
        <v>-367.41114483993306</v>
      </c>
      <c r="R1215" s="7">
        <f t="shared" si="342"/>
        <v>-12.247038161331101</v>
      </c>
      <c r="S1215" s="7">
        <f t="shared" si="340"/>
        <v>8.9372816959773418E-3</v>
      </c>
      <c r="T1215" s="7">
        <f t="shared" si="341"/>
        <v>1.1990621643761969</v>
      </c>
      <c r="U1215" s="26">
        <f t="shared" si="334"/>
        <v>0</v>
      </c>
      <c r="V1215" s="26">
        <f t="shared" si="335"/>
        <v>0</v>
      </c>
      <c r="W1215" s="26">
        <f>IF(E1215&gt;t0,0,IF(E1215&lt;t0,P0))</f>
        <v>0</v>
      </c>
      <c r="X1215" s="26">
        <f>IF(E1215&gt;t0,0,IF(E1215&lt;t0,P0*SIN(PI()*(E1215)/t0)))</f>
        <v>0</v>
      </c>
    </row>
    <row r="1216" spans="5:24" x14ac:dyDescent="0.35">
      <c r="E1216" s="5">
        <f t="shared" si="336"/>
        <v>0.33992000000000266</v>
      </c>
      <c r="F1216" s="6">
        <f t="shared" si="337"/>
        <v>0</v>
      </c>
      <c r="G1216" s="6">
        <f t="shared" si="326"/>
        <v>1.4623461725884777</v>
      </c>
      <c r="H1216" s="6">
        <f t="shared" si="327"/>
        <v>0.96570626646671387</v>
      </c>
      <c r="I1216" s="6">
        <f t="shared" si="328"/>
        <v>0.25963706766738898</v>
      </c>
      <c r="J1216" s="7">
        <f t="shared" si="329"/>
        <v>0</v>
      </c>
      <c r="K1216" s="7">
        <f t="shared" si="338"/>
        <v>-23.219206233037855</v>
      </c>
      <c r="L1216" s="7">
        <f t="shared" si="330"/>
        <v>-1.1849621311841399E-2</v>
      </c>
      <c r="M1216" s="7">
        <f t="shared" si="331"/>
        <v>0</v>
      </c>
      <c r="N1216" s="7">
        <f t="shared" si="339"/>
        <v>6.0436920544399655</v>
      </c>
      <c r="O1216" s="7">
        <f t="shared" si="332"/>
        <v>3.0843200000781694E-3</v>
      </c>
      <c r="P1216" s="7">
        <f t="shared" si="343"/>
        <v>-1.2244057356670938E-2</v>
      </c>
      <c r="Q1216" s="7">
        <f t="shared" si="333"/>
        <v>-367.32172070012814</v>
      </c>
      <c r="R1216" s="7">
        <f t="shared" si="342"/>
        <v>-12.244057356670938</v>
      </c>
      <c r="S1216" s="7">
        <f t="shared" si="340"/>
        <v>1.0645730929152868E-2</v>
      </c>
      <c r="T1216" s="7">
        <f t="shared" si="341"/>
        <v>1.4282746816654688</v>
      </c>
      <c r="U1216" s="26">
        <f t="shared" si="334"/>
        <v>0</v>
      </c>
      <c r="V1216" s="26">
        <f t="shared" si="335"/>
        <v>0</v>
      </c>
      <c r="W1216" s="26">
        <f>IF(E1216&gt;t0,0,IF(E1216&lt;t0,P0))</f>
        <v>0</v>
      </c>
      <c r="X1216" s="26">
        <f>IF(E1216&gt;t0,0,IF(E1216&lt;t0,P0*SIN(PI()*(E1216)/t0)))</f>
        <v>0</v>
      </c>
    </row>
    <row r="1217" spans="5:24" x14ac:dyDescent="0.35">
      <c r="E1217" s="5">
        <f t="shared" si="336"/>
        <v>0.34020000000000267</v>
      </c>
      <c r="F1217" s="6">
        <f t="shared" si="337"/>
        <v>0</v>
      </c>
      <c r="G1217" s="6">
        <f t="shared" si="326"/>
        <v>1.4628040310137143</v>
      </c>
      <c r="H1217" s="6">
        <f t="shared" si="327"/>
        <v>0.96731092734310242</v>
      </c>
      <c r="I1217" s="6">
        <f t="shared" si="328"/>
        <v>0.2535933158476919</v>
      </c>
      <c r="J1217" s="7">
        <f t="shared" si="329"/>
        <v>0</v>
      </c>
      <c r="K1217" s="7">
        <f t="shared" si="338"/>
        <v>-23.219206233037855</v>
      </c>
      <c r="L1217" s="7">
        <f t="shared" si="330"/>
        <v>-1.1845912374185731E-2</v>
      </c>
      <c r="M1217" s="7">
        <f t="shared" si="331"/>
        <v>0</v>
      </c>
      <c r="N1217" s="7">
        <f t="shared" si="339"/>
        <v>6.0436920544399655</v>
      </c>
      <c r="O1217" s="7">
        <f t="shared" si="332"/>
        <v>3.083354606308244E-3</v>
      </c>
      <c r="P1217" s="7">
        <f t="shared" si="343"/>
        <v>-1.2240598602446695E-2</v>
      </c>
      <c r="Q1217" s="7">
        <f t="shared" si="333"/>
        <v>-367.21795807340084</v>
      </c>
      <c r="R1217" s="7">
        <f t="shared" si="342"/>
        <v>-12.240598602446696</v>
      </c>
      <c r="S1217" s="7">
        <f t="shared" si="340"/>
        <v>1.2352693658012179E-2</v>
      </c>
      <c r="T1217" s="7">
        <f t="shared" si="341"/>
        <v>1.6572877634727465</v>
      </c>
      <c r="U1217" s="26">
        <f t="shared" si="334"/>
        <v>0</v>
      </c>
      <c r="V1217" s="26">
        <f t="shared" si="335"/>
        <v>0</v>
      </c>
      <c r="W1217" s="26">
        <f>IF(E1217&gt;t0,0,IF(E1217&lt;t0,P0))</f>
        <v>0</v>
      </c>
      <c r="X1217" s="26">
        <f>IF(E1217&gt;t0,0,IF(E1217&lt;t0,P0*SIN(PI()*(E1217)/t0)))</f>
        <v>0</v>
      </c>
    </row>
    <row r="1218" spans="5:24" x14ac:dyDescent="0.35">
      <c r="E1218" s="5">
        <f t="shared" si="336"/>
        <v>0.34048000000000267</v>
      </c>
      <c r="F1218" s="6">
        <f t="shared" si="337"/>
        <v>0</v>
      </c>
      <c r="G1218" s="6">
        <f t="shared" ref="G1218:G1281" si="344">EXP(E1218*w*qsi)</f>
        <v>1.4632620327937469</v>
      </c>
      <c r="H1218" s="6">
        <f t="shared" ref="H1218:H1281" si="345">SIN(wd*E1218)</f>
        <v>0.96887776455085872</v>
      </c>
      <c r="I1218" s="6">
        <f t="shared" ref="I1218:I1281" si="346">COS(wd*E1218)</f>
        <v>0.24753964805446985</v>
      </c>
      <c r="J1218" s="7">
        <f t="shared" ref="J1218:J1281" si="347">F1218*G1218*I1218</f>
        <v>0</v>
      </c>
      <c r="K1218" s="7">
        <f t="shared" si="338"/>
        <v>-23.219206233037855</v>
      </c>
      <c r="L1218" s="7">
        <f t="shared" ref="L1218:L1281" si="348">1/(m*wd*G1218)*K1218</f>
        <v>-1.1842204597429486E-2</v>
      </c>
      <c r="M1218" s="7">
        <f t="shared" ref="M1218:M1281" si="349">F1218*G1218*H1218</f>
        <v>0</v>
      </c>
      <c r="N1218" s="7">
        <f t="shared" si="339"/>
        <v>6.0436920544399655</v>
      </c>
      <c r="O1218" s="7">
        <f t="shared" ref="O1218:O1281" si="350">1/(m*wd*G1218)*N1218</f>
        <v>3.0823895147070739E-3</v>
      </c>
      <c r="P1218" s="7">
        <f t="shared" si="343"/>
        <v>-1.2236662333348761E-2</v>
      </c>
      <c r="Q1218" s="7">
        <f t="shared" ref="Q1218:Q1281" si="351">k*P1218</f>
        <v>-367.09987000046283</v>
      </c>
      <c r="R1218" s="7">
        <f t="shared" si="342"/>
        <v>-12.236662333348761</v>
      </c>
      <c r="S1218" s="7">
        <f t="shared" si="340"/>
        <v>1.4058103921194396E-2</v>
      </c>
      <c r="T1218" s="7">
        <f t="shared" si="341"/>
        <v>1.8860925601528211</v>
      </c>
      <c r="U1218" s="26">
        <f t="shared" ref="U1218:U1281" si="352">IF(E1218&gt;$B$16,0,IF(E1218&lt;$B$14,P0*E1218/$B$14,IF(E1218&lt;$B$16,P0-(E1218-B$14)*P0/$B$14)))</f>
        <v>0</v>
      </c>
      <c r="V1218" s="26">
        <f t="shared" ref="V1218:V1281" si="353">IF(E1218&gt;t0,0,IF(E1218&lt;t0,P0-(E1218)*P0/t0))</f>
        <v>0</v>
      </c>
      <c r="W1218" s="26">
        <f>IF(E1218&gt;t0,0,IF(E1218&lt;t0,P0))</f>
        <v>0</v>
      </c>
      <c r="X1218" s="26">
        <f>IF(E1218&gt;t0,0,IF(E1218&lt;t0,P0*SIN(PI()*(E1218)/t0)))</f>
        <v>0</v>
      </c>
    </row>
    <row r="1219" spans="5:24" x14ac:dyDescent="0.35">
      <c r="E1219" s="5">
        <f t="shared" ref="E1219:E1282" si="354">E1218+dt</f>
        <v>0.34076000000000267</v>
      </c>
      <c r="F1219" s="6">
        <f t="shared" ref="F1219:F1282" si="355">X1219</f>
        <v>0</v>
      </c>
      <c r="G1219" s="6">
        <f t="shared" si="344"/>
        <v>1.4637201779734599</v>
      </c>
      <c r="H1219" s="6">
        <f t="shared" si="345"/>
        <v>0.9704067168237136</v>
      </c>
      <c r="I1219" s="6">
        <f t="shared" si="346"/>
        <v>0.24147630099747036</v>
      </c>
      <c r="J1219" s="7">
        <f t="shared" si="347"/>
        <v>0</v>
      </c>
      <c r="K1219" s="7">
        <f t="shared" ref="K1219:K1282" si="356">0.5*dt*(J1218+J1219)+K1218</f>
        <v>-23.219206233037855</v>
      </c>
      <c r="L1219" s="7">
        <f t="shared" si="348"/>
        <v>-1.1838497981209303E-2</v>
      </c>
      <c r="M1219" s="7">
        <f t="shared" si="349"/>
        <v>0</v>
      </c>
      <c r="N1219" s="7">
        <f t="shared" ref="N1219:N1282" si="357">0.5*dt*(M1219+M1218)+N1218</f>
        <v>6.0436920544399655</v>
      </c>
      <c r="O1219" s="7">
        <f t="shared" si="350"/>
        <v>3.0814247251800785E-3</v>
      </c>
      <c r="P1219" s="7">
        <f t="shared" si="343"/>
        <v>-1.2232249002508114E-2</v>
      </c>
      <c r="Q1219" s="7">
        <f t="shared" si="351"/>
        <v>-366.9674700752434</v>
      </c>
      <c r="R1219" s="7">
        <f t="shared" si="342"/>
        <v>-12.232249002508114</v>
      </c>
      <c r="S1219" s="7">
        <f t="shared" ref="S1219:S1282" si="358">(P1219-P1218)/dt</f>
        <v>1.57618958594519E-2</v>
      </c>
      <c r="T1219" s="7">
        <f t="shared" ref="T1219:T1282" si="359">2*qsi*m*w*S1219</f>
        <v>2.1146802357604155</v>
      </c>
      <c r="U1219" s="26">
        <f t="shared" si="352"/>
        <v>0</v>
      </c>
      <c r="V1219" s="26">
        <f t="shared" si="353"/>
        <v>0</v>
      </c>
      <c r="W1219" s="26">
        <f>IF(E1219&gt;t0,0,IF(E1219&lt;t0,P0))</f>
        <v>0</v>
      </c>
      <c r="X1219" s="26">
        <f>IF(E1219&gt;t0,0,IF(E1219&lt;t0,P0*SIN(PI()*(E1219)/t0)))</f>
        <v>0</v>
      </c>
    </row>
    <row r="1220" spans="5:24" x14ac:dyDescent="0.35">
      <c r="E1220" s="5">
        <f t="shared" si="354"/>
        <v>0.34104000000000267</v>
      </c>
      <c r="F1220" s="6">
        <f t="shared" si="355"/>
        <v>0</v>
      </c>
      <c r="G1220" s="6">
        <f t="shared" si="344"/>
        <v>1.4641784665977515</v>
      </c>
      <c r="H1220" s="6">
        <f t="shared" si="345"/>
        <v>0.97189772437677058</v>
      </c>
      <c r="I1220" s="6">
        <f t="shared" si="346"/>
        <v>0.23540351176491581</v>
      </c>
      <c r="J1220" s="7">
        <f t="shared" si="347"/>
        <v>0</v>
      </c>
      <c r="K1220" s="7">
        <f t="shared" si="356"/>
        <v>-23.219206233037855</v>
      </c>
      <c r="L1220" s="7">
        <f t="shared" si="348"/>
        <v>-1.183479252516193E-2</v>
      </c>
      <c r="M1220" s="7">
        <f t="shared" si="349"/>
        <v>0</v>
      </c>
      <c r="N1220" s="7">
        <f t="shared" si="357"/>
        <v>6.0436920544399655</v>
      </c>
      <c r="O1220" s="7">
        <f t="shared" si="350"/>
        <v>3.0804602376327084E-3</v>
      </c>
      <c r="P1220" s="7">
        <f t="shared" si="343"/>
        <v>-1.2227359081467021E-2</v>
      </c>
      <c r="Q1220" s="7">
        <f t="shared" si="351"/>
        <v>-366.82077244401063</v>
      </c>
      <c r="R1220" s="7">
        <f t="shared" ref="R1220:R1283" si="360">P1220*1000</f>
        <v>-12.227359081467021</v>
      </c>
      <c r="S1220" s="7">
        <f t="shared" si="358"/>
        <v>1.7464003718190461E-2</v>
      </c>
      <c r="T1220" s="7">
        <f t="shared" si="359"/>
        <v>2.3430419683909776</v>
      </c>
      <c r="U1220" s="26">
        <f t="shared" si="352"/>
        <v>0</v>
      </c>
      <c r="V1220" s="26">
        <f t="shared" si="353"/>
        <v>0</v>
      </c>
      <c r="W1220" s="26">
        <f>IF(E1220&gt;t0,0,IF(E1220&lt;t0,P0))</f>
        <v>0</v>
      </c>
      <c r="X1220" s="26">
        <f>IF(E1220&gt;t0,0,IF(E1220&lt;t0,P0*SIN(PI()*(E1220)/t0)))</f>
        <v>0</v>
      </c>
    </row>
    <row r="1221" spans="5:24" x14ac:dyDescent="0.35">
      <c r="E1221" s="5">
        <f t="shared" si="354"/>
        <v>0.34132000000000268</v>
      </c>
      <c r="F1221" s="6">
        <f t="shared" si="355"/>
        <v>0</v>
      </c>
      <c r="G1221" s="6">
        <f t="shared" si="344"/>
        <v>1.4646368987115341</v>
      </c>
      <c r="H1221" s="6">
        <f t="shared" si="345"/>
        <v>0.97335072890884211</v>
      </c>
      <c r="I1221" s="6">
        <f t="shared" si="346"/>
        <v>0.22932151781423785</v>
      </c>
      <c r="J1221" s="7">
        <f t="shared" si="347"/>
        <v>0</v>
      </c>
      <c r="K1221" s="7">
        <f t="shared" si="356"/>
        <v>-23.219206233037855</v>
      </c>
      <c r="L1221" s="7">
        <f t="shared" si="348"/>
        <v>-1.1831088228924232E-2</v>
      </c>
      <c r="M1221" s="7">
        <f t="shared" si="349"/>
        <v>0</v>
      </c>
      <c r="N1221" s="7">
        <f t="shared" si="357"/>
        <v>6.0436920544399655</v>
      </c>
      <c r="O1221" s="7">
        <f t="shared" si="350"/>
        <v>3.0794960519704433E-3</v>
      </c>
      <c r="P1221" s="7">
        <f t="shared" si="343"/>
        <v>-1.2221993060149037E-2</v>
      </c>
      <c r="Q1221" s="7">
        <f t="shared" si="351"/>
        <v>-366.65979180447113</v>
      </c>
      <c r="R1221" s="7">
        <f t="shared" si="360"/>
        <v>-12.221993060149037</v>
      </c>
      <c r="S1221" s="7">
        <f t="shared" si="358"/>
        <v>1.9164361849941219E-2</v>
      </c>
      <c r="T1221" s="7">
        <f t="shared" si="359"/>
        <v>2.5711689505123316</v>
      </c>
      <c r="U1221" s="26">
        <f t="shared" si="352"/>
        <v>0</v>
      </c>
      <c r="V1221" s="26">
        <f t="shared" si="353"/>
        <v>0</v>
      </c>
      <c r="W1221" s="26">
        <f>IF(E1221&gt;t0,0,IF(E1221&lt;t0,P0))</f>
        <v>0</v>
      </c>
      <c r="X1221" s="26">
        <f>IF(E1221&gt;t0,0,IF(E1221&lt;t0,P0*SIN(PI()*(E1221)/t0)))</f>
        <v>0</v>
      </c>
    </row>
    <row r="1222" spans="5:24" x14ac:dyDescent="0.35">
      <c r="E1222" s="5">
        <f t="shared" si="354"/>
        <v>0.34160000000000268</v>
      </c>
      <c r="F1222" s="6">
        <f t="shared" si="355"/>
        <v>0</v>
      </c>
      <c r="G1222" s="6">
        <f t="shared" si="344"/>
        <v>1.465095474359734</v>
      </c>
      <c r="H1222" s="6">
        <f t="shared" si="345"/>
        <v>0.97476567360472977</v>
      </c>
      <c r="I1222" s="6">
        <f t="shared" si="346"/>
        <v>0.2232305569627899</v>
      </c>
      <c r="J1222" s="7">
        <f t="shared" si="347"/>
        <v>0</v>
      </c>
      <c r="K1222" s="7">
        <f t="shared" si="356"/>
        <v>-23.219206233037855</v>
      </c>
      <c r="L1222" s="7">
        <f t="shared" si="348"/>
        <v>-1.1827385092133193E-2</v>
      </c>
      <c r="M1222" s="7">
        <f t="shared" si="349"/>
        <v>0</v>
      </c>
      <c r="N1222" s="7">
        <f t="shared" si="357"/>
        <v>6.0436920544399655</v>
      </c>
      <c r="O1222" s="7">
        <f t="shared" si="350"/>
        <v>3.0785321680987946E-3</v>
      </c>
      <c r="P1222" s="7">
        <f t="shared" si="343"/>
        <v>-1.221615144682831E-2</v>
      </c>
      <c r="Q1222" s="7">
        <f t="shared" si="351"/>
        <v>-366.48454340484932</v>
      </c>
      <c r="R1222" s="7">
        <f t="shared" si="360"/>
        <v>-12.216151446828309</v>
      </c>
      <c r="S1222" s="7">
        <f t="shared" si="358"/>
        <v>2.0862904716882229E-2</v>
      </c>
      <c r="T1222" s="7">
        <f t="shared" si="359"/>
        <v>2.7990523893029806</v>
      </c>
      <c r="U1222" s="26">
        <f t="shared" si="352"/>
        <v>0</v>
      </c>
      <c r="V1222" s="26">
        <f t="shared" si="353"/>
        <v>0</v>
      </c>
      <c r="W1222" s="26">
        <f>IF(E1222&gt;t0,0,IF(E1222&lt;t0,P0))</f>
        <v>0</v>
      </c>
      <c r="X1222" s="26">
        <f>IF(E1222&gt;t0,0,IF(E1222&lt;t0,P0*SIN(PI()*(E1222)/t0)))</f>
        <v>0</v>
      </c>
    </row>
    <row r="1223" spans="5:24" x14ac:dyDescent="0.35">
      <c r="E1223" s="5">
        <f t="shared" si="354"/>
        <v>0.34188000000000268</v>
      </c>
      <c r="F1223" s="6">
        <f t="shared" si="355"/>
        <v>0</v>
      </c>
      <c r="G1223" s="6">
        <f t="shared" si="344"/>
        <v>1.4655541935872913</v>
      </c>
      <c r="H1223" s="6">
        <f t="shared" si="345"/>
        <v>0.97614250313744688</v>
      </c>
      <c r="I1223" s="6">
        <f t="shared" si="346"/>
        <v>0.21713086737854534</v>
      </c>
      <c r="J1223" s="7">
        <f t="shared" si="347"/>
        <v>0</v>
      </c>
      <c r="K1223" s="7">
        <f t="shared" si="356"/>
        <v>-23.219206233037855</v>
      </c>
      <c r="L1223" s="7">
        <f t="shared" si="348"/>
        <v>-1.1823683114425903E-2</v>
      </c>
      <c r="M1223" s="7">
        <f t="shared" si="349"/>
        <v>0</v>
      </c>
      <c r="N1223" s="7">
        <f t="shared" si="357"/>
        <v>6.0436920544399655</v>
      </c>
      <c r="O1223" s="7">
        <f t="shared" si="350"/>
        <v>3.0775685859233009E-3</v>
      </c>
      <c r="P1223" s="7">
        <f t="shared" ref="P1223:P1286" si="361">L1223*H1223-O1223*I1223</f>
        <v>-1.2209834768098154E-2</v>
      </c>
      <c r="Q1223" s="7">
        <f t="shared" si="351"/>
        <v>-366.2950430429446</v>
      </c>
      <c r="R1223" s="7">
        <f t="shared" si="360"/>
        <v>-12.209834768098153</v>
      </c>
      <c r="S1223" s="7">
        <f t="shared" si="358"/>
        <v>2.2559566893415765E-2</v>
      </c>
      <c r="T1223" s="7">
        <f t="shared" si="359"/>
        <v>3.0266835069978848</v>
      </c>
      <c r="U1223" s="26">
        <f t="shared" si="352"/>
        <v>0</v>
      </c>
      <c r="V1223" s="26">
        <f t="shared" si="353"/>
        <v>0</v>
      </c>
      <c r="W1223" s="26">
        <f>IF(E1223&gt;t0,0,IF(E1223&lt;t0,P0))</f>
        <v>0</v>
      </c>
      <c r="X1223" s="26">
        <f>IF(E1223&gt;t0,0,IF(E1223&lt;t0,P0*SIN(PI()*(E1223)/t0)))</f>
        <v>0</v>
      </c>
    </row>
    <row r="1224" spans="5:24" x14ac:dyDescent="0.35">
      <c r="E1224" s="5">
        <f t="shared" si="354"/>
        <v>0.34216000000000268</v>
      </c>
      <c r="F1224" s="6">
        <f t="shared" si="355"/>
        <v>0</v>
      </c>
      <c r="G1224" s="6">
        <f t="shared" si="344"/>
        <v>1.4660130564391609</v>
      </c>
      <c r="H1224" s="6">
        <f t="shared" si="345"/>
        <v>0.97748116367038029</v>
      </c>
      <c r="I1224" s="6">
        <f t="shared" si="346"/>
        <v>0.21102268757078999</v>
      </c>
      <c r="J1224" s="7">
        <f t="shared" si="347"/>
        <v>0</v>
      </c>
      <c r="K1224" s="7">
        <f t="shared" si="356"/>
        <v>-23.219206233037855</v>
      </c>
      <c r="L1224" s="7">
        <f t="shared" si="348"/>
        <v>-1.1819982295439565E-2</v>
      </c>
      <c r="M1224" s="7">
        <f t="shared" si="349"/>
        <v>0</v>
      </c>
      <c r="N1224" s="7">
        <f t="shared" si="357"/>
        <v>6.0436920544399655</v>
      </c>
      <c r="O1224" s="7">
        <f t="shared" si="350"/>
        <v>3.0766053053495309E-3</v>
      </c>
      <c r="P1224" s="7">
        <f t="shared" si="361"/>
        <v>-1.2203043568838967E-2</v>
      </c>
      <c r="Q1224" s="7">
        <f t="shared" si="351"/>
        <v>-366.09130706516902</v>
      </c>
      <c r="R1224" s="7">
        <f t="shared" si="360"/>
        <v>-12.203043568838968</v>
      </c>
      <c r="S1224" s="7">
        <f t="shared" si="358"/>
        <v>2.4254283068522585E-2</v>
      </c>
      <c r="T1224" s="7">
        <f t="shared" si="359"/>
        <v>3.2540535412043217</v>
      </c>
      <c r="U1224" s="26">
        <f t="shared" si="352"/>
        <v>0</v>
      </c>
      <c r="V1224" s="26">
        <f t="shared" si="353"/>
        <v>0</v>
      </c>
      <c r="W1224" s="26">
        <f>IF(E1224&gt;t0,0,IF(E1224&lt;t0,P0))</f>
        <v>0</v>
      </c>
      <c r="X1224" s="26">
        <f>IF(E1224&gt;t0,0,IF(E1224&lt;t0,P0*SIN(PI()*(E1224)/t0)))</f>
        <v>0</v>
      </c>
    </row>
    <row r="1225" spans="5:24" x14ac:dyDescent="0.35">
      <c r="E1225" s="5">
        <f t="shared" si="354"/>
        <v>0.34244000000000269</v>
      </c>
      <c r="F1225" s="6">
        <f t="shared" si="355"/>
        <v>0</v>
      </c>
      <c r="G1225" s="6">
        <f t="shared" si="344"/>
        <v>1.4664720629603112</v>
      </c>
      <c r="H1225" s="6">
        <f t="shared" si="345"/>
        <v>0.97878160285939608</v>
      </c>
      <c r="I1225" s="6">
        <f t="shared" si="346"/>
        <v>0.20490625638079329</v>
      </c>
      <c r="J1225" s="7">
        <f t="shared" si="347"/>
        <v>0</v>
      </c>
      <c r="K1225" s="7">
        <f t="shared" si="356"/>
        <v>-23.219206233037855</v>
      </c>
      <c r="L1225" s="7">
        <f t="shared" si="348"/>
        <v>-1.1816282634811503E-2</v>
      </c>
      <c r="M1225" s="7">
        <f t="shared" si="349"/>
        <v>0</v>
      </c>
      <c r="N1225" s="7">
        <f t="shared" si="357"/>
        <v>6.0436920544399655</v>
      </c>
      <c r="O1225" s="7">
        <f t="shared" si="350"/>
        <v>3.0756423262830834E-3</v>
      </c>
      <c r="P1225" s="7">
        <f t="shared" si="361"/>
        <v>-1.2195778412185432E-2</v>
      </c>
      <c r="Q1225" s="7">
        <f t="shared" si="351"/>
        <v>-365.87335236556299</v>
      </c>
      <c r="R1225" s="7">
        <f t="shared" si="360"/>
        <v>-12.195778412185433</v>
      </c>
      <c r="S1225" s="7">
        <f t="shared" si="358"/>
        <v>2.5946988048339233E-2</v>
      </c>
      <c r="T1225" s="7">
        <f t="shared" si="359"/>
        <v>3.481153745247668</v>
      </c>
      <c r="U1225" s="26">
        <f t="shared" si="352"/>
        <v>0</v>
      </c>
      <c r="V1225" s="26">
        <f t="shared" si="353"/>
        <v>0</v>
      </c>
      <c r="W1225" s="26">
        <f>IF(E1225&gt;t0,0,IF(E1225&lt;t0,P0))</f>
        <v>0</v>
      </c>
      <c r="X1225" s="26">
        <f>IF(E1225&gt;t0,0,IF(E1225&lt;t0,P0*SIN(PI()*(E1225)/t0)))</f>
        <v>0</v>
      </c>
    </row>
    <row r="1226" spans="5:24" x14ac:dyDescent="0.35">
      <c r="E1226" s="5">
        <f t="shared" si="354"/>
        <v>0.34272000000000269</v>
      </c>
      <c r="F1226" s="6">
        <f t="shared" si="355"/>
        <v>0</v>
      </c>
      <c r="G1226" s="6">
        <f t="shared" si="344"/>
        <v>1.4669312131957248</v>
      </c>
      <c r="H1226" s="6">
        <f t="shared" si="345"/>
        <v>0.98004376985488728</v>
      </c>
      <c r="I1226" s="6">
        <f t="shared" si="346"/>
        <v>0.19878181297246661</v>
      </c>
      <c r="J1226" s="7">
        <f t="shared" si="347"/>
        <v>0</v>
      </c>
      <c r="K1226" s="7">
        <f t="shared" si="356"/>
        <v>-23.219206233037855</v>
      </c>
      <c r="L1226" s="7">
        <f t="shared" si="348"/>
        <v>-1.1812584132179149E-2</v>
      </c>
      <c r="M1226" s="7">
        <f t="shared" si="349"/>
        <v>0</v>
      </c>
      <c r="N1226" s="7">
        <f t="shared" si="357"/>
        <v>6.0436920544399655</v>
      </c>
      <c r="O1226" s="7">
        <f t="shared" si="350"/>
        <v>3.0746796486295865E-3</v>
      </c>
      <c r="P1226" s="7">
        <f t="shared" si="361"/>
        <v>-1.2188039879493011E-2</v>
      </c>
      <c r="Q1226" s="7">
        <f t="shared" si="351"/>
        <v>-365.64119638479031</v>
      </c>
      <c r="R1226" s="7">
        <f t="shared" si="360"/>
        <v>-12.188039879493012</v>
      </c>
      <c r="S1226" s="7">
        <f t="shared" si="358"/>
        <v>2.763761675864862E-2</v>
      </c>
      <c r="T1226" s="7">
        <f t="shared" si="359"/>
        <v>3.7079753885055435</v>
      </c>
      <c r="U1226" s="26">
        <f t="shared" si="352"/>
        <v>0</v>
      </c>
      <c r="V1226" s="26">
        <f t="shared" si="353"/>
        <v>0</v>
      </c>
      <c r="W1226" s="26">
        <f>IF(E1226&gt;t0,0,IF(E1226&lt;t0,P0))</f>
        <v>0</v>
      </c>
      <c r="X1226" s="26">
        <f>IF(E1226&gt;t0,0,IF(E1226&lt;t0,P0*SIN(PI()*(E1226)/t0)))</f>
        <v>0</v>
      </c>
    </row>
    <row r="1227" spans="5:24" x14ac:dyDescent="0.35">
      <c r="E1227" s="5">
        <f t="shared" si="354"/>
        <v>0.34300000000000269</v>
      </c>
      <c r="F1227" s="6">
        <f t="shared" si="355"/>
        <v>0</v>
      </c>
      <c r="G1227" s="6">
        <f t="shared" si="344"/>
        <v>1.4673905071903988</v>
      </c>
      <c r="H1227" s="6">
        <f t="shared" si="345"/>
        <v>0.98126761530376061</v>
      </c>
      <c r="I1227" s="6">
        <f t="shared" si="346"/>
        <v>0.19264959682301658</v>
      </c>
      <c r="J1227" s="7">
        <f t="shared" si="347"/>
        <v>0</v>
      </c>
      <c r="K1227" s="7">
        <f t="shared" si="356"/>
        <v>-23.219206233037855</v>
      </c>
      <c r="L1227" s="7">
        <f t="shared" si="348"/>
        <v>-1.1808886787180044E-2</v>
      </c>
      <c r="M1227" s="7">
        <f t="shared" si="349"/>
        <v>0</v>
      </c>
      <c r="N1227" s="7">
        <f t="shared" si="357"/>
        <v>6.0436920544399655</v>
      </c>
      <c r="O1227" s="7">
        <f t="shared" si="350"/>
        <v>3.0737172722946965E-3</v>
      </c>
      <c r="P1227" s="7">
        <f t="shared" si="361"/>
        <v>-1.2179828570303766E-2</v>
      </c>
      <c r="Q1227" s="7">
        <f t="shared" si="351"/>
        <v>-365.39485710911299</v>
      </c>
      <c r="R1227" s="7">
        <f t="shared" si="360"/>
        <v>-12.179828570303766</v>
      </c>
      <c r="S1227" s="7">
        <f t="shared" si="358"/>
        <v>2.9326104247302413E-2</v>
      </c>
      <c r="T1227" s="7">
        <f t="shared" si="359"/>
        <v>3.9345097567328104</v>
      </c>
      <c r="U1227" s="26">
        <f t="shared" si="352"/>
        <v>0</v>
      </c>
      <c r="V1227" s="26">
        <f t="shared" si="353"/>
        <v>0</v>
      </c>
      <c r="W1227" s="26">
        <f>IF(E1227&gt;t0,0,IF(E1227&lt;t0,P0))</f>
        <v>0</v>
      </c>
      <c r="X1227" s="26">
        <f>IF(E1227&gt;t0,0,IF(E1227&lt;t0,P0*SIN(PI()*(E1227)/t0)))</f>
        <v>0</v>
      </c>
    </row>
    <row r="1228" spans="5:24" x14ac:dyDescent="0.35">
      <c r="E1228" s="5">
        <f t="shared" si="354"/>
        <v>0.34328000000000269</v>
      </c>
      <c r="F1228" s="6">
        <f t="shared" si="355"/>
        <v>0</v>
      </c>
      <c r="G1228" s="6">
        <f t="shared" si="344"/>
        <v>1.4678499449893432</v>
      </c>
      <c r="H1228" s="6">
        <f t="shared" si="345"/>
        <v>0.98245309135136716</v>
      </c>
      <c r="I1228" s="6">
        <f t="shared" si="346"/>
        <v>0.18650984771357867</v>
      </c>
      <c r="J1228" s="7">
        <f t="shared" si="347"/>
        <v>0</v>
      </c>
      <c r="K1228" s="7">
        <f t="shared" si="356"/>
        <v>-23.219206233037855</v>
      </c>
      <c r="L1228" s="7">
        <f t="shared" si="348"/>
        <v>-1.1805190599451862E-2</v>
      </c>
      <c r="M1228" s="7">
        <f t="shared" si="349"/>
        <v>0</v>
      </c>
      <c r="N1228" s="7">
        <f t="shared" si="357"/>
        <v>6.0436920544399655</v>
      </c>
      <c r="O1228" s="7">
        <f t="shared" si="350"/>
        <v>3.0727551971841032E-3</v>
      </c>
      <c r="P1228" s="7">
        <f t="shared" si="361"/>
        <v>-1.2171145102311496E-2</v>
      </c>
      <c r="Q1228" s="7">
        <f t="shared" si="351"/>
        <v>-365.13435306934485</v>
      </c>
      <c r="R1228" s="7">
        <f t="shared" si="360"/>
        <v>-12.171145102311495</v>
      </c>
      <c r="S1228" s="7">
        <f t="shared" si="358"/>
        <v>3.1012385686680664E-2</v>
      </c>
      <c r="T1228" s="7">
        <f t="shared" si="359"/>
        <v>4.1607481523915677</v>
      </c>
      <c r="U1228" s="26">
        <f t="shared" si="352"/>
        <v>0</v>
      </c>
      <c r="V1228" s="26">
        <f t="shared" si="353"/>
        <v>0</v>
      </c>
      <c r="W1228" s="26">
        <f>IF(E1228&gt;t0,0,IF(E1228&lt;t0,P0))</f>
        <v>0</v>
      </c>
      <c r="X1228" s="26">
        <f>IF(E1228&gt;t0,0,IF(E1228&lt;t0,P0*SIN(PI()*(E1228)/t0)))</f>
        <v>0</v>
      </c>
    </row>
    <row r="1229" spans="5:24" x14ac:dyDescent="0.35">
      <c r="E1229" s="5">
        <f t="shared" si="354"/>
        <v>0.3435600000000027</v>
      </c>
      <c r="F1229" s="6">
        <f t="shared" si="355"/>
        <v>0</v>
      </c>
      <c r="G1229" s="6">
        <f t="shared" si="344"/>
        <v>1.4683095266375836</v>
      </c>
      <c r="H1229" s="6">
        <f t="shared" si="345"/>
        <v>0.98360015164337378</v>
      </c>
      <c r="I1229" s="6">
        <f t="shared" si="346"/>
        <v>0.18036280571983848</v>
      </c>
      <c r="J1229" s="7">
        <f t="shared" si="347"/>
        <v>0</v>
      </c>
      <c r="K1229" s="7">
        <f t="shared" si="356"/>
        <v>-23.219206233037855</v>
      </c>
      <c r="L1229" s="7">
        <f t="shared" si="348"/>
        <v>-1.1801495568632362E-2</v>
      </c>
      <c r="M1229" s="7">
        <f t="shared" si="349"/>
        <v>0</v>
      </c>
      <c r="N1229" s="7">
        <f t="shared" si="357"/>
        <v>6.0436920544399655</v>
      </c>
      <c r="O1229" s="7">
        <f t="shared" si="350"/>
        <v>3.0717934232035202E-3</v>
      </c>
      <c r="P1229" s="7">
        <f t="shared" si="361"/>
        <v>-1.216199011132613E-2</v>
      </c>
      <c r="Q1229" s="7">
        <f t="shared" si="351"/>
        <v>-364.85970333978389</v>
      </c>
      <c r="R1229" s="7">
        <f t="shared" si="360"/>
        <v>-12.16199011132613</v>
      </c>
      <c r="S1229" s="7">
        <f t="shared" si="358"/>
        <v>3.2696396376306253E-2</v>
      </c>
      <c r="T1229" s="7">
        <f t="shared" si="359"/>
        <v>4.3866818950019155</v>
      </c>
      <c r="U1229" s="26">
        <f t="shared" si="352"/>
        <v>0</v>
      </c>
      <c r="V1229" s="26">
        <f t="shared" si="353"/>
        <v>0</v>
      </c>
      <c r="W1229" s="26">
        <f>IF(E1229&gt;t0,0,IF(E1229&lt;t0,P0))</f>
        <v>0</v>
      </c>
      <c r="X1229" s="26">
        <f>IF(E1229&gt;t0,0,IF(E1229&lt;t0,P0*SIN(PI()*(E1229)/t0)))</f>
        <v>0</v>
      </c>
    </row>
    <row r="1230" spans="5:24" x14ac:dyDescent="0.35">
      <c r="E1230" s="5">
        <f t="shared" si="354"/>
        <v>0.3438400000000027</v>
      </c>
      <c r="F1230" s="6">
        <f t="shared" si="355"/>
        <v>0</v>
      </c>
      <c r="G1230" s="6">
        <f t="shared" si="344"/>
        <v>1.4687692521801587</v>
      </c>
      <c r="H1230" s="6">
        <f t="shared" si="345"/>
        <v>0.98470875132757496</v>
      </c>
      <c r="I1230" s="6">
        <f t="shared" si="346"/>
        <v>0.17420871120264975</v>
      </c>
      <c r="J1230" s="7">
        <f t="shared" si="347"/>
        <v>0</v>
      </c>
      <c r="K1230" s="7">
        <f t="shared" si="356"/>
        <v>-23.219206233037855</v>
      </c>
      <c r="L1230" s="7">
        <f t="shared" si="348"/>
        <v>-1.1797801694359442E-2</v>
      </c>
      <c r="M1230" s="7">
        <f t="shared" si="349"/>
        <v>0</v>
      </c>
      <c r="N1230" s="7">
        <f t="shared" si="357"/>
        <v>6.0436920544399655</v>
      </c>
      <c r="O1230" s="7">
        <f t="shared" si="350"/>
        <v>3.0708319502586964E-3</v>
      </c>
      <c r="P1230" s="7">
        <f t="shared" si="361"/>
        <v>-1.2152364251237519E-2</v>
      </c>
      <c r="Q1230" s="7">
        <f t="shared" si="351"/>
        <v>-364.57092753712556</v>
      </c>
      <c r="R1230" s="7">
        <f t="shared" si="360"/>
        <v>-12.15236425123752</v>
      </c>
      <c r="S1230" s="7">
        <f t="shared" si="358"/>
        <v>3.4378071745038076E-2</v>
      </c>
      <c r="T1230" s="7">
        <f t="shared" si="359"/>
        <v>4.6123023214361982</v>
      </c>
      <c r="U1230" s="26">
        <f t="shared" si="352"/>
        <v>0</v>
      </c>
      <c r="V1230" s="26">
        <f t="shared" si="353"/>
        <v>0</v>
      </c>
      <c r="W1230" s="26">
        <f>IF(E1230&gt;t0,0,IF(E1230&lt;t0,P0))</f>
        <v>0</v>
      </c>
      <c r="X1230" s="26">
        <f>IF(E1230&gt;t0,0,IF(E1230&lt;t0,P0*SIN(PI()*(E1230)/t0)))</f>
        <v>0</v>
      </c>
    </row>
    <row r="1231" spans="5:24" x14ac:dyDescent="0.35">
      <c r="E1231" s="5">
        <f t="shared" si="354"/>
        <v>0.3441200000000027</v>
      </c>
      <c r="F1231" s="6">
        <f t="shared" si="355"/>
        <v>0</v>
      </c>
      <c r="G1231" s="6">
        <f t="shared" si="344"/>
        <v>1.4692291216621221</v>
      </c>
      <c r="H1231" s="6">
        <f t="shared" si="345"/>
        <v>0.98577884705564689</v>
      </c>
      <c r="I1231" s="6">
        <f t="shared" si="346"/>
        <v>0.16804780479863299</v>
      </c>
      <c r="J1231" s="7">
        <f t="shared" si="347"/>
        <v>0</v>
      </c>
      <c r="K1231" s="7">
        <f t="shared" si="356"/>
        <v>-23.219206233037855</v>
      </c>
      <c r="L1231" s="7">
        <f t="shared" si="348"/>
        <v>-1.1794108976271093E-2</v>
      </c>
      <c r="M1231" s="7">
        <f t="shared" si="349"/>
        <v>0</v>
      </c>
      <c r="N1231" s="7">
        <f t="shared" si="357"/>
        <v>6.0436920544399655</v>
      </c>
      <c r="O1231" s="7">
        <f t="shared" si="350"/>
        <v>3.0698707782554051E-3</v>
      </c>
      <c r="P1231" s="7">
        <f t="shared" si="361"/>
        <v>-1.2142268193978465E-2</v>
      </c>
      <c r="Q1231" s="7">
        <f t="shared" si="351"/>
        <v>-364.26804581935392</v>
      </c>
      <c r="R1231" s="7">
        <f t="shared" si="360"/>
        <v>-12.142268193978465</v>
      </c>
      <c r="S1231" s="7">
        <f t="shared" si="358"/>
        <v>3.6057347353766096E-2</v>
      </c>
      <c r="T1231" s="7">
        <f t="shared" si="359"/>
        <v>4.8376007862805901</v>
      </c>
      <c r="U1231" s="26">
        <f t="shared" si="352"/>
        <v>0</v>
      </c>
      <c r="V1231" s="26">
        <f t="shared" si="353"/>
        <v>0</v>
      </c>
      <c r="W1231" s="26">
        <f>IF(E1231&gt;t0,0,IF(E1231&lt;t0,P0))</f>
        <v>0</v>
      </c>
      <c r="X1231" s="26">
        <f>IF(E1231&gt;t0,0,IF(E1231&lt;t0,P0*SIN(PI()*(E1231)/t0)))</f>
        <v>0</v>
      </c>
    </row>
    <row r="1232" spans="5:24" x14ac:dyDescent="0.35">
      <c r="E1232" s="5">
        <f t="shared" si="354"/>
        <v>0.3444000000000027</v>
      </c>
      <c r="F1232" s="6">
        <f t="shared" si="355"/>
        <v>0</v>
      </c>
      <c r="G1232" s="6">
        <f t="shared" si="344"/>
        <v>1.4696891351285402</v>
      </c>
      <c r="H1232" s="6">
        <f t="shared" si="345"/>
        <v>0.9868103969848433</v>
      </c>
      <c r="I1232" s="6">
        <f t="shared" si="346"/>
        <v>0.16188032741076375</v>
      </c>
      <c r="J1232" s="7">
        <f t="shared" si="347"/>
        <v>0</v>
      </c>
      <c r="K1232" s="7">
        <f t="shared" si="356"/>
        <v>-23.219206233037855</v>
      </c>
      <c r="L1232" s="7">
        <f t="shared" si="348"/>
        <v>-1.1790417414005435E-2</v>
      </c>
      <c r="M1232" s="7">
        <f t="shared" si="349"/>
        <v>0</v>
      </c>
      <c r="N1232" s="7">
        <f t="shared" si="357"/>
        <v>6.0436920544399655</v>
      </c>
      <c r="O1232" s="7">
        <f t="shared" si="350"/>
        <v>3.0689099070994536E-3</v>
      </c>
      <c r="P1232" s="7">
        <f t="shared" si="361"/>
        <v>-1.2131702629487109E-2</v>
      </c>
      <c r="Q1232" s="7">
        <f t="shared" si="351"/>
        <v>-363.95107888461331</v>
      </c>
      <c r="R1232" s="7">
        <f t="shared" si="360"/>
        <v>-12.13170262948711</v>
      </c>
      <c r="S1232" s="7">
        <f t="shared" si="358"/>
        <v>3.7734158897697413E-2</v>
      </c>
      <c r="T1232" s="7">
        <f t="shared" si="359"/>
        <v>5.062568662141798</v>
      </c>
      <c r="U1232" s="26">
        <f t="shared" si="352"/>
        <v>0</v>
      </c>
      <c r="V1232" s="26">
        <f t="shared" si="353"/>
        <v>0</v>
      </c>
      <c r="W1232" s="26">
        <f>IF(E1232&gt;t0,0,IF(E1232&lt;t0,P0))</f>
        <v>0</v>
      </c>
      <c r="X1232" s="26">
        <f>IF(E1232&gt;t0,0,IF(E1232&lt;t0,P0*SIN(PI()*(E1232)/t0)))</f>
        <v>0</v>
      </c>
    </row>
    <row r="1233" spans="5:24" x14ac:dyDescent="0.35">
      <c r="E1233" s="5">
        <f t="shared" si="354"/>
        <v>0.34468000000000271</v>
      </c>
      <c r="F1233" s="6">
        <f t="shared" si="355"/>
        <v>0</v>
      </c>
      <c r="G1233" s="6">
        <f t="shared" si="344"/>
        <v>1.4701492926244946</v>
      </c>
      <c r="H1233" s="6">
        <f t="shared" si="345"/>
        <v>0.98780336077962982</v>
      </c>
      <c r="I1233" s="6">
        <f t="shared" si="346"/>
        <v>0.15570652019895784</v>
      </c>
      <c r="J1233" s="7">
        <f t="shared" si="347"/>
        <v>0</v>
      </c>
      <c r="K1233" s="7">
        <f t="shared" si="356"/>
        <v>-23.219206233037855</v>
      </c>
      <c r="L1233" s="7">
        <f t="shared" si="348"/>
        <v>-1.1786727007200693E-2</v>
      </c>
      <c r="M1233" s="7">
        <f t="shared" si="349"/>
        <v>0</v>
      </c>
      <c r="N1233" s="7">
        <f t="shared" si="357"/>
        <v>6.0436920544399655</v>
      </c>
      <c r="O1233" s="7">
        <f t="shared" si="350"/>
        <v>3.0679493366966748E-3</v>
      </c>
      <c r="P1233" s="7">
        <f t="shared" si="361"/>
        <v>-1.2120668265668613E-2</v>
      </c>
      <c r="Q1233" s="7">
        <f t="shared" si="351"/>
        <v>-363.62004797005841</v>
      </c>
      <c r="R1233" s="7">
        <f t="shared" si="360"/>
        <v>-12.120668265668613</v>
      </c>
      <c r="S1233" s="7">
        <f t="shared" si="358"/>
        <v>3.9408442208915026E-2</v>
      </c>
      <c r="T1233" s="7">
        <f t="shared" si="359"/>
        <v>5.2871973399903585</v>
      </c>
      <c r="U1233" s="26">
        <f t="shared" si="352"/>
        <v>0</v>
      </c>
      <c r="V1233" s="26">
        <f t="shared" si="353"/>
        <v>0</v>
      </c>
      <c r="W1233" s="26">
        <f>IF(E1233&gt;t0,0,IF(E1233&lt;t0,P0))</f>
        <v>0</v>
      </c>
      <c r="X1233" s="26">
        <f>IF(E1233&gt;t0,0,IF(E1233&lt;t0,P0*SIN(PI()*(E1233)/t0)))</f>
        <v>0</v>
      </c>
    </row>
    <row r="1234" spans="5:24" x14ac:dyDescent="0.35">
      <c r="E1234" s="5">
        <f t="shared" si="354"/>
        <v>0.34496000000000271</v>
      </c>
      <c r="F1234" s="6">
        <f t="shared" si="355"/>
        <v>0</v>
      </c>
      <c r="G1234" s="6">
        <f t="shared" si="344"/>
        <v>1.4706095941950812</v>
      </c>
      <c r="H1234" s="6">
        <f t="shared" si="345"/>
        <v>0.98875769961326276</v>
      </c>
      <c r="I1234" s="6">
        <f t="shared" si="346"/>
        <v>0.14952662457063912</v>
      </c>
      <c r="J1234" s="7">
        <f t="shared" si="347"/>
        <v>0</v>
      </c>
      <c r="K1234" s="7">
        <f t="shared" si="356"/>
        <v>-23.219206233037855</v>
      </c>
      <c r="L1234" s="7">
        <f t="shared" si="348"/>
        <v>-1.1783037755495206E-2</v>
      </c>
      <c r="M1234" s="7">
        <f t="shared" si="349"/>
        <v>0</v>
      </c>
      <c r="N1234" s="7">
        <f t="shared" si="357"/>
        <v>6.0436920544399655</v>
      </c>
      <c r="O1234" s="7">
        <f t="shared" si="350"/>
        <v>3.0669890669529332E-3</v>
      </c>
      <c r="P1234" s="7">
        <f t="shared" si="361"/>
        <v>-1.2109165828356189E-2</v>
      </c>
      <c r="Q1234" s="7">
        <f t="shared" si="351"/>
        <v>-363.27497485068568</v>
      </c>
      <c r="R1234" s="7">
        <f t="shared" si="360"/>
        <v>-12.10916582835619</v>
      </c>
      <c r="S1234" s="7">
        <f t="shared" si="358"/>
        <v>4.1080133258657718E-2</v>
      </c>
      <c r="T1234" s="7">
        <f t="shared" si="359"/>
        <v>5.5114782294665172</v>
      </c>
      <c r="U1234" s="26">
        <f t="shared" si="352"/>
        <v>0</v>
      </c>
      <c r="V1234" s="26">
        <f t="shared" si="353"/>
        <v>0</v>
      </c>
      <c r="W1234" s="26">
        <f>IF(E1234&gt;t0,0,IF(E1234&lt;t0,P0))</f>
        <v>0</v>
      </c>
      <c r="X1234" s="26">
        <f>IF(E1234&gt;t0,0,IF(E1234&lt;t0,P0*SIN(PI()*(E1234)/t0)))</f>
        <v>0</v>
      </c>
    </row>
    <row r="1235" spans="5:24" x14ac:dyDescent="0.35">
      <c r="E1235" s="5">
        <f t="shared" si="354"/>
        <v>0.34524000000000271</v>
      </c>
      <c r="F1235" s="6">
        <f t="shared" si="355"/>
        <v>0</v>
      </c>
      <c r="G1235" s="6">
        <f t="shared" si="344"/>
        <v>1.4710700398854091</v>
      </c>
      <c r="H1235" s="6">
        <f t="shared" si="345"/>
        <v>0.98967337616930684</v>
      </c>
      <c r="I1235" s="6">
        <f t="shared" si="346"/>
        <v>0.14334088217129731</v>
      </c>
      <c r="J1235" s="7">
        <f t="shared" si="347"/>
        <v>0</v>
      </c>
      <c r="K1235" s="7">
        <f t="shared" si="356"/>
        <v>-23.219206233037855</v>
      </c>
      <c r="L1235" s="7">
        <f t="shared" si="348"/>
        <v>-1.1779349658527428E-2</v>
      </c>
      <c r="M1235" s="7">
        <f t="shared" si="349"/>
        <v>0</v>
      </c>
      <c r="N1235" s="7">
        <f t="shared" si="357"/>
        <v>6.0436920544399655</v>
      </c>
      <c r="O1235" s="7">
        <f t="shared" si="350"/>
        <v>3.0660290977741226E-3</v>
      </c>
      <c r="P1235" s="7">
        <f t="shared" si="361"/>
        <v>-1.2097196061271421E-2</v>
      </c>
      <c r="Q1235" s="7">
        <f t="shared" si="351"/>
        <v>-362.91588183814264</v>
      </c>
      <c r="R1235" s="7">
        <f t="shared" si="360"/>
        <v>-12.097196061271422</v>
      </c>
      <c r="S1235" s="7">
        <f t="shared" si="358"/>
        <v>4.2749168159884991E-2</v>
      </c>
      <c r="T1235" s="7">
        <f t="shared" si="359"/>
        <v>5.7354027592243471</v>
      </c>
      <c r="U1235" s="26">
        <f t="shared" si="352"/>
        <v>0</v>
      </c>
      <c r="V1235" s="26">
        <f t="shared" si="353"/>
        <v>0</v>
      </c>
      <c r="W1235" s="26">
        <f>IF(E1235&gt;t0,0,IF(E1235&lt;t0,P0))</f>
        <v>0</v>
      </c>
      <c r="X1235" s="26">
        <f>IF(E1235&gt;t0,0,IF(E1235&lt;t0,P0*SIN(PI()*(E1235)/t0)))</f>
        <v>0</v>
      </c>
    </row>
    <row r="1236" spans="5:24" x14ac:dyDescent="0.35">
      <c r="E1236" s="5">
        <f t="shared" si="354"/>
        <v>0.34552000000000271</v>
      </c>
      <c r="F1236" s="6">
        <f t="shared" si="355"/>
        <v>0</v>
      </c>
      <c r="G1236" s="6">
        <f t="shared" si="344"/>
        <v>1.4715306297406019</v>
      </c>
      <c r="H1236" s="6">
        <f t="shared" si="345"/>
        <v>0.99055035464309382</v>
      </c>
      <c r="I1236" s="6">
        <f t="shared" si="346"/>
        <v>0.13714953487504444</v>
      </c>
      <c r="J1236" s="7">
        <f t="shared" si="347"/>
        <v>0</v>
      </c>
      <c r="K1236" s="7">
        <f t="shared" si="356"/>
        <v>-23.219206233037855</v>
      </c>
      <c r="L1236" s="7">
        <f t="shared" si="348"/>
        <v>-1.177566271593593E-2</v>
      </c>
      <c r="M1236" s="7">
        <f t="shared" si="349"/>
        <v>0</v>
      </c>
      <c r="N1236" s="7">
        <f t="shared" si="357"/>
        <v>6.0436920544399655</v>
      </c>
      <c r="O1236" s="7">
        <f t="shared" si="350"/>
        <v>3.0650694290661668E-3</v>
      </c>
      <c r="P1236" s="7">
        <f t="shared" si="361"/>
        <v>-1.2084759725983937E-2</v>
      </c>
      <c r="Q1236" s="7">
        <f t="shared" si="351"/>
        <v>-362.5427917795181</v>
      </c>
      <c r="R1236" s="7">
        <f t="shared" si="360"/>
        <v>-12.084759725983936</v>
      </c>
      <c r="S1236" s="7">
        <f t="shared" si="358"/>
        <v>4.4415483169587953E-2</v>
      </c>
      <c r="T1236" s="7">
        <f t="shared" si="359"/>
        <v>5.9589623772417903</v>
      </c>
      <c r="U1236" s="26">
        <f t="shared" si="352"/>
        <v>0</v>
      </c>
      <c r="V1236" s="26">
        <f t="shared" si="353"/>
        <v>0</v>
      </c>
      <c r="W1236" s="26">
        <f>IF(E1236&gt;t0,0,IF(E1236&lt;t0,P0))</f>
        <v>0</v>
      </c>
      <c r="X1236" s="26">
        <f>IF(E1236&gt;t0,0,IF(E1236&lt;t0,P0*SIN(PI()*(E1236)/t0)))</f>
        <v>0</v>
      </c>
    </row>
    <row r="1237" spans="5:24" x14ac:dyDescent="0.35">
      <c r="E1237" s="5">
        <f t="shared" si="354"/>
        <v>0.34580000000000272</v>
      </c>
      <c r="F1237" s="6">
        <f t="shared" si="355"/>
        <v>0</v>
      </c>
      <c r="G1237" s="6">
        <f t="shared" si="344"/>
        <v>1.4719913638057978</v>
      </c>
      <c r="H1237" s="6">
        <f t="shared" si="345"/>
        <v>0.99138860074312318</v>
      </c>
      <c r="I1237" s="6">
        <f t="shared" si="346"/>
        <v>0.13095282477515452</v>
      </c>
      <c r="J1237" s="7">
        <f t="shared" si="347"/>
        <v>0</v>
      </c>
      <c r="K1237" s="7">
        <f t="shared" si="356"/>
        <v>-23.219206233037855</v>
      </c>
      <c r="L1237" s="7">
        <f t="shared" si="348"/>
        <v>-1.1771976927359385E-2</v>
      </c>
      <c r="M1237" s="7">
        <f t="shared" si="349"/>
        <v>0</v>
      </c>
      <c r="N1237" s="7">
        <f t="shared" si="357"/>
        <v>6.0436920544399655</v>
      </c>
      <c r="O1237" s="7">
        <f t="shared" si="350"/>
        <v>3.0641100607350174E-3</v>
      </c>
      <c r="P1237" s="7">
        <f t="shared" si="361"/>
        <v>-1.2071857601870371E-2</v>
      </c>
      <c r="Q1237" s="7">
        <f t="shared" si="351"/>
        <v>-362.15572805611112</v>
      </c>
      <c r="R1237" s="7">
        <f t="shared" si="360"/>
        <v>-12.071857601870372</v>
      </c>
      <c r="S1237" s="7">
        <f t="shared" si="358"/>
        <v>4.6079014691304689E-2</v>
      </c>
      <c r="T1237" s="7">
        <f t="shared" si="359"/>
        <v>6.1821485511581269</v>
      </c>
      <c r="U1237" s="26">
        <f t="shared" si="352"/>
        <v>0</v>
      </c>
      <c r="V1237" s="26">
        <f t="shared" si="353"/>
        <v>0</v>
      </c>
      <c r="W1237" s="26">
        <f>IF(E1237&gt;t0,0,IF(E1237&lt;t0,P0))</f>
        <v>0</v>
      </c>
      <c r="X1237" s="26">
        <f>IF(E1237&gt;t0,0,IF(E1237&lt;t0,P0*SIN(PI()*(E1237)/t0)))</f>
        <v>0</v>
      </c>
    </row>
    <row r="1238" spans="5:24" x14ac:dyDescent="0.35">
      <c r="E1238" s="5">
        <f t="shared" si="354"/>
        <v>0.34608000000000272</v>
      </c>
      <c r="F1238" s="6">
        <f t="shared" si="355"/>
        <v>0</v>
      </c>
      <c r="G1238" s="6">
        <f t="shared" si="344"/>
        <v>1.4724522421261483</v>
      </c>
      <c r="H1238" s="6">
        <f t="shared" si="345"/>
        <v>0.99218808169240291</v>
      </c>
      <c r="I1238" s="6">
        <f t="shared" si="346"/>
        <v>0.12475099417459451</v>
      </c>
      <c r="J1238" s="7">
        <f t="shared" si="347"/>
        <v>0</v>
      </c>
      <c r="K1238" s="7">
        <f t="shared" si="356"/>
        <v>-23.219206233037855</v>
      </c>
      <c r="L1238" s="7">
        <f t="shared" si="348"/>
        <v>-1.176829229243659E-2</v>
      </c>
      <c r="M1238" s="7">
        <f t="shared" si="349"/>
        <v>0</v>
      </c>
      <c r="N1238" s="7">
        <f t="shared" si="357"/>
        <v>6.0436920544399655</v>
      </c>
      <c r="O1238" s="7">
        <f t="shared" si="350"/>
        <v>3.0631509926866561E-3</v>
      </c>
      <c r="P1238" s="7">
        <f t="shared" si="361"/>
        <v>-1.2058490486072708E-2</v>
      </c>
      <c r="Q1238" s="7">
        <f t="shared" si="351"/>
        <v>-361.75471458218124</v>
      </c>
      <c r="R1238" s="7">
        <f t="shared" si="360"/>
        <v>-12.058490486072708</v>
      </c>
      <c r="S1238" s="7">
        <f t="shared" si="358"/>
        <v>4.7739699277369166E-2</v>
      </c>
      <c r="T1238" s="7">
        <f t="shared" si="359"/>
        <v>6.4049527685757033</v>
      </c>
      <c r="U1238" s="26">
        <f t="shared" si="352"/>
        <v>0</v>
      </c>
      <c r="V1238" s="26">
        <f t="shared" si="353"/>
        <v>0</v>
      </c>
      <c r="W1238" s="26">
        <f>IF(E1238&gt;t0,0,IF(E1238&lt;t0,P0))</f>
        <v>0</v>
      </c>
      <c r="X1238" s="26">
        <f>IF(E1238&gt;t0,0,IF(E1238&lt;t0,P0*SIN(PI()*(E1238)/t0)))</f>
        <v>0</v>
      </c>
    </row>
    <row r="1239" spans="5:24" x14ac:dyDescent="0.35">
      <c r="E1239" s="5">
        <f t="shared" si="354"/>
        <v>0.34636000000000272</v>
      </c>
      <c r="F1239" s="6">
        <f t="shared" si="355"/>
        <v>0</v>
      </c>
      <c r="G1239" s="6">
        <f t="shared" si="344"/>
        <v>1.4729132647468199</v>
      </c>
      <c r="H1239" s="6">
        <f t="shared" si="345"/>
        <v>0.9929487662297305</v>
      </c>
      <c r="I1239" s="6">
        <f t="shared" si="346"/>
        <v>0.11854428557655616</v>
      </c>
      <c r="J1239" s="7">
        <f t="shared" si="347"/>
        <v>0</v>
      </c>
      <c r="K1239" s="7">
        <f t="shared" si="356"/>
        <v>-23.219206233037855</v>
      </c>
      <c r="L1239" s="7">
        <f t="shared" si="348"/>
        <v>-1.1764608810806446E-2</v>
      </c>
      <c r="M1239" s="7">
        <f t="shared" si="349"/>
        <v>0</v>
      </c>
      <c r="N1239" s="7">
        <f t="shared" si="357"/>
        <v>6.0436920544399655</v>
      </c>
      <c r="O1239" s="7">
        <f t="shared" si="350"/>
        <v>3.0621922248270945E-3</v>
      </c>
      <c r="P1239" s="7">
        <f t="shared" si="361"/>
        <v>-1.2044659193455889E-2</v>
      </c>
      <c r="Q1239" s="7">
        <f t="shared" si="351"/>
        <v>-361.33977580367667</v>
      </c>
      <c r="R1239" s="7">
        <f t="shared" si="360"/>
        <v>-12.044659193455889</v>
      </c>
      <c r="S1239" s="7">
        <f t="shared" si="358"/>
        <v>4.9397473631494777E-2</v>
      </c>
      <c r="T1239" s="7">
        <f t="shared" si="359"/>
        <v>6.6273665374065445</v>
      </c>
      <c r="U1239" s="26">
        <f t="shared" si="352"/>
        <v>0</v>
      </c>
      <c r="V1239" s="26">
        <f t="shared" si="353"/>
        <v>0</v>
      </c>
      <c r="W1239" s="26">
        <f>IF(E1239&gt;t0,0,IF(E1239&lt;t0,P0))</f>
        <v>0</v>
      </c>
      <c r="X1239" s="26">
        <f>IF(E1239&gt;t0,0,IF(E1239&lt;t0,P0*SIN(PI()*(E1239)/t0)))</f>
        <v>0</v>
      </c>
    </row>
    <row r="1240" spans="5:24" x14ac:dyDescent="0.35">
      <c r="E1240" s="5">
        <f t="shared" si="354"/>
        <v>0.34664000000000272</v>
      </c>
      <c r="F1240" s="6">
        <f t="shared" si="355"/>
        <v>0</v>
      </c>
      <c r="G1240" s="6">
        <f t="shared" si="344"/>
        <v>1.4733744317129926</v>
      </c>
      <c r="H1240" s="6">
        <f t="shared" si="345"/>
        <v>0.99367062461091638</v>
      </c>
      <c r="I1240" s="6">
        <f t="shared" si="346"/>
        <v>0.11233294167496648</v>
      </c>
      <c r="J1240" s="7">
        <f t="shared" si="347"/>
        <v>0</v>
      </c>
      <c r="K1240" s="7">
        <f t="shared" si="356"/>
        <v>-23.219206233037855</v>
      </c>
      <c r="L1240" s="7">
        <f t="shared" si="348"/>
        <v>-1.1760926482107976E-2</v>
      </c>
      <c r="M1240" s="7">
        <f t="shared" si="349"/>
        <v>0</v>
      </c>
      <c r="N1240" s="7">
        <f t="shared" si="357"/>
        <v>6.0436920544399655</v>
      </c>
      <c r="O1240" s="7">
        <f t="shared" si="350"/>
        <v>3.0612337570623733E-3</v>
      </c>
      <c r="P1240" s="7">
        <f t="shared" si="361"/>
        <v>-1.2030364556564825E-2</v>
      </c>
      <c r="Q1240" s="7">
        <f t="shared" si="351"/>
        <v>-360.91093669694476</v>
      </c>
      <c r="R1240" s="7">
        <f t="shared" si="360"/>
        <v>-12.030364556564825</v>
      </c>
      <c r="S1240" s="7">
        <f t="shared" si="358"/>
        <v>5.1052274610942715E-2</v>
      </c>
      <c r="T1240" s="7">
        <f t="shared" si="359"/>
        <v>6.8493813861632731</v>
      </c>
      <c r="U1240" s="26">
        <f t="shared" si="352"/>
        <v>0</v>
      </c>
      <c r="V1240" s="26">
        <f t="shared" si="353"/>
        <v>0</v>
      </c>
      <c r="W1240" s="26">
        <f>IF(E1240&gt;t0,0,IF(E1240&lt;t0,P0))</f>
        <v>0</v>
      </c>
      <c r="X1240" s="26">
        <f>IF(E1240&gt;t0,0,IF(E1240&lt;t0,P0*SIN(PI()*(E1240)/t0)))</f>
        <v>0</v>
      </c>
    </row>
    <row r="1241" spans="5:24" x14ac:dyDescent="0.35">
      <c r="E1241" s="5">
        <f t="shared" si="354"/>
        <v>0.34692000000000273</v>
      </c>
      <c r="F1241" s="6">
        <f t="shared" si="355"/>
        <v>0</v>
      </c>
      <c r="G1241" s="6">
        <f t="shared" si="344"/>
        <v>1.4738357430698608</v>
      </c>
      <c r="H1241" s="6">
        <f t="shared" si="345"/>
        <v>0.99435362860994592</v>
      </c>
      <c r="I1241" s="6">
        <f t="shared" si="346"/>
        <v>0.10611720534500418</v>
      </c>
      <c r="J1241" s="7">
        <f t="shared" si="347"/>
        <v>0</v>
      </c>
      <c r="K1241" s="7">
        <f t="shared" si="356"/>
        <v>-23.219206233037855</v>
      </c>
      <c r="L1241" s="7">
        <f t="shared" si="348"/>
        <v>-1.1757245305980314E-2</v>
      </c>
      <c r="M1241" s="7">
        <f t="shared" si="349"/>
        <v>0</v>
      </c>
      <c r="N1241" s="7">
        <f t="shared" si="357"/>
        <v>6.0436920544399655</v>
      </c>
      <c r="O1241" s="7">
        <f t="shared" si="350"/>
        <v>3.0602755892985634E-3</v>
      </c>
      <c r="P1241" s="7">
        <f t="shared" si="361"/>
        <v>-1.2015607425580678E-2</v>
      </c>
      <c r="Q1241" s="7">
        <f t="shared" si="351"/>
        <v>-360.46822276742034</v>
      </c>
      <c r="R1241" s="7">
        <f t="shared" si="360"/>
        <v>-12.015607425580678</v>
      </c>
      <c r="S1241" s="7">
        <f t="shared" si="358"/>
        <v>5.2704039229099282E-2</v>
      </c>
      <c r="T1241" s="7">
        <f t="shared" si="359"/>
        <v>7.0709888643048977</v>
      </c>
      <c r="U1241" s="26">
        <f t="shared" si="352"/>
        <v>0</v>
      </c>
      <c r="V1241" s="26">
        <f t="shared" si="353"/>
        <v>0</v>
      </c>
      <c r="W1241" s="26">
        <f>IF(E1241&gt;t0,0,IF(E1241&lt;t0,P0))</f>
        <v>0</v>
      </c>
      <c r="X1241" s="26">
        <f>IF(E1241&gt;t0,0,IF(E1241&lt;t0,P0*SIN(PI()*(E1241)/t0)))</f>
        <v>0</v>
      </c>
    </row>
    <row r="1242" spans="5:24" x14ac:dyDescent="0.35">
      <c r="E1242" s="5">
        <f t="shared" si="354"/>
        <v>0.34720000000000273</v>
      </c>
      <c r="F1242" s="6">
        <f t="shared" si="355"/>
        <v>0</v>
      </c>
      <c r="G1242" s="6">
        <f t="shared" si="344"/>
        <v>1.474297198862633</v>
      </c>
      <c r="H1242" s="6">
        <f t="shared" si="345"/>
        <v>0.99499775152008374</v>
      </c>
      <c r="I1242" s="6">
        <f t="shared" si="346"/>
        <v>9.9897319633600157E-2</v>
      </c>
      <c r="J1242" s="7">
        <f t="shared" si="347"/>
        <v>0</v>
      </c>
      <c r="K1242" s="7">
        <f t="shared" si="356"/>
        <v>-23.219206233037855</v>
      </c>
      <c r="L1242" s="7">
        <f t="shared" si="348"/>
        <v>-1.1753565282062697E-2</v>
      </c>
      <c r="M1242" s="7">
        <f t="shared" si="349"/>
        <v>0</v>
      </c>
      <c r="N1242" s="7">
        <f t="shared" si="357"/>
        <v>6.0436920544399655</v>
      </c>
      <c r="O1242" s="7">
        <f t="shared" si="350"/>
        <v>3.0593177214417629E-3</v>
      </c>
      <c r="P1242" s="7">
        <f t="shared" si="361"/>
        <v>-1.2000388668276506E-2</v>
      </c>
      <c r="Q1242" s="7">
        <f t="shared" si="351"/>
        <v>-360.0116600482952</v>
      </c>
      <c r="R1242" s="7">
        <f t="shared" si="360"/>
        <v>-12.000388668276505</v>
      </c>
      <c r="S1242" s="7">
        <f t="shared" si="358"/>
        <v>5.4352704657755831E-2</v>
      </c>
      <c r="T1242" s="7">
        <f t="shared" si="359"/>
        <v>7.29218054254269</v>
      </c>
      <c r="U1242" s="26">
        <f t="shared" si="352"/>
        <v>0</v>
      </c>
      <c r="V1242" s="26">
        <f t="shared" si="353"/>
        <v>0</v>
      </c>
      <c r="W1242" s="26">
        <f>IF(E1242&gt;t0,0,IF(E1242&lt;t0,P0))</f>
        <v>0</v>
      </c>
      <c r="X1242" s="26">
        <f>IF(E1242&gt;t0,0,IF(E1242&lt;t0,P0*SIN(PI()*(E1242)/t0)))</f>
        <v>0</v>
      </c>
    </row>
    <row r="1243" spans="5:24" x14ac:dyDescent="0.35">
      <c r="E1243" s="5">
        <f t="shared" si="354"/>
        <v>0.34748000000000273</v>
      </c>
      <c r="F1243" s="6">
        <f t="shared" si="355"/>
        <v>0</v>
      </c>
      <c r="G1243" s="6">
        <f t="shared" si="344"/>
        <v>1.4747587991365319</v>
      </c>
      <c r="H1243" s="6">
        <f t="shared" si="345"/>
        <v>0.99560296815491811</v>
      </c>
      <c r="I1243" s="6">
        <f t="shared" si="346"/>
        <v>9.3673527749931207E-2</v>
      </c>
      <c r="J1243" s="7">
        <f t="shared" si="347"/>
        <v>0</v>
      </c>
      <c r="K1243" s="7">
        <f t="shared" si="356"/>
        <v>-23.219206233037855</v>
      </c>
      <c r="L1243" s="7">
        <f t="shared" si="348"/>
        <v>-1.1749886409994487E-2</v>
      </c>
      <c r="M1243" s="7">
        <f t="shared" si="349"/>
        <v>0</v>
      </c>
      <c r="N1243" s="7">
        <f t="shared" si="357"/>
        <v>6.0436920544399655</v>
      </c>
      <c r="O1243" s="7">
        <f t="shared" si="350"/>
        <v>3.0583601533981015E-3</v>
      </c>
      <c r="P1243" s="7">
        <f t="shared" si="361"/>
        <v>-1.1984709169972267E-2</v>
      </c>
      <c r="Q1243" s="7">
        <f t="shared" si="351"/>
        <v>-359.54127509916799</v>
      </c>
      <c r="R1243" s="7">
        <f t="shared" si="360"/>
        <v>-11.984709169972266</v>
      </c>
      <c r="S1243" s="7">
        <f t="shared" si="358"/>
        <v>5.5998208229425833E-2</v>
      </c>
      <c r="T1243" s="7">
        <f t="shared" si="359"/>
        <v>7.5129480131510595</v>
      </c>
      <c r="U1243" s="26">
        <f t="shared" si="352"/>
        <v>0</v>
      </c>
      <c r="V1243" s="26">
        <f t="shared" si="353"/>
        <v>0</v>
      </c>
      <c r="W1243" s="26">
        <f>IF(E1243&gt;t0,0,IF(E1243&lt;t0,P0))</f>
        <v>0</v>
      </c>
      <c r="X1243" s="26">
        <f>IF(E1243&gt;t0,0,IF(E1243&lt;t0,P0*SIN(PI()*(E1243)/t0)))</f>
        <v>0</v>
      </c>
    </row>
    <row r="1244" spans="5:24" x14ac:dyDescent="0.35">
      <c r="E1244" s="5">
        <f t="shared" si="354"/>
        <v>0.34776000000000273</v>
      </c>
      <c r="F1244" s="6">
        <f t="shared" si="355"/>
        <v>0</v>
      </c>
      <c r="G1244" s="6">
        <f t="shared" si="344"/>
        <v>1.475220543936794</v>
      </c>
      <c r="H1244" s="6">
        <f t="shared" si="345"/>
        <v>0.99616925484934515</v>
      </c>
      <c r="I1244" s="6">
        <f t="shared" si="346"/>
        <v>8.7446073055915494E-2</v>
      </c>
      <c r="J1244" s="7">
        <f t="shared" si="347"/>
        <v>0</v>
      </c>
      <c r="K1244" s="7">
        <f t="shared" si="356"/>
        <v>-23.219206233037855</v>
      </c>
      <c r="L1244" s="7">
        <f t="shared" si="348"/>
        <v>-1.1746208689415158E-2</v>
      </c>
      <c r="M1244" s="7">
        <f t="shared" si="349"/>
        <v>0</v>
      </c>
      <c r="N1244" s="7">
        <f t="shared" si="357"/>
        <v>6.0436920544399655</v>
      </c>
      <c r="O1244" s="7">
        <f t="shared" si="350"/>
        <v>3.0574028850737386E-3</v>
      </c>
      <c r="P1244" s="7">
        <f t="shared" si="361"/>
        <v>-1.1968569833489127E-2</v>
      </c>
      <c r="Q1244" s="7">
        <f t="shared" si="351"/>
        <v>-359.05709500467378</v>
      </c>
      <c r="R1244" s="7">
        <f t="shared" si="360"/>
        <v>-11.968569833489127</v>
      </c>
      <c r="S1244" s="7">
        <f t="shared" si="358"/>
        <v>5.7640487439785885E-2</v>
      </c>
      <c r="T1244" s="7">
        <f t="shared" si="359"/>
        <v>7.7332828902950448</v>
      </c>
      <c r="U1244" s="26">
        <f t="shared" si="352"/>
        <v>0</v>
      </c>
      <c r="V1244" s="26">
        <f t="shared" si="353"/>
        <v>0</v>
      </c>
      <c r="W1244" s="26">
        <f>IF(E1244&gt;t0,0,IF(E1244&lt;t0,P0))</f>
        <v>0</v>
      </c>
      <c r="X1244" s="26">
        <f>IF(E1244&gt;t0,0,IF(E1244&lt;t0,P0*SIN(PI()*(E1244)/t0)))</f>
        <v>0</v>
      </c>
    </row>
    <row r="1245" spans="5:24" x14ac:dyDescent="0.35">
      <c r="E1245" s="5">
        <f t="shared" si="354"/>
        <v>0.34804000000000274</v>
      </c>
      <c r="F1245" s="6">
        <f t="shared" si="355"/>
        <v>0</v>
      </c>
      <c r="G1245" s="6">
        <f t="shared" si="344"/>
        <v>1.4756824333086709</v>
      </c>
      <c r="H1245" s="6">
        <f t="shared" si="345"/>
        <v>0.99669658946049455</v>
      </c>
      <c r="I1245" s="6">
        <f t="shared" si="346"/>
        <v>8.1215199056693846E-2</v>
      </c>
      <c r="J1245" s="7">
        <f t="shared" si="347"/>
        <v>0</v>
      </c>
      <c r="K1245" s="7">
        <f t="shared" si="356"/>
        <v>-23.219206233037855</v>
      </c>
      <c r="L1245" s="7">
        <f t="shared" si="348"/>
        <v>-1.1742532119964287E-2</v>
      </c>
      <c r="M1245" s="7">
        <f t="shared" si="349"/>
        <v>0</v>
      </c>
      <c r="N1245" s="7">
        <f t="shared" si="357"/>
        <v>6.0436920544399655</v>
      </c>
      <c r="O1245" s="7">
        <f t="shared" si="350"/>
        <v>3.0564459163748598E-3</v>
      </c>
      <c r="P1245" s="7">
        <f t="shared" si="361"/>
        <v>-1.1951971579103118E-2</v>
      </c>
      <c r="Q1245" s="7">
        <f t="shared" si="351"/>
        <v>-358.55914737309354</v>
      </c>
      <c r="R1245" s="7">
        <f t="shared" si="360"/>
        <v>-11.951971579103118</v>
      </c>
      <c r="S1245" s="7">
        <f t="shared" si="358"/>
        <v>5.9279479950030002E-2</v>
      </c>
      <c r="T1245" s="7">
        <f t="shared" si="359"/>
        <v>7.9531768103461769</v>
      </c>
      <c r="U1245" s="26">
        <f t="shared" si="352"/>
        <v>0</v>
      </c>
      <c r="V1245" s="26">
        <f t="shared" si="353"/>
        <v>0</v>
      </c>
      <c r="W1245" s="26">
        <f>IF(E1245&gt;t0,0,IF(E1245&lt;t0,P0))</f>
        <v>0</v>
      </c>
      <c r="X1245" s="26">
        <f>IF(E1245&gt;t0,0,IF(E1245&lt;t0,P0*SIN(PI()*(E1245)/t0)))</f>
        <v>0</v>
      </c>
    </row>
    <row r="1246" spans="5:24" x14ac:dyDescent="0.35">
      <c r="E1246" s="5">
        <f t="shared" si="354"/>
        <v>0.34832000000000274</v>
      </c>
      <c r="F1246" s="6">
        <f t="shared" si="355"/>
        <v>0</v>
      </c>
      <c r="G1246" s="6">
        <f t="shared" si="344"/>
        <v>1.4761444672974275</v>
      </c>
      <c r="H1246" s="6">
        <f t="shared" si="345"/>
        <v>0.99718495136859575</v>
      </c>
      <c r="I1246" s="6">
        <f t="shared" si="346"/>
        <v>7.4981149391105728E-2</v>
      </c>
      <c r="J1246" s="7">
        <f t="shared" si="347"/>
        <v>0</v>
      </c>
      <c r="K1246" s="7">
        <f t="shared" si="356"/>
        <v>-23.219206233037855</v>
      </c>
      <c r="L1246" s="7">
        <f t="shared" si="348"/>
        <v>-1.1738856701281573E-2</v>
      </c>
      <c r="M1246" s="7">
        <f t="shared" si="349"/>
        <v>0</v>
      </c>
      <c r="N1246" s="7">
        <f t="shared" si="357"/>
        <v>6.0436920544399655</v>
      </c>
      <c r="O1246" s="7">
        <f t="shared" si="350"/>
        <v>3.0554892472076834E-3</v>
      </c>
      <c r="P1246" s="7">
        <f t="shared" si="361"/>
        <v>-1.1934915344498177E-2</v>
      </c>
      <c r="Q1246" s="7">
        <f t="shared" si="351"/>
        <v>-358.0474603349453</v>
      </c>
      <c r="R1246" s="7">
        <f t="shared" si="360"/>
        <v>-11.934915344498178</v>
      </c>
      <c r="S1246" s="7">
        <f t="shared" si="358"/>
        <v>6.0915123589075165E-2</v>
      </c>
      <c r="T1246" s="7">
        <f t="shared" si="359"/>
        <v>8.1726214321783832</v>
      </c>
      <c r="U1246" s="26">
        <f t="shared" si="352"/>
        <v>0</v>
      </c>
      <c r="V1246" s="26">
        <f t="shared" si="353"/>
        <v>0</v>
      </c>
      <c r="W1246" s="26">
        <f>IF(E1246&gt;t0,0,IF(E1246&lt;t0,P0))</f>
        <v>0</v>
      </c>
      <c r="X1246" s="26">
        <f>IF(E1246&gt;t0,0,IF(E1246&lt;t0,P0*SIN(PI()*(E1246)/t0)))</f>
        <v>0</v>
      </c>
    </row>
    <row r="1247" spans="5:24" x14ac:dyDescent="0.35">
      <c r="E1247" s="5">
        <f t="shared" si="354"/>
        <v>0.34860000000000274</v>
      </c>
      <c r="F1247" s="6">
        <f t="shared" si="355"/>
        <v>0</v>
      </c>
      <c r="G1247" s="6">
        <f t="shared" si="344"/>
        <v>1.4766066459483429</v>
      </c>
      <c r="H1247" s="6">
        <f t="shared" si="345"/>
        <v>0.99763432147778353</v>
      </c>
      <c r="I1247" s="6">
        <f t="shared" si="346"/>
        <v>6.8744167822167745E-2</v>
      </c>
      <c r="J1247" s="7">
        <f t="shared" si="347"/>
        <v>0</v>
      </c>
      <c r="K1247" s="7">
        <f t="shared" si="356"/>
        <v>-23.219206233037855</v>
      </c>
      <c r="L1247" s="7">
        <f t="shared" si="348"/>
        <v>-1.1735182433006827E-2</v>
      </c>
      <c r="M1247" s="7">
        <f t="shared" si="349"/>
        <v>0</v>
      </c>
      <c r="N1247" s="7">
        <f t="shared" si="357"/>
        <v>6.0436920544399655</v>
      </c>
      <c r="O1247" s="7">
        <f t="shared" si="350"/>
        <v>3.0545328774784558E-3</v>
      </c>
      <c r="P1247" s="7">
        <f t="shared" si="361"/>
        <v>-1.1917402084718478E-2</v>
      </c>
      <c r="Q1247" s="7">
        <f t="shared" si="351"/>
        <v>-357.52206254155431</v>
      </c>
      <c r="R1247" s="7">
        <f t="shared" si="360"/>
        <v>-11.917402084718477</v>
      </c>
      <c r="S1247" s="7">
        <f t="shared" si="358"/>
        <v>6.2547356356070505E-2</v>
      </c>
      <c r="T1247" s="7">
        <f t="shared" si="359"/>
        <v>8.3916084375046331</v>
      </c>
      <c r="U1247" s="26">
        <f t="shared" si="352"/>
        <v>0</v>
      </c>
      <c r="V1247" s="26">
        <f t="shared" si="353"/>
        <v>0</v>
      </c>
      <c r="W1247" s="26">
        <f>IF(E1247&gt;t0,0,IF(E1247&lt;t0,P0))</f>
        <v>0</v>
      </c>
      <c r="X1247" s="26">
        <f>IF(E1247&gt;t0,0,IF(E1247&lt;t0,P0*SIN(PI()*(E1247)/t0)))</f>
        <v>0</v>
      </c>
    </row>
    <row r="1248" spans="5:24" x14ac:dyDescent="0.35">
      <c r="E1248" s="5">
        <f t="shared" si="354"/>
        <v>0.34888000000000274</v>
      </c>
      <c r="F1248" s="6">
        <f t="shared" si="355"/>
        <v>0</v>
      </c>
      <c r="G1248" s="6">
        <f t="shared" si="344"/>
        <v>1.4770689693067107</v>
      </c>
      <c r="H1248" s="6">
        <f t="shared" si="345"/>
        <v>0.99804468221684517</v>
      </c>
      <c r="I1248" s="6">
        <f t="shared" si="346"/>
        <v>6.250449822753941E-2</v>
      </c>
      <c r="J1248" s="7">
        <f t="shared" si="347"/>
        <v>0</v>
      </c>
      <c r="K1248" s="7">
        <f t="shared" si="356"/>
        <v>-23.219206233037855</v>
      </c>
      <c r="L1248" s="7">
        <f t="shared" si="348"/>
        <v>-1.1731509314779969E-2</v>
      </c>
      <c r="M1248" s="7">
        <f t="shared" si="349"/>
        <v>0</v>
      </c>
      <c r="N1248" s="7">
        <f t="shared" si="357"/>
        <v>6.0436920544399655</v>
      </c>
      <c r="O1248" s="7">
        <f t="shared" si="350"/>
        <v>3.0535768070934534E-3</v>
      </c>
      <c r="P1248" s="7">
        <f t="shared" si="361"/>
        <v>-1.1899432772120161E-2</v>
      </c>
      <c r="Q1248" s="7">
        <f t="shared" si="351"/>
        <v>-356.98298316360484</v>
      </c>
      <c r="R1248" s="7">
        <f t="shared" si="360"/>
        <v>-11.899432772120161</v>
      </c>
      <c r="S1248" s="7">
        <f t="shared" si="358"/>
        <v>6.4176116422559465E-2</v>
      </c>
      <c r="T1248" s="7">
        <f t="shared" si="359"/>
        <v>8.6101295311670167</v>
      </c>
      <c r="U1248" s="26">
        <f t="shared" si="352"/>
        <v>0</v>
      </c>
      <c r="V1248" s="26">
        <f t="shared" si="353"/>
        <v>0</v>
      </c>
      <c r="W1248" s="26">
        <f>IF(E1248&gt;t0,0,IF(E1248&lt;t0,P0))</f>
        <v>0</v>
      </c>
      <c r="X1248" s="26">
        <f>IF(E1248&gt;t0,0,IF(E1248&lt;t0,P0*SIN(PI()*(E1248)/t0)))</f>
        <v>0</v>
      </c>
    </row>
    <row r="1249" spans="5:24" x14ac:dyDescent="0.35">
      <c r="E1249" s="5">
        <f t="shared" si="354"/>
        <v>0.34916000000000275</v>
      </c>
      <c r="F1249" s="6">
        <f t="shared" si="355"/>
        <v>0</v>
      </c>
      <c r="G1249" s="6">
        <f t="shared" si="344"/>
        <v>1.477531437417839</v>
      </c>
      <c r="H1249" s="6">
        <f t="shared" si="345"/>
        <v>0.99841601753990739</v>
      </c>
      <c r="I1249" s="6">
        <f t="shared" si="346"/>
        <v>5.6262384589984435E-2</v>
      </c>
      <c r="J1249" s="7">
        <f t="shared" si="347"/>
        <v>0</v>
      </c>
      <c r="K1249" s="7">
        <f t="shared" si="356"/>
        <v>-23.219206233037855</v>
      </c>
      <c r="L1249" s="7">
        <f t="shared" si="348"/>
        <v>-1.172783734624103E-2</v>
      </c>
      <c r="M1249" s="7">
        <f t="shared" si="349"/>
        <v>0</v>
      </c>
      <c r="N1249" s="7">
        <f t="shared" si="357"/>
        <v>6.0436920544399655</v>
      </c>
      <c r="O1249" s="7">
        <f t="shared" si="350"/>
        <v>3.0526210359589794E-3</v>
      </c>
      <c r="P1249" s="7">
        <f t="shared" si="361"/>
        <v>-1.1881008396322366E-2</v>
      </c>
      <c r="Q1249" s="7">
        <f t="shared" si="351"/>
        <v>-356.43025188967096</v>
      </c>
      <c r="R1249" s="7">
        <f t="shared" si="360"/>
        <v>-11.881008396322366</v>
      </c>
      <c r="S1249" s="7">
        <f t="shared" si="358"/>
        <v>6.5801342134982801E-2</v>
      </c>
      <c r="T1249" s="7">
        <f t="shared" si="359"/>
        <v>8.8281764414725625</v>
      </c>
      <c r="U1249" s="26">
        <f t="shared" si="352"/>
        <v>0</v>
      </c>
      <c r="V1249" s="26">
        <f t="shared" si="353"/>
        <v>0</v>
      </c>
      <c r="W1249" s="26">
        <f>IF(E1249&gt;t0,0,IF(E1249&lt;t0,P0))</f>
        <v>0</v>
      </c>
      <c r="X1249" s="26">
        <f>IF(E1249&gt;t0,0,IF(E1249&lt;t0,P0*SIN(PI()*(E1249)/t0)))</f>
        <v>0</v>
      </c>
    </row>
    <row r="1250" spans="5:24" x14ac:dyDescent="0.35">
      <c r="E1250" s="5">
        <f t="shared" si="354"/>
        <v>0.34944000000000275</v>
      </c>
      <c r="F1250" s="6">
        <f t="shared" si="355"/>
        <v>0</v>
      </c>
      <c r="G1250" s="6">
        <f t="shared" si="344"/>
        <v>1.477994050327049</v>
      </c>
      <c r="H1250" s="6">
        <f t="shared" si="345"/>
        <v>0.99874831292706368</v>
      </c>
      <c r="I1250" s="6">
        <f t="shared" si="346"/>
        <v>5.0018070987835811E-2</v>
      </c>
      <c r="J1250" s="7">
        <f t="shared" si="347"/>
        <v>0</v>
      </c>
      <c r="K1250" s="7">
        <f t="shared" si="356"/>
        <v>-23.219206233037855</v>
      </c>
      <c r="L1250" s="7">
        <f t="shared" si="348"/>
        <v>-1.1724166527030164E-2</v>
      </c>
      <c r="M1250" s="7">
        <f t="shared" si="349"/>
        <v>0</v>
      </c>
      <c r="N1250" s="7">
        <f t="shared" si="357"/>
        <v>6.0436920544399655</v>
      </c>
      <c r="O1250" s="7">
        <f t="shared" si="350"/>
        <v>3.0516655639813701E-3</v>
      </c>
      <c r="P1250" s="7">
        <f t="shared" si="361"/>
        <v>-1.1862129964157682E-2</v>
      </c>
      <c r="Q1250" s="7">
        <f t="shared" si="351"/>
        <v>-355.86389892473045</v>
      </c>
      <c r="R1250" s="7">
        <f t="shared" si="360"/>
        <v>-11.862129964157681</v>
      </c>
      <c r="S1250" s="7">
        <f t="shared" si="358"/>
        <v>6.7422972016729282E-2</v>
      </c>
      <c r="T1250" s="7">
        <f t="shared" si="359"/>
        <v>9.0457409204683668</v>
      </c>
      <c r="U1250" s="26">
        <f t="shared" si="352"/>
        <v>0</v>
      </c>
      <c r="V1250" s="26">
        <f t="shared" si="353"/>
        <v>0</v>
      </c>
      <c r="W1250" s="26">
        <f>IF(E1250&gt;t0,0,IF(E1250&lt;t0,P0))</f>
        <v>0</v>
      </c>
      <c r="X1250" s="26">
        <f>IF(E1250&gt;t0,0,IF(E1250&lt;t0,P0*SIN(PI()*(E1250)/t0)))</f>
        <v>0</v>
      </c>
    </row>
    <row r="1251" spans="5:24" x14ac:dyDescent="0.35">
      <c r="E1251" s="5">
        <f t="shared" si="354"/>
        <v>0.34972000000000275</v>
      </c>
      <c r="F1251" s="6">
        <f t="shared" si="355"/>
        <v>0</v>
      </c>
      <c r="G1251" s="6">
        <f t="shared" si="344"/>
        <v>1.4784568080796774</v>
      </c>
      <c r="H1251" s="6">
        <f t="shared" si="345"/>
        <v>0.99904155538494199</v>
      </c>
      <c r="I1251" s="6">
        <f t="shared" si="346"/>
        <v>4.3771801585449306E-2</v>
      </c>
      <c r="J1251" s="7">
        <f t="shared" si="347"/>
        <v>0</v>
      </c>
      <c r="K1251" s="7">
        <f t="shared" si="356"/>
        <v>-23.219206233037855</v>
      </c>
      <c r="L1251" s="7">
        <f t="shared" si="348"/>
        <v>-1.1720496856787627E-2</v>
      </c>
      <c r="M1251" s="7">
        <f t="shared" si="349"/>
        <v>0</v>
      </c>
      <c r="N1251" s="7">
        <f t="shared" si="357"/>
        <v>6.0436920544399655</v>
      </c>
      <c r="O1251" s="7">
        <f t="shared" si="350"/>
        <v>3.0507103910669886E-3</v>
      </c>
      <c r="P1251" s="7">
        <f t="shared" si="361"/>
        <v>-1.1842798499621887E-2</v>
      </c>
      <c r="Q1251" s="7">
        <f t="shared" si="351"/>
        <v>-355.2839549886566</v>
      </c>
      <c r="R1251" s="7">
        <f t="shared" si="360"/>
        <v>-11.842798499621887</v>
      </c>
      <c r="S1251" s="7">
        <f t="shared" si="358"/>
        <v>6.9040944770694349E-2</v>
      </c>
      <c r="T1251" s="7">
        <f t="shared" si="359"/>
        <v>9.2628147442848725</v>
      </c>
      <c r="U1251" s="26">
        <f t="shared" si="352"/>
        <v>0</v>
      </c>
      <c r="V1251" s="26">
        <f t="shared" si="353"/>
        <v>0</v>
      </c>
      <c r="W1251" s="26">
        <f>IF(E1251&gt;t0,0,IF(E1251&lt;t0,P0))</f>
        <v>0</v>
      </c>
      <c r="X1251" s="26">
        <f>IF(E1251&gt;t0,0,IF(E1251&lt;t0,P0*SIN(PI()*(E1251)/t0)))</f>
        <v>0</v>
      </c>
    </row>
    <row r="1252" spans="5:24" x14ac:dyDescent="0.35">
      <c r="E1252" s="5">
        <f t="shared" si="354"/>
        <v>0.35000000000000275</v>
      </c>
      <c r="F1252" s="6">
        <f t="shared" si="355"/>
        <v>0</v>
      </c>
      <c r="G1252" s="6">
        <f t="shared" si="344"/>
        <v>1.4789197107210739</v>
      </c>
      <c r="H1252" s="6">
        <f t="shared" si="345"/>
        <v>0.99929573344721323</v>
      </c>
      <c r="I1252" s="6">
        <f t="shared" si="346"/>
        <v>3.7523820623653441E-2</v>
      </c>
      <c r="J1252" s="7">
        <f t="shared" si="347"/>
        <v>0</v>
      </c>
      <c r="K1252" s="7">
        <f t="shared" si="356"/>
        <v>-23.219206233037855</v>
      </c>
      <c r="L1252" s="7">
        <f t="shared" si="348"/>
        <v>-1.171682833515379E-2</v>
      </c>
      <c r="M1252" s="7">
        <f t="shared" si="349"/>
        <v>0</v>
      </c>
      <c r="N1252" s="7">
        <f t="shared" si="357"/>
        <v>6.0436920544399655</v>
      </c>
      <c r="O1252" s="7">
        <f t="shared" si="350"/>
        <v>3.0497555171222273E-3</v>
      </c>
      <c r="P1252" s="7">
        <f t="shared" si="361"/>
        <v>-1.1823015043823088E-2</v>
      </c>
      <c r="Q1252" s="7">
        <f t="shared" si="351"/>
        <v>-354.69045131469267</v>
      </c>
      <c r="R1252" s="7">
        <f t="shared" si="360"/>
        <v>-11.823015043823089</v>
      </c>
      <c r="S1252" s="7">
        <f t="shared" si="358"/>
        <v>7.0655199281423789E-2</v>
      </c>
      <c r="T1252" s="7">
        <f t="shared" si="359"/>
        <v>9.4793897134234744</v>
      </c>
      <c r="U1252" s="26">
        <f t="shared" si="352"/>
        <v>0</v>
      </c>
      <c r="V1252" s="26">
        <f t="shared" si="353"/>
        <v>0</v>
      </c>
      <c r="W1252" s="26">
        <f>IF(E1252&gt;t0,0,IF(E1252&lt;t0,P0))</f>
        <v>0</v>
      </c>
      <c r="X1252" s="26">
        <f>IF(E1252&gt;t0,0,IF(E1252&lt;t0,P0*SIN(PI()*(E1252)/t0)))</f>
        <v>0</v>
      </c>
    </row>
    <row r="1253" spans="5:24" x14ac:dyDescent="0.35">
      <c r="E1253" s="5">
        <f t="shared" si="354"/>
        <v>0.35028000000000276</v>
      </c>
      <c r="F1253" s="6">
        <f t="shared" si="355"/>
        <v>0</v>
      </c>
      <c r="G1253" s="6">
        <f t="shared" si="344"/>
        <v>1.4793827582966035</v>
      </c>
      <c r="H1253" s="6">
        <f t="shared" si="345"/>
        <v>0.9995108371750393</v>
      </c>
      <c r="I1253" s="6">
        <f t="shared" si="346"/>
        <v>3.1274372410204594E-2</v>
      </c>
      <c r="J1253" s="7">
        <f t="shared" si="347"/>
        <v>0</v>
      </c>
      <c r="K1253" s="7">
        <f t="shared" si="356"/>
        <v>-23.219206233037855</v>
      </c>
      <c r="L1253" s="7">
        <f t="shared" si="348"/>
        <v>-1.1713160961769139E-2</v>
      </c>
      <c r="M1253" s="7">
        <f t="shared" si="349"/>
        <v>0</v>
      </c>
      <c r="N1253" s="7">
        <f t="shared" si="357"/>
        <v>6.0436920544399655</v>
      </c>
      <c r="O1253" s="7">
        <f t="shared" si="350"/>
        <v>3.0488009420535094E-3</v>
      </c>
      <c r="P1253" s="7">
        <f t="shared" si="361"/>
        <v>-1.1802780654930223E-2</v>
      </c>
      <c r="Q1253" s="7">
        <f t="shared" si="351"/>
        <v>-354.08341964790668</v>
      </c>
      <c r="R1253" s="7">
        <f t="shared" si="360"/>
        <v>-11.802780654930224</v>
      </c>
      <c r="S1253" s="7">
        <f t="shared" si="358"/>
        <v>7.2265674617375042E-2</v>
      </c>
      <c r="T1253" s="7">
        <f t="shared" si="359"/>
        <v>9.6954576530599041</v>
      </c>
      <c r="U1253" s="26">
        <f t="shared" si="352"/>
        <v>0</v>
      </c>
      <c r="V1253" s="26">
        <f t="shared" si="353"/>
        <v>0</v>
      </c>
      <c r="W1253" s="26">
        <f>IF(E1253&gt;t0,0,IF(E1253&lt;t0,P0))</f>
        <v>0</v>
      </c>
      <c r="X1253" s="26">
        <f>IF(E1253&gt;t0,0,IF(E1253&lt;t0,P0*SIN(PI()*(E1253)/t0)))</f>
        <v>0</v>
      </c>
    </row>
    <row r="1254" spans="5:24" x14ac:dyDescent="0.35">
      <c r="E1254" s="5">
        <f t="shared" si="354"/>
        <v>0.35056000000000276</v>
      </c>
      <c r="F1254" s="6">
        <f t="shared" si="355"/>
        <v>0</v>
      </c>
      <c r="G1254" s="6">
        <f t="shared" si="344"/>
        <v>1.4798459508516444</v>
      </c>
      <c r="H1254" s="6">
        <f t="shared" si="345"/>
        <v>0.99968685815746139</v>
      </c>
      <c r="I1254" s="6">
        <f t="shared" si="346"/>
        <v>2.502370131023144E-2</v>
      </c>
      <c r="J1254" s="7">
        <f t="shared" si="347"/>
        <v>0</v>
      </c>
      <c r="K1254" s="7">
        <f t="shared" si="356"/>
        <v>-23.219206233037855</v>
      </c>
      <c r="L1254" s="7">
        <f t="shared" si="348"/>
        <v>-1.1709494736274272E-2</v>
      </c>
      <c r="M1254" s="7">
        <f t="shared" si="349"/>
        <v>0</v>
      </c>
      <c r="N1254" s="7">
        <f t="shared" si="357"/>
        <v>6.0436920544399655</v>
      </c>
      <c r="O1254" s="7">
        <f t="shared" si="350"/>
        <v>3.0478466657672862E-3</v>
      </c>
      <c r="P1254" s="7">
        <f t="shared" si="361"/>
        <v>-1.1782096408120904E-2</v>
      </c>
      <c r="Q1254" s="7">
        <f t="shared" si="351"/>
        <v>-353.4628922436271</v>
      </c>
      <c r="R1254" s="7">
        <f t="shared" si="360"/>
        <v>-11.782096408120903</v>
      </c>
      <c r="S1254" s="7">
        <f t="shared" si="358"/>
        <v>7.38723100332839E-2</v>
      </c>
      <c r="T1254" s="7">
        <f t="shared" si="359"/>
        <v>9.9110104133617547</v>
      </c>
      <c r="U1254" s="26">
        <f t="shared" si="352"/>
        <v>0</v>
      </c>
      <c r="V1254" s="26">
        <f t="shared" si="353"/>
        <v>0</v>
      </c>
      <c r="W1254" s="26">
        <f>IF(E1254&gt;t0,0,IF(E1254&lt;t0,P0))</f>
        <v>0</v>
      </c>
      <c r="X1254" s="26">
        <f>IF(E1254&gt;t0,0,IF(E1254&lt;t0,P0*SIN(PI()*(E1254)/t0)))</f>
        <v>0</v>
      </c>
    </row>
    <row r="1255" spans="5:24" x14ac:dyDescent="0.35">
      <c r="E1255" s="5">
        <f t="shared" si="354"/>
        <v>0.35084000000000276</v>
      </c>
      <c r="F1255" s="6">
        <f t="shared" si="355"/>
        <v>0</v>
      </c>
      <c r="G1255" s="6">
        <f t="shared" si="344"/>
        <v>1.4803092884315898</v>
      </c>
      <c r="H1255" s="6">
        <f t="shared" si="345"/>
        <v>0.99982378951172968</v>
      </c>
      <c r="I1255" s="6">
        <f t="shared" si="346"/>
        <v>1.8772051736677127E-2</v>
      </c>
      <c r="J1255" s="7">
        <f t="shared" si="347"/>
        <v>0</v>
      </c>
      <c r="K1255" s="7">
        <f t="shared" si="356"/>
        <v>-23.219206233037855</v>
      </c>
      <c r="L1255" s="7">
        <f t="shared" si="348"/>
        <v>-1.1705829658309899E-2</v>
      </c>
      <c r="M1255" s="7">
        <f t="shared" si="349"/>
        <v>0</v>
      </c>
      <c r="N1255" s="7">
        <f t="shared" si="357"/>
        <v>6.0436920544399655</v>
      </c>
      <c r="O1255" s="7">
        <f t="shared" si="350"/>
        <v>3.0468926881700386E-3</v>
      </c>
      <c r="P1255" s="7">
        <f t="shared" si="361"/>
        <v>-1.176096339552863E-2</v>
      </c>
      <c r="Q1255" s="7">
        <f t="shared" si="351"/>
        <v>-352.82890186585888</v>
      </c>
      <c r="R1255" s="7">
        <f t="shared" si="360"/>
        <v>-11.760963395528631</v>
      </c>
      <c r="S1255" s="7">
        <f t="shared" si="358"/>
        <v>7.5475044972407201E-2</v>
      </c>
      <c r="T1255" s="7">
        <f t="shared" si="359"/>
        <v>10.126039869789375</v>
      </c>
      <c r="U1255" s="26">
        <f t="shared" si="352"/>
        <v>0</v>
      </c>
      <c r="V1255" s="26">
        <f t="shared" si="353"/>
        <v>0</v>
      </c>
      <c r="W1255" s="26">
        <f>IF(E1255&gt;t0,0,IF(E1255&lt;t0,P0))</f>
        <v>0</v>
      </c>
      <c r="X1255" s="26">
        <f>IF(E1255&gt;t0,0,IF(E1255&lt;t0,P0*SIN(PI()*(E1255)/t0)))</f>
        <v>0</v>
      </c>
    </row>
    <row r="1256" spans="5:24" x14ac:dyDescent="0.35">
      <c r="E1256" s="5">
        <f t="shared" si="354"/>
        <v>0.35112000000000276</v>
      </c>
      <c r="F1256" s="6">
        <f t="shared" si="355"/>
        <v>0</v>
      </c>
      <c r="G1256" s="6">
        <f t="shared" si="344"/>
        <v>1.4807727710818466</v>
      </c>
      <c r="H1256" s="6">
        <f t="shared" si="345"/>
        <v>0.9999216258835717</v>
      </c>
      <c r="I1256" s="6">
        <f t="shared" si="346"/>
        <v>1.2519668140747623E-2</v>
      </c>
      <c r="J1256" s="7">
        <f t="shared" si="347"/>
        <v>0</v>
      </c>
      <c r="K1256" s="7">
        <f t="shared" si="356"/>
        <v>-23.219206233037855</v>
      </c>
      <c r="L1256" s="7">
        <f t="shared" si="348"/>
        <v>-1.1702165727516841E-2</v>
      </c>
      <c r="M1256" s="7">
        <f t="shared" si="349"/>
        <v>0</v>
      </c>
      <c r="N1256" s="7">
        <f t="shared" si="357"/>
        <v>6.0436920544399655</v>
      </c>
      <c r="O1256" s="7">
        <f t="shared" si="350"/>
        <v>3.0459390091682769E-3</v>
      </c>
      <c r="P1256" s="7">
        <f t="shared" si="361"/>
        <v>-1.1739382726189393E-2</v>
      </c>
      <c r="Q1256" s="7">
        <f t="shared" si="351"/>
        <v>-352.1814817856818</v>
      </c>
      <c r="R1256" s="7">
        <f t="shared" si="360"/>
        <v>-11.739382726189392</v>
      </c>
      <c r="S1256" s="7">
        <f t="shared" si="358"/>
        <v>7.7073819068703669E-2</v>
      </c>
      <c r="T1256" s="7">
        <f t="shared" si="359"/>
        <v>10.340537923388458</v>
      </c>
      <c r="U1256" s="26">
        <f t="shared" si="352"/>
        <v>0</v>
      </c>
      <c r="V1256" s="26">
        <f t="shared" si="353"/>
        <v>0</v>
      </c>
      <c r="W1256" s="26">
        <f>IF(E1256&gt;t0,0,IF(E1256&lt;t0,P0))</f>
        <v>0</v>
      </c>
      <c r="X1256" s="26">
        <f>IF(E1256&gt;t0,0,IF(E1256&lt;t0,P0*SIN(PI()*(E1256)/t0)))</f>
        <v>0</v>
      </c>
    </row>
    <row r="1257" spans="5:24" x14ac:dyDescent="0.35">
      <c r="E1257" s="5">
        <f t="shared" si="354"/>
        <v>0.35140000000000277</v>
      </c>
      <c r="F1257" s="6">
        <f t="shared" si="355"/>
        <v>0</v>
      </c>
      <c r="G1257" s="6">
        <f t="shared" si="344"/>
        <v>1.4812363988478361</v>
      </c>
      <c r="H1257" s="6">
        <f t="shared" si="345"/>
        <v>0.99998036344740215</v>
      </c>
      <c r="I1257" s="6">
        <f t="shared" si="346"/>
        <v>6.2667950023505455E-3</v>
      </c>
      <c r="J1257" s="7">
        <f t="shared" si="347"/>
        <v>0</v>
      </c>
      <c r="K1257" s="7">
        <f t="shared" si="356"/>
        <v>-23.219206233037855</v>
      </c>
      <c r="L1257" s="7">
        <f t="shared" si="348"/>
        <v>-1.1698502943536035E-2</v>
      </c>
      <c r="M1257" s="7">
        <f t="shared" si="349"/>
        <v>0</v>
      </c>
      <c r="N1257" s="7">
        <f t="shared" si="357"/>
        <v>6.0436920544399655</v>
      </c>
      <c r="O1257" s="7">
        <f t="shared" si="350"/>
        <v>3.0449856286685409E-3</v>
      </c>
      <c r="P1257" s="7">
        <f t="shared" si="361"/>
        <v>-1.1717355525987638E-2</v>
      </c>
      <c r="Q1257" s="7">
        <f t="shared" si="351"/>
        <v>-351.52066577962916</v>
      </c>
      <c r="R1257" s="7">
        <f t="shared" si="360"/>
        <v>-11.717355525987637</v>
      </c>
      <c r="S1257" s="7">
        <f t="shared" si="358"/>
        <v>7.866857214912619E-2</v>
      </c>
      <c r="T1257" s="7">
        <f t="shared" si="359"/>
        <v>10.554496501097574</v>
      </c>
      <c r="U1257" s="26">
        <f t="shared" si="352"/>
        <v>0</v>
      </c>
      <c r="V1257" s="26">
        <f t="shared" si="353"/>
        <v>0</v>
      </c>
      <c r="W1257" s="26">
        <f>IF(E1257&gt;t0,0,IF(E1257&lt;t0,P0))</f>
        <v>0</v>
      </c>
      <c r="X1257" s="26">
        <f>IF(E1257&gt;t0,0,IF(E1257&lt;t0,P0*SIN(PI()*(E1257)/t0)))</f>
        <v>0</v>
      </c>
    </row>
    <row r="1258" spans="5:24" x14ac:dyDescent="0.35">
      <c r="E1258" s="5">
        <f t="shared" si="354"/>
        <v>0.35168000000000277</v>
      </c>
      <c r="F1258" s="6">
        <f t="shared" si="355"/>
        <v>0</v>
      </c>
      <c r="G1258" s="6">
        <f t="shared" si="344"/>
        <v>1.481700171774994</v>
      </c>
      <c r="H1258" s="6">
        <f t="shared" si="345"/>
        <v>0.99999999990647226</v>
      </c>
      <c r="I1258" s="6">
        <f t="shared" si="346"/>
        <v>1.3676820532872805E-5</v>
      </c>
      <c r="J1258" s="7">
        <f t="shared" si="347"/>
        <v>0</v>
      </c>
      <c r="K1258" s="7">
        <f t="shared" si="356"/>
        <v>-23.219206233037855</v>
      </c>
      <c r="L1258" s="7">
        <f t="shared" si="348"/>
        <v>-1.1694841306008523E-2</v>
      </c>
      <c r="M1258" s="7">
        <f t="shared" si="349"/>
        <v>0</v>
      </c>
      <c r="N1258" s="7">
        <f t="shared" si="357"/>
        <v>6.0436920544399655</v>
      </c>
      <c r="O1258" s="7">
        <f t="shared" si="350"/>
        <v>3.0440325465773983E-3</v>
      </c>
      <c r="P1258" s="7">
        <f t="shared" si="361"/>
        <v>-1.1694882937601568E-2</v>
      </c>
      <c r="Q1258" s="7">
        <f t="shared" si="351"/>
        <v>-350.84648812804704</v>
      </c>
      <c r="R1258" s="7">
        <f t="shared" si="360"/>
        <v>-11.694882937601568</v>
      </c>
      <c r="S1258" s="7">
        <f t="shared" si="358"/>
        <v>8.0259244235963742E-2</v>
      </c>
      <c r="T1258" s="7">
        <f t="shared" si="359"/>
        <v>10.767907556062388</v>
      </c>
      <c r="U1258" s="26">
        <f t="shared" si="352"/>
        <v>0</v>
      </c>
      <c r="V1258" s="26">
        <f t="shared" si="353"/>
        <v>0</v>
      </c>
      <c r="W1258" s="26">
        <f>IF(E1258&gt;t0,0,IF(E1258&lt;t0,P0))</f>
        <v>0</v>
      </c>
      <c r="X1258" s="26">
        <f>IF(E1258&gt;t0,0,IF(E1258&lt;t0,P0*SIN(PI()*(E1258)/t0)))</f>
        <v>0</v>
      </c>
    </row>
    <row r="1259" spans="5:24" x14ac:dyDescent="0.35">
      <c r="E1259" s="5">
        <f t="shared" si="354"/>
        <v>0.35196000000000277</v>
      </c>
      <c r="F1259" s="6">
        <f t="shared" si="355"/>
        <v>0</v>
      </c>
      <c r="G1259" s="6">
        <f t="shared" si="344"/>
        <v>1.4821640899087698</v>
      </c>
      <c r="H1259" s="6">
        <f t="shared" si="345"/>
        <v>0.99998053449295976</v>
      </c>
      <c r="I1259" s="6">
        <f t="shared" si="346"/>
        <v>-6.2394418960740935E-3</v>
      </c>
      <c r="J1259" s="7">
        <f t="shared" si="347"/>
        <v>0</v>
      </c>
      <c r="K1259" s="7">
        <f t="shared" si="356"/>
        <v>-23.219206233037855</v>
      </c>
      <c r="L1259" s="7">
        <f t="shared" si="348"/>
        <v>-1.1691180814575472E-2</v>
      </c>
      <c r="M1259" s="7">
        <f t="shared" si="349"/>
        <v>0</v>
      </c>
      <c r="N1259" s="7">
        <f t="shared" si="357"/>
        <v>6.0436920544399655</v>
      </c>
      <c r="O1259" s="7">
        <f t="shared" si="350"/>
        <v>3.0430797628014485E-3</v>
      </c>
      <c r="P1259" s="7">
        <f t="shared" si="361"/>
        <v>-1.1671966120447899E-2</v>
      </c>
      <c r="Q1259" s="7">
        <f t="shared" si="351"/>
        <v>-350.15898361343699</v>
      </c>
      <c r="R1259" s="7">
        <f t="shared" si="360"/>
        <v>-11.671966120447898</v>
      </c>
      <c r="S1259" s="7">
        <f t="shared" si="358"/>
        <v>8.1845775548817667E-2</v>
      </c>
      <c r="T1259" s="7">
        <f t="shared" si="359"/>
        <v>10.980763067900789</v>
      </c>
      <c r="U1259" s="26">
        <f t="shared" si="352"/>
        <v>0</v>
      </c>
      <c r="V1259" s="26">
        <f t="shared" si="353"/>
        <v>0</v>
      </c>
      <c r="W1259" s="26">
        <f>IF(E1259&gt;t0,0,IF(E1259&lt;t0,P0))</f>
        <v>0</v>
      </c>
      <c r="X1259" s="26">
        <f>IF(E1259&gt;t0,0,IF(E1259&lt;t0,P0*SIN(PI()*(E1259)/t0)))</f>
        <v>0</v>
      </c>
    </row>
    <row r="1260" spans="5:24" x14ac:dyDescent="0.35">
      <c r="E1260" s="5">
        <f t="shared" si="354"/>
        <v>0.35224000000000277</v>
      </c>
      <c r="F1260" s="6">
        <f t="shared" si="355"/>
        <v>0</v>
      </c>
      <c r="G1260" s="6">
        <f t="shared" si="344"/>
        <v>1.4826281532946277</v>
      </c>
      <c r="H1260" s="6">
        <f t="shared" si="345"/>
        <v>0.9999219679679987</v>
      </c>
      <c r="I1260" s="6">
        <f t="shared" si="346"/>
        <v>-1.2492316638818142E-2</v>
      </c>
      <c r="J1260" s="7">
        <f t="shared" si="347"/>
        <v>0</v>
      </c>
      <c r="K1260" s="7">
        <f t="shared" si="356"/>
        <v>-23.219206233037855</v>
      </c>
      <c r="L1260" s="7">
        <f t="shared" si="348"/>
        <v>-1.1687521468878147E-2</v>
      </c>
      <c r="M1260" s="7">
        <f t="shared" si="349"/>
        <v>0</v>
      </c>
      <c r="N1260" s="7">
        <f t="shared" si="357"/>
        <v>6.0436920544399655</v>
      </c>
      <c r="O1260" s="7">
        <f t="shared" si="350"/>
        <v>3.0421272772473166E-3</v>
      </c>
      <c r="P1260" s="7">
        <f t="shared" si="361"/>
        <v>-1.1648606250625913E-2</v>
      </c>
      <c r="Q1260" s="7">
        <f t="shared" si="351"/>
        <v>-349.45818751877738</v>
      </c>
      <c r="R1260" s="7">
        <f t="shared" si="360"/>
        <v>-11.648606250625914</v>
      </c>
      <c r="S1260" s="7">
        <f t="shared" si="358"/>
        <v>8.3428106507092314E-2</v>
      </c>
      <c r="T1260" s="7">
        <f t="shared" si="359"/>
        <v>11.193055043037059</v>
      </c>
      <c r="U1260" s="26">
        <f t="shared" si="352"/>
        <v>0</v>
      </c>
      <c r="V1260" s="26">
        <f t="shared" si="353"/>
        <v>0</v>
      </c>
      <c r="W1260" s="26">
        <f>IF(E1260&gt;t0,0,IF(E1260&lt;t0,P0))</f>
        <v>0</v>
      </c>
      <c r="X1260" s="26">
        <f>IF(E1260&gt;t0,0,IF(E1260&lt;t0,P0*SIN(PI()*(E1260)/t0)))</f>
        <v>0</v>
      </c>
    </row>
    <row r="1261" spans="5:24" x14ac:dyDescent="0.35">
      <c r="E1261" s="5">
        <f t="shared" si="354"/>
        <v>0.35252000000000278</v>
      </c>
      <c r="F1261" s="6">
        <f t="shared" si="355"/>
        <v>0</v>
      </c>
      <c r="G1261" s="6">
        <f t="shared" si="344"/>
        <v>1.4830923619780456</v>
      </c>
      <c r="H1261" s="6">
        <f t="shared" si="345"/>
        <v>0.99982430262165001</v>
      </c>
      <c r="I1261" s="6">
        <f t="shared" si="346"/>
        <v>-1.874470290858956E-2</v>
      </c>
      <c r="J1261" s="7">
        <f t="shared" si="347"/>
        <v>0</v>
      </c>
      <c r="K1261" s="7">
        <f t="shared" si="356"/>
        <v>-23.219206233037855</v>
      </c>
      <c r="L1261" s="7">
        <f t="shared" si="348"/>
        <v>-1.1683863268557941E-2</v>
      </c>
      <c r="M1261" s="7">
        <f t="shared" si="349"/>
        <v>0</v>
      </c>
      <c r="N1261" s="7">
        <f t="shared" si="357"/>
        <v>6.0436920544399655</v>
      </c>
      <c r="O1261" s="7">
        <f t="shared" si="350"/>
        <v>3.041175089821662E-3</v>
      </c>
      <c r="P1261" s="7">
        <f t="shared" si="361"/>
        <v>-1.1624804520860945E-2</v>
      </c>
      <c r="Q1261" s="7">
        <f t="shared" si="351"/>
        <v>-348.74413562582833</v>
      </c>
      <c r="R1261" s="7">
        <f t="shared" si="360"/>
        <v>-11.624804520860945</v>
      </c>
      <c r="S1261" s="7">
        <f t="shared" si="358"/>
        <v>8.5006177732027094E-2</v>
      </c>
      <c r="T1261" s="7">
        <f t="shared" si="359"/>
        <v>11.40477551497449</v>
      </c>
      <c r="U1261" s="26">
        <f t="shared" si="352"/>
        <v>0</v>
      </c>
      <c r="V1261" s="26">
        <f t="shared" si="353"/>
        <v>0</v>
      </c>
      <c r="W1261" s="26">
        <f>IF(E1261&gt;t0,0,IF(E1261&lt;t0,P0))</f>
        <v>0</v>
      </c>
      <c r="X1261" s="26">
        <f>IF(E1261&gt;t0,0,IF(E1261&lt;t0,P0*SIN(PI()*(E1261)/t0)))</f>
        <v>0</v>
      </c>
    </row>
    <row r="1262" spans="5:24" x14ac:dyDescent="0.35">
      <c r="E1262" s="5">
        <f t="shared" si="354"/>
        <v>0.35280000000000278</v>
      </c>
      <c r="F1262" s="6">
        <f t="shared" si="355"/>
        <v>0</v>
      </c>
      <c r="G1262" s="6">
        <f t="shared" si="344"/>
        <v>1.4835567160045164</v>
      </c>
      <c r="H1262" s="6">
        <f t="shared" si="345"/>
        <v>0.99968754227281142</v>
      </c>
      <c r="I1262" s="6">
        <f t="shared" si="346"/>
        <v>-2.4996356225376177E-2</v>
      </c>
      <c r="J1262" s="7">
        <f t="shared" si="347"/>
        <v>0</v>
      </c>
      <c r="K1262" s="7">
        <f t="shared" si="356"/>
        <v>-23.219206233037855</v>
      </c>
      <c r="L1262" s="7">
        <f t="shared" si="348"/>
        <v>-1.168020621325634E-2</v>
      </c>
      <c r="M1262" s="7">
        <f t="shared" si="349"/>
        <v>0</v>
      </c>
      <c r="N1262" s="7">
        <f t="shared" si="357"/>
        <v>6.0436920544399655</v>
      </c>
      <c r="O1262" s="7">
        <f t="shared" si="350"/>
        <v>3.0402232004311676E-3</v>
      </c>
      <c r="P1262" s="7">
        <f t="shared" si="361"/>
        <v>-1.1600562140447222E-2</v>
      </c>
      <c r="Q1262" s="7">
        <f t="shared" si="351"/>
        <v>-348.01686421341662</v>
      </c>
      <c r="R1262" s="7">
        <f t="shared" si="360"/>
        <v>-11.600562140447222</v>
      </c>
      <c r="S1262" s="7">
        <f t="shared" si="358"/>
        <v>8.657993004901357E-2</v>
      </c>
      <c r="T1262" s="7">
        <f t="shared" si="359"/>
        <v>11.615916544606264</v>
      </c>
      <c r="U1262" s="26">
        <f t="shared" si="352"/>
        <v>0</v>
      </c>
      <c r="V1262" s="26">
        <f t="shared" si="353"/>
        <v>0</v>
      </c>
      <c r="W1262" s="26">
        <f>IF(E1262&gt;t0,0,IF(E1262&lt;t0,P0))</f>
        <v>0</v>
      </c>
      <c r="X1262" s="26">
        <f>IF(E1262&gt;t0,0,IF(E1262&lt;t0,P0*SIN(PI()*(E1262)/t0)))</f>
        <v>0</v>
      </c>
    </row>
    <row r="1263" spans="5:24" x14ac:dyDescent="0.35">
      <c r="E1263" s="5">
        <f t="shared" si="354"/>
        <v>0.35308000000000278</v>
      </c>
      <c r="F1263" s="6">
        <f t="shared" si="355"/>
        <v>0</v>
      </c>
      <c r="G1263" s="6">
        <f t="shared" si="344"/>
        <v>1.4840212154195465</v>
      </c>
      <c r="H1263" s="6">
        <f t="shared" si="345"/>
        <v>0.99951169226906877</v>
      </c>
      <c r="I1263" s="6">
        <f t="shared" si="346"/>
        <v>-3.1247032137825662E-2</v>
      </c>
      <c r="J1263" s="7">
        <f t="shared" si="347"/>
        <v>0</v>
      </c>
      <c r="K1263" s="7">
        <f t="shared" si="356"/>
        <v>-23.219206233037855</v>
      </c>
      <c r="L1263" s="7">
        <f t="shared" si="348"/>
        <v>-1.1676550302614958E-2</v>
      </c>
      <c r="M1263" s="7">
        <f t="shared" si="349"/>
        <v>0</v>
      </c>
      <c r="N1263" s="7">
        <f t="shared" si="357"/>
        <v>6.0436920544399655</v>
      </c>
      <c r="O1263" s="7">
        <f t="shared" si="350"/>
        <v>3.0392716089825494E-3</v>
      </c>
      <c r="P1263" s="7">
        <f t="shared" si="361"/>
        <v>-1.1575880335190124E-2</v>
      </c>
      <c r="Q1263" s="7">
        <f t="shared" si="351"/>
        <v>-347.27641005570371</v>
      </c>
      <c r="R1263" s="7">
        <f t="shared" si="360"/>
        <v>-11.575880335190124</v>
      </c>
      <c r="S1263" s="7">
        <f t="shared" si="358"/>
        <v>8.8149304489633831E-2</v>
      </c>
      <c r="T1263" s="7">
        <f t="shared" si="359"/>
        <v>11.826470220488922</v>
      </c>
      <c r="U1263" s="26">
        <f t="shared" si="352"/>
        <v>0</v>
      </c>
      <c r="V1263" s="26">
        <f t="shared" si="353"/>
        <v>0</v>
      </c>
      <c r="W1263" s="26">
        <f>IF(E1263&gt;t0,0,IF(E1263&lt;t0,P0))</f>
        <v>0</v>
      </c>
      <c r="X1263" s="26">
        <f>IF(E1263&gt;t0,0,IF(E1263&lt;t0,P0*SIN(PI()*(E1263)/t0)))</f>
        <v>0</v>
      </c>
    </row>
    <row r="1264" spans="5:24" x14ac:dyDescent="0.35">
      <c r="E1264" s="5">
        <f t="shared" si="354"/>
        <v>0.35336000000000278</v>
      </c>
      <c r="F1264" s="6">
        <f t="shared" si="355"/>
        <v>0</v>
      </c>
      <c r="G1264" s="6">
        <f t="shared" si="344"/>
        <v>1.4844858602686568</v>
      </c>
      <c r="H1264" s="6">
        <f t="shared" si="345"/>
        <v>0.99929675948648655</v>
      </c>
      <c r="I1264" s="6">
        <f t="shared" si="346"/>
        <v>-3.7496486232806679E-2</v>
      </c>
      <c r="J1264" s="7">
        <f t="shared" si="347"/>
        <v>0</v>
      </c>
      <c r="K1264" s="7">
        <f t="shared" si="356"/>
        <v>-23.219206233037855</v>
      </c>
      <c r="L1264" s="7">
        <f t="shared" si="348"/>
        <v>-1.1672895536275516E-2</v>
      </c>
      <c r="M1264" s="7">
        <f t="shared" si="349"/>
        <v>0</v>
      </c>
      <c r="N1264" s="7">
        <f t="shared" si="357"/>
        <v>6.0436920544399655</v>
      </c>
      <c r="O1264" s="7">
        <f t="shared" si="350"/>
        <v>3.0383203153825514E-3</v>
      </c>
      <c r="P1264" s="7">
        <f t="shared" si="361"/>
        <v>-1.1550760347347798E-2</v>
      </c>
      <c r="Q1264" s="7">
        <f t="shared" si="351"/>
        <v>-346.52281042043393</v>
      </c>
      <c r="R1264" s="7">
        <f t="shared" si="360"/>
        <v>-11.550760347347799</v>
      </c>
      <c r="S1264" s="7">
        <f t="shared" si="358"/>
        <v>8.9714242294020835E-2</v>
      </c>
      <c r="T1264" s="7">
        <f t="shared" si="359"/>
        <v>12.036428659159037</v>
      </c>
      <c r="U1264" s="26">
        <f t="shared" si="352"/>
        <v>0</v>
      </c>
      <c r="V1264" s="26">
        <f t="shared" si="353"/>
        <v>0</v>
      </c>
      <c r="W1264" s="26">
        <f>IF(E1264&gt;t0,0,IF(E1264&lt;t0,P0))</f>
        <v>0</v>
      </c>
      <c r="X1264" s="26">
        <f>IF(E1264&gt;t0,0,IF(E1264&lt;t0,P0*SIN(PI()*(E1264)/t0)))</f>
        <v>0</v>
      </c>
    </row>
    <row r="1265" spans="5:24" x14ac:dyDescent="0.35">
      <c r="E1265" s="5">
        <f t="shared" si="354"/>
        <v>0.35364000000000279</v>
      </c>
      <c r="F1265" s="6">
        <f t="shared" si="355"/>
        <v>0</v>
      </c>
      <c r="G1265" s="6">
        <f t="shared" si="344"/>
        <v>1.4849506505973826</v>
      </c>
      <c r="H1265" s="6">
        <f t="shared" si="345"/>
        <v>0.99904275232933892</v>
      </c>
      <c r="I1265" s="6">
        <f t="shared" si="346"/>
        <v>-4.3744474144960591E-2</v>
      </c>
      <c r="J1265" s="7">
        <f t="shared" si="347"/>
        <v>0</v>
      </c>
      <c r="K1265" s="7">
        <f t="shared" si="356"/>
        <v>-23.219206233037855</v>
      </c>
      <c r="L1265" s="7">
        <f t="shared" si="348"/>
        <v>-1.1669241913879847E-2</v>
      </c>
      <c r="M1265" s="7">
        <f t="shared" si="349"/>
        <v>0</v>
      </c>
      <c r="N1265" s="7">
        <f t="shared" si="357"/>
        <v>6.0436920544399655</v>
      </c>
      <c r="O1265" s="7">
        <f t="shared" si="350"/>
        <v>3.0373693195379467E-3</v>
      </c>
      <c r="P1265" s="7">
        <f t="shared" si="361"/>
        <v>-1.1525203435572182E-2</v>
      </c>
      <c r="Q1265" s="7">
        <f t="shared" si="351"/>
        <v>-345.75610306716544</v>
      </c>
      <c r="R1265" s="7">
        <f t="shared" si="360"/>
        <v>-11.525203435572182</v>
      </c>
      <c r="S1265" s="7">
        <f t="shared" si="358"/>
        <v>9.1274684912915391E-2</v>
      </c>
      <c r="T1265" s="7">
        <f t="shared" si="359"/>
        <v>12.245784005409199</v>
      </c>
      <c r="U1265" s="26">
        <f t="shared" si="352"/>
        <v>0</v>
      </c>
      <c r="V1265" s="26">
        <f t="shared" si="353"/>
        <v>0</v>
      </c>
      <c r="W1265" s="26">
        <f>IF(E1265&gt;t0,0,IF(E1265&lt;t0,P0))</f>
        <v>0</v>
      </c>
      <c r="X1265" s="26">
        <f>IF(E1265&gt;t0,0,IF(E1265&lt;t0,P0*SIN(PI()*(E1265)/t0)))</f>
        <v>0</v>
      </c>
    </row>
    <row r="1266" spans="5:24" x14ac:dyDescent="0.35">
      <c r="E1266" s="5">
        <f t="shared" si="354"/>
        <v>0.35392000000000279</v>
      </c>
      <c r="F1266" s="6">
        <f t="shared" si="355"/>
        <v>0</v>
      </c>
      <c r="G1266" s="6">
        <f t="shared" si="344"/>
        <v>1.4854155864512735</v>
      </c>
      <c r="H1266" s="6">
        <f t="shared" si="345"/>
        <v>0.99874968072978154</v>
      </c>
      <c r="I1266" s="6">
        <f t="shared" si="346"/>
        <v>-4.9990751566259241E-2</v>
      </c>
      <c r="J1266" s="7">
        <f t="shared" si="347"/>
        <v>0</v>
      </c>
      <c r="K1266" s="7">
        <f t="shared" si="356"/>
        <v>-23.219206233037855</v>
      </c>
      <c r="L1266" s="7">
        <f t="shared" si="348"/>
        <v>-1.1665589435069892E-2</v>
      </c>
      <c r="M1266" s="7">
        <f t="shared" si="349"/>
        <v>0</v>
      </c>
      <c r="N1266" s="7">
        <f t="shared" si="357"/>
        <v>6.0436920544399655</v>
      </c>
      <c r="O1266" s="7">
        <f t="shared" si="350"/>
        <v>3.0364186213555377E-3</v>
      </c>
      <c r="P1266" s="7">
        <f t="shared" si="361"/>
        <v>-1.149921087484942E-2</v>
      </c>
      <c r="Q1266" s="7">
        <f t="shared" si="351"/>
        <v>-344.9763262454826</v>
      </c>
      <c r="R1266" s="7">
        <f t="shared" si="360"/>
        <v>-11.499210874849419</v>
      </c>
      <c r="S1266" s="7">
        <f t="shared" si="358"/>
        <v>9.2830574009865538E-2</v>
      </c>
      <c r="T1266" s="7">
        <f t="shared" si="359"/>
        <v>12.454528432583077</v>
      </c>
      <c r="U1266" s="26">
        <f t="shared" si="352"/>
        <v>0</v>
      </c>
      <c r="V1266" s="26">
        <f t="shared" si="353"/>
        <v>0</v>
      </c>
      <c r="W1266" s="26">
        <f>IF(E1266&gt;t0,0,IF(E1266&lt;t0,P0))</f>
        <v>0</v>
      </c>
      <c r="X1266" s="26">
        <f>IF(E1266&gt;t0,0,IF(E1266&lt;t0,P0*SIN(PI()*(E1266)/t0)))</f>
        <v>0</v>
      </c>
    </row>
    <row r="1267" spans="5:24" x14ac:dyDescent="0.35">
      <c r="E1267" s="5">
        <f t="shared" si="354"/>
        <v>0.35420000000000279</v>
      </c>
      <c r="F1267" s="6">
        <f t="shared" si="355"/>
        <v>0</v>
      </c>
      <c r="G1267" s="6">
        <f t="shared" si="344"/>
        <v>1.4858806678758929</v>
      </c>
      <c r="H1267" s="6">
        <f t="shared" si="345"/>
        <v>0.99841755614746253</v>
      </c>
      <c r="I1267" s="6">
        <f t="shared" si="346"/>
        <v>-5.6235074255560541E-2</v>
      </c>
      <c r="J1267" s="7">
        <f t="shared" si="347"/>
        <v>0</v>
      </c>
      <c r="K1267" s="7">
        <f t="shared" si="356"/>
        <v>-23.219206233037855</v>
      </c>
      <c r="L1267" s="7">
        <f t="shared" si="348"/>
        <v>-1.1661938099487713E-2</v>
      </c>
      <c r="M1267" s="7">
        <f t="shared" si="349"/>
        <v>0</v>
      </c>
      <c r="N1267" s="7">
        <f t="shared" si="357"/>
        <v>6.0436920544399655</v>
      </c>
      <c r="O1267" s="7">
        <f t="shared" si="350"/>
        <v>3.0354682207421563E-3</v>
      </c>
      <c r="P1267" s="7">
        <f t="shared" si="361"/>
        <v>-1.1472783956439678E-2</v>
      </c>
      <c r="Q1267" s="7">
        <f t="shared" si="351"/>
        <v>-344.18351869319031</v>
      </c>
      <c r="R1267" s="7">
        <f t="shared" si="360"/>
        <v>-11.472783956439677</v>
      </c>
      <c r="S1267" s="7">
        <f t="shared" si="358"/>
        <v>9.4381851463363892E-2</v>
      </c>
      <c r="T1267" s="7">
        <f t="shared" si="359"/>
        <v>12.662654142862182</v>
      </c>
      <c r="U1267" s="26">
        <f t="shared" si="352"/>
        <v>0</v>
      </c>
      <c r="V1267" s="26">
        <f t="shared" si="353"/>
        <v>0</v>
      </c>
      <c r="W1267" s="26">
        <f>IF(E1267&gt;t0,0,IF(E1267&lt;t0,P0))</f>
        <v>0</v>
      </c>
      <c r="X1267" s="26">
        <f>IF(E1267&gt;t0,0,IF(E1267&lt;t0,P0*SIN(PI()*(E1267)/t0)))</f>
        <v>0</v>
      </c>
    </row>
    <row r="1268" spans="5:24" x14ac:dyDescent="0.35">
      <c r="E1268" s="5">
        <f t="shared" si="354"/>
        <v>0.35448000000000279</v>
      </c>
      <c r="F1268" s="6">
        <f t="shared" si="355"/>
        <v>0</v>
      </c>
      <c r="G1268" s="6">
        <f t="shared" si="344"/>
        <v>1.4863458949168191</v>
      </c>
      <c r="H1268" s="6">
        <f t="shared" si="345"/>
        <v>0.99804639156907526</v>
      </c>
      <c r="I1268" s="6">
        <f t="shared" si="346"/>
        <v>-6.2477198048153423E-2</v>
      </c>
      <c r="J1268" s="7">
        <f t="shared" si="347"/>
        <v>0</v>
      </c>
      <c r="K1268" s="7">
        <f t="shared" si="356"/>
        <v>-23.219206233037855</v>
      </c>
      <c r="L1268" s="7">
        <f t="shared" si="348"/>
        <v>-1.1658287906775476E-2</v>
      </c>
      <c r="M1268" s="7">
        <f t="shared" si="349"/>
        <v>0</v>
      </c>
      <c r="N1268" s="7">
        <f t="shared" si="357"/>
        <v>6.0436920544399655</v>
      </c>
      <c r="O1268" s="7">
        <f t="shared" si="350"/>
        <v>3.0345181176046625E-3</v>
      </c>
      <c r="P1268" s="7">
        <f t="shared" si="361"/>
        <v>-1.1445923987816355E-2</v>
      </c>
      <c r="Q1268" s="7">
        <f t="shared" si="351"/>
        <v>-343.37771963449063</v>
      </c>
      <c r="R1268" s="7">
        <f t="shared" si="360"/>
        <v>-11.445923987816355</v>
      </c>
      <c r="S1268" s="7">
        <f t="shared" si="358"/>
        <v>9.5928459369009941E-2</v>
      </c>
      <c r="T1268" s="7">
        <f t="shared" si="359"/>
        <v>12.87015336755597</v>
      </c>
      <c r="U1268" s="26">
        <f t="shared" si="352"/>
        <v>0</v>
      </c>
      <c r="V1268" s="26">
        <f t="shared" si="353"/>
        <v>0</v>
      </c>
      <c r="W1268" s="26">
        <f>IF(E1268&gt;t0,0,IF(E1268&lt;t0,P0))</f>
        <v>0</v>
      </c>
      <c r="X1268" s="26">
        <f>IF(E1268&gt;t0,0,IF(E1268&lt;t0,P0*SIN(PI()*(E1268)/t0)))</f>
        <v>0</v>
      </c>
    </row>
    <row r="1269" spans="5:24" x14ac:dyDescent="0.35">
      <c r="E1269" s="5">
        <f t="shared" si="354"/>
        <v>0.3547600000000028</v>
      </c>
      <c r="F1269" s="6">
        <f t="shared" si="355"/>
        <v>0</v>
      </c>
      <c r="G1269" s="6">
        <f t="shared" si="344"/>
        <v>1.4868112676196441</v>
      </c>
      <c r="H1269" s="6">
        <f t="shared" si="345"/>
        <v>0.9976362015078496</v>
      </c>
      <c r="I1269" s="6">
        <f t="shared" si="346"/>
        <v>-6.8716878865307779E-2</v>
      </c>
      <c r="J1269" s="7">
        <f t="shared" si="347"/>
        <v>0</v>
      </c>
      <c r="K1269" s="7">
        <f t="shared" si="356"/>
        <v>-23.219206233037855</v>
      </c>
      <c r="L1269" s="7">
        <f t="shared" si="348"/>
        <v>-1.1654638856575463E-2</v>
      </c>
      <c r="M1269" s="7">
        <f t="shared" si="349"/>
        <v>0</v>
      </c>
      <c r="N1269" s="7">
        <f t="shared" si="357"/>
        <v>6.0436920544399655</v>
      </c>
      <c r="O1269" s="7">
        <f t="shared" si="350"/>
        <v>3.0335683118499468E-3</v>
      </c>
      <c r="P1269" s="7">
        <f t="shared" si="361"/>
        <v>-1.1418632292604704E-2</v>
      </c>
      <c r="Q1269" s="7">
        <f t="shared" si="351"/>
        <v>-342.55896877814115</v>
      </c>
      <c r="R1269" s="7">
        <f t="shared" si="360"/>
        <v>-11.418632292604704</v>
      </c>
      <c r="S1269" s="7">
        <f t="shared" si="358"/>
        <v>9.7470340041610246E-2</v>
      </c>
      <c r="T1269" s="7">
        <f t="shared" si="359"/>
        <v>13.077018367383614</v>
      </c>
      <c r="U1269" s="26">
        <f t="shared" si="352"/>
        <v>0</v>
      </c>
      <c r="V1269" s="26">
        <f t="shared" si="353"/>
        <v>0</v>
      </c>
      <c r="W1269" s="26">
        <f>IF(E1269&gt;t0,0,IF(E1269&lt;t0,P0))</f>
        <v>0</v>
      </c>
      <c r="X1269" s="26">
        <f>IF(E1269&gt;t0,0,IF(E1269&lt;t0,P0*SIN(PI()*(E1269)/t0)))</f>
        <v>0</v>
      </c>
    </row>
    <row r="1270" spans="5:24" x14ac:dyDescent="0.35">
      <c r="E1270" s="5">
        <f t="shared" si="354"/>
        <v>0.3550400000000028</v>
      </c>
      <c r="F1270" s="6">
        <f t="shared" si="355"/>
        <v>0</v>
      </c>
      <c r="G1270" s="6">
        <f t="shared" si="344"/>
        <v>1.4872767860299745</v>
      </c>
      <c r="H1270" s="6">
        <f t="shared" si="345"/>
        <v>0.99718700200298505</v>
      </c>
      <c r="I1270" s="6">
        <f t="shared" si="346"/>
        <v>-7.4953872723821119E-2</v>
      </c>
      <c r="J1270" s="7">
        <f t="shared" si="347"/>
        <v>0</v>
      </c>
      <c r="K1270" s="7">
        <f t="shared" si="356"/>
        <v>-23.219206233037855</v>
      </c>
      <c r="L1270" s="7">
        <f t="shared" si="348"/>
        <v>-1.1650990948530069E-2</v>
      </c>
      <c r="M1270" s="7">
        <f t="shared" si="349"/>
        <v>0</v>
      </c>
      <c r="N1270" s="7">
        <f t="shared" si="357"/>
        <v>6.0436920544399655</v>
      </c>
      <c r="O1270" s="7">
        <f t="shared" si="350"/>
        <v>3.0326188033849284E-3</v>
      </c>
      <c r="P1270" s="7">
        <f t="shared" si="361"/>
        <v>-1.1390910210519833E-2</v>
      </c>
      <c r="Q1270" s="7">
        <f t="shared" si="351"/>
        <v>-341.727306315595</v>
      </c>
      <c r="R1270" s="7">
        <f t="shared" si="360"/>
        <v>-11.390910210519833</v>
      </c>
      <c r="S1270" s="7">
        <f t="shared" si="358"/>
        <v>9.9007436017396463E-2</v>
      </c>
      <c r="T1270" s="7">
        <f t="shared" si="359"/>
        <v>13.283241432771575</v>
      </c>
      <c r="U1270" s="26">
        <f t="shared" si="352"/>
        <v>0</v>
      </c>
      <c r="V1270" s="26">
        <f t="shared" si="353"/>
        <v>0</v>
      </c>
      <c r="W1270" s="26">
        <f>IF(E1270&gt;t0,0,IF(E1270&lt;t0,P0))</f>
        <v>0</v>
      </c>
      <c r="X1270" s="26">
        <f>IF(E1270&gt;t0,0,IF(E1270&lt;t0,P0*SIN(PI()*(E1270)/t0)))</f>
        <v>0</v>
      </c>
    </row>
    <row r="1271" spans="5:24" x14ac:dyDescent="0.35">
      <c r="E1271" s="5">
        <f t="shared" si="354"/>
        <v>0.3553200000000028</v>
      </c>
      <c r="F1271" s="6">
        <f t="shared" si="355"/>
        <v>0</v>
      </c>
      <c r="G1271" s="6">
        <f t="shared" si="344"/>
        <v>1.4877424501934311</v>
      </c>
      <c r="H1271" s="6">
        <f t="shared" si="345"/>
        <v>0.99669881061902343</v>
      </c>
      <c r="I1271" s="6">
        <f t="shared" si="346"/>
        <v>-8.1187935745553344E-2</v>
      </c>
      <c r="J1271" s="7">
        <f t="shared" si="347"/>
        <v>0</v>
      </c>
      <c r="K1271" s="7">
        <f t="shared" si="356"/>
        <v>-23.219206233037855</v>
      </c>
      <c r="L1271" s="7">
        <f t="shared" si="348"/>
        <v>-1.1647344182281796E-2</v>
      </c>
      <c r="M1271" s="7">
        <f t="shared" si="349"/>
        <v>0</v>
      </c>
      <c r="N1271" s="7">
        <f t="shared" si="357"/>
        <v>6.0436920544399655</v>
      </c>
      <c r="O1271" s="7">
        <f t="shared" si="350"/>
        <v>3.0316695921165553E-3</v>
      </c>
      <c r="P1271" s="7">
        <f t="shared" si="361"/>
        <v>-1.1362759097304163E-2</v>
      </c>
      <c r="Q1271" s="7">
        <f t="shared" si="351"/>
        <v>-340.88277291912487</v>
      </c>
      <c r="R1271" s="7">
        <f t="shared" si="360"/>
        <v>-11.362759097304163</v>
      </c>
      <c r="S1271" s="7">
        <f t="shared" si="358"/>
        <v>0.10053969005596444</v>
      </c>
      <c r="T1271" s="7">
        <f t="shared" si="359"/>
        <v>13.48881488411377</v>
      </c>
      <c r="U1271" s="26">
        <f t="shared" si="352"/>
        <v>0</v>
      </c>
      <c r="V1271" s="26">
        <f t="shared" si="353"/>
        <v>0</v>
      </c>
      <c r="W1271" s="26">
        <f>IF(E1271&gt;t0,0,IF(E1271&lt;t0,P0))</f>
        <v>0</v>
      </c>
      <c r="X1271" s="26">
        <f>IF(E1271&gt;t0,0,IF(E1271&lt;t0,P0*SIN(PI()*(E1271)/t0)))</f>
        <v>0</v>
      </c>
    </row>
    <row r="1272" spans="5:24" x14ac:dyDescent="0.35">
      <c r="E1272" s="5">
        <f t="shared" si="354"/>
        <v>0.3556000000000028</v>
      </c>
      <c r="F1272" s="6">
        <f t="shared" si="355"/>
        <v>0</v>
      </c>
      <c r="G1272" s="6">
        <f t="shared" si="344"/>
        <v>1.488208260155649</v>
      </c>
      <c r="H1272" s="6">
        <f t="shared" si="345"/>
        <v>0.99617164644516221</v>
      </c>
      <c r="I1272" s="6">
        <f t="shared" si="346"/>
        <v>-8.7418824166965628E-2</v>
      </c>
      <c r="J1272" s="7">
        <f t="shared" si="347"/>
        <v>0</v>
      </c>
      <c r="K1272" s="7">
        <f t="shared" si="356"/>
        <v>-23.219206233037855</v>
      </c>
      <c r="L1272" s="7">
        <f t="shared" si="348"/>
        <v>-1.1643698557473263E-2</v>
      </c>
      <c r="M1272" s="7">
        <f t="shared" si="349"/>
        <v>0</v>
      </c>
      <c r="N1272" s="7">
        <f t="shared" si="357"/>
        <v>6.0436920544399655</v>
      </c>
      <c r="O1272" s="7">
        <f t="shared" si="350"/>
        <v>3.0307206779518038E-3</v>
      </c>
      <c r="P1272" s="7">
        <f t="shared" si="361"/>
        <v>-1.1334180324664244E-2</v>
      </c>
      <c r="Q1272" s="7">
        <f t="shared" si="351"/>
        <v>-340.02540973992734</v>
      </c>
      <c r="R1272" s="7">
        <f t="shared" si="360"/>
        <v>-11.334180324664244</v>
      </c>
      <c r="S1272" s="7">
        <f t="shared" si="358"/>
        <v>0.10206704514256661</v>
      </c>
      <c r="T1272" s="7">
        <f t="shared" si="359"/>
        <v>13.693731072079121</v>
      </c>
      <c r="U1272" s="26">
        <f t="shared" si="352"/>
        <v>0</v>
      </c>
      <c r="V1272" s="26">
        <f t="shared" si="353"/>
        <v>0</v>
      </c>
      <c r="W1272" s="26">
        <f>IF(E1272&gt;t0,0,IF(E1272&lt;t0,P0))</f>
        <v>0</v>
      </c>
      <c r="X1272" s="26">
        <f>IF(E1272&gt;t0,0,IF(E1272&lt;t0,P0*SIN(PI()*(E1272)/t0)))</f>
        <v>0</v>
      </c>
    </row>
    <row r="1273" spans="5:24" x14ac:dyDescent="0.35">
      <c r="E1273" s="5">
        <f t="shared" si="354"/>
        <v>0.35588000000000281</v>
      </c>
      <c r="F1273" s="6">
        <f t="shared" si="355"/>
        <v>0</v>
      </c>
      <c r="G1273" s="6">
        <f t="shared" si="344"/>
        <v>1.4886742159622777</v>
      </c>
      <c r="H1273" s="6">
        <f t="shared" si="345"/>
        <v>0.99560553009450747</v>
      </c>
      <c r="I1273" s="6">
        <f t="shared" si="346"/>
        <v>-9.3646294348654582E-2</v>
      </c>
      <c r="J1273" s="7">
        <f t="shared" si="347"/>
        <v>0</v>
      </c>
      <c r="K1273" s="7">
        <f t="shared" si="356"/>
        <v>-23.219206233037855</v>
      </c>
      <c r="L1273" s="7">
        <f t="shared" si="348"/>
        <v>-1.1640054073747198E-2</v>
      </c>
      <c r="M1273" s="7">
        <f t="shared" si="349"/>
        <v>0</v>
      </c>
      <c r="N1273" s="7">
        <f t="shared" si="357"/>
        <v>6.0436920544399655</v>
      </c>
      <c r="O1273" s="7">
        <f t="shared" si="350"/>
        <v>3.029772060797682E-3</v>
      </c>
      <c r="P1273" s="7">
        <f t="shared" si="361"/>
        <v>-1.1305175280207021E-2</v>
      </c>
      <c r="Q1273" s="7">
        <f t="shared" si="351"/>
        <v>-339.15525840621063</v>
      </c>
      <c r="R1273" s="7">
        <f t="shared" si="360"/>
        <v>-11.305175280207022</v>
      </c>
      <c r="S1273" s="7">
        <f t="shared" si="358"/>
        <v>0.10358944449008206</v>
      </c>
      <c r="T1273" s="7">
        <f t="shared" si="359"/>
        <v>13.897982377875874</v>
      </c>
      <c r="U1273" s="26">
        <f t="shared" si="352"/>
        <v>0</v>
      </c>
      <c r="V1273" s="26">
        <f t="shared" si="353"/>
        <v>0</v>
      </c>
      <c r="W1273" s="26">
        <f>IF(E1273&gt;t0,0,IF(E1273&lt;t0,P0))</f>
        <v>0</v>
      </c>
      <c r="X1273" s="26">
        <f>IF(E1273&gt;t0,0,IF(E1273&lt;t0,P0*SIN(PI()*(E1273)/t0)))</f>
        <v>0</v>
      </c>
    </row>
    <row r="1274" spans="5:24" x14ac:dyDescent="0.35">
      <c r="E1274" s="5">
        <f t="shared" si="354"/>
        <v>0.35616000000000281</v>
      </c>
      <c r="F1274" s="6">
        <f t="shared" si="355"/>
        <v>0</v>
      </c>
      <c r="G1274" s="6">
        <f t="shared" si="344"/>
        <v>1.4891403176589806</v>
      </c>
      <c r="H1274" s="6">
        <f t="shared" si="345"/>
        <v>0.99500048370326877</v>
      </c>
      <c r="I1274" s="6">
        <f t="shared" si="346"/>
        <v>-9.9870102784873724E-2</v>
      </c>
      <c r="J1274" s="7">
        <f t="shared" si="347"/>
        <v>0</v>
      </c>
      <c r="K1274" s="7">
        <f t="shared" si="356"/>
        <v>-23.219206233037855</v>
      </c>
      <c r="L1274" s="7">
        <f t="shared" si="348"/>
        <v>-1.1636410730746441E-2</v>
      </c>
      <c r="M1274" s="7">
        <f t="shared" si="349"/>
        <v>0</v>
      </c>
      <c r="N1274" s="7">
        <f t="shared" si="357"/>
        <v>6.0436920544399655</v>
      </c>
      <c r="O1274" s="7">
        <f t="shared" si="350"/>
        <v>3.0288237405612243E-3</v>
      </c>
      <c r="P1274" s="7">
        <f t="shared" si="361"/>
        <v>-1.12757453673755E-2</v>
      </c>
      <c r="Q1274" s="7">
        <f t="shared" si="351"/>
        <v>-338.272361021265</v>
      </c>
      <c r="R1274" s="7">
        <f t="shared" si="360"/>
        <v>-11.275745367375499</v>
      </c>
      <c r="S1274" s="7">
        <f t="shared" si="358"/>
        <v>0.10510683154114785</v>
      </c>
      <c r="T1274" s="7">
        <f t="shared" si="359"/>
        <v>14.101561213537536</v>
      </c>
      <c r="U1274" s="26">
        <f t="shared" si="352"/>
        <v>0</v>
      </c>
      <c r="V1274" s="26">
        <f t="shared" si="353"/>
        <v>0</v>
      </c>
      <c r="W1274" s="26">
        <f>IF(E1274&gt;t0,0,IF(E1274&lt;t0,P0))</f>
        <v>0</v>
      </c>
      <c r="X1274" s="26">
        <f>IF(E1274&gt;t0,0,IF(E1274&lt;t0,P0*SIN(PI()*(E1274)/t0)))</f>
        <v>0</v>
      </c>
    </row>
    <row r="1275" spans="5:24" x14ac:dyDescent="0.35">
      <c r="E1275" s="5">
        <f t="shared" si="354"/>
        <v>0.35644000000000281</v>
      </c>
      <c r="F1275" s="6">
        <f t="shared" si="355"/>
        <v>0</v>
      </c>
      <c r="G1275" s="6">
        <f t="shared" si="344"/>
        <v>1.4896065652914359</v>
      </c>
      <c r="H1275" s="6">
        <f t="shared" si="345"/>
        <v>0.99435653092989307</v>
      </c>
      <c r="I1275" s="6">
        <f t="shared" si="346"/>
        <v>-0.10609000611305772</v>
      </c>
      <c r="J1275" s="7">
        <f t="shared" si="347"/>
        <v>0</v>
      </c>
      <c r="K1275" s="7">
        <f t="shared" si="356"/>
        <v>-23.219206233037855</v>
      </c>
      <c r="L1275" s="7">
        <f t="shared" si="348"/>
        <v>-1.1632768528113945E-2</v>
      </c>
      <c r="M1275" s="7">
        <f t="shared" si="349"/>
        <v>0</v>
      </c>
      <c r="N1275" s="7">
        <f t="shared" si="357"/>
        <v>6.0436920544399655</v>
      </c>
      <c r="O1275" s="7">
        <f t="shared" si="350"/>
        <v>3.0278757171494958E-3</v>
      </c>
      <c r="P1275" s="7">
        <f t="shared" si="361"/>
        <v>-1.1245892005383852E-2</v>
      </c>
      <c r="Q1275" s="7">
        <f t="shared" si="351"/>
        <v>-337.37676016151556</v>
      </c>
      <c r="R1275" s="7">
        <f t="shared" si="360"/>
        <v>-11.245892005383851</v>
      </c>
      <c r="S1275" s="7">
        <f t="shared" si="358"/>
        <v>0.10661914997017247</v>
      </c>
      <c r="T1275" s="7">
        <f t="shared" si="359"/>
        <v>14.304460022193021</v>
      </c>
      <c r="U1275" s="26">
        <f t="shared" si="352"/>
        <v>0</v>
      </c>
      <c r="V1275" s="26">
        <f t="shared" si="353"/>
        <v>0</v>
      </c>
      <c r="W1275" s="26">
        <f>IF(E1275&gt;t0,0,IF(E1275&lt;t0,P0))</f>
        <v>0</v>
      </c>
      <c r="X1275" s="26">
        <f>IF(E1275&gt;t0,0,IF(E1275&lt;t0,P0*SIN(PI()*(E1275)/t0)))</f>
        <v>0</v>
      </c>
    </row>
    <row r="1276" spans="5:24" x14ac:dyDescent="0.35">
      <c r="E1276" s="5">
        <f t="shared" si="354"/>
        <v>0.35672000000000281</v>
      </c>
      <c r="F1276" s="6">
        <f t="shared" si="355"/>
        <v>0</v>
      </c>
      <c r="G1276" s="6">
        <f t="shared" si="344"/>
        <v>1.4900729589053359</v>
      </c>
      <c r="H1276" s="6">
        <f t="shared" si="345"/>
        <v>0.99367369695413954</v>
      </c>
      <c r="I1276" s="6">
        <f t="shared" si="346"/>
        <v>-0.11230576112334087</v>
      </c>
      <c r="J1276" s="7">
        <f t="shared" si="347"/>
        <v>0</v>
      </c>
      <c r="K1276" s="7">
        <f t="shared" si="356"/>
        <v>-23.219206233037855</v>
      </c>
      <c r="L1276" s="7">
        <f t="shared" si="348"/>
        <v>-1.1629127465492772E-2</v>
      </c>
      <c r="M1276" s="7">
        <f t="shared" si="349"/>
        <v>0</v>
      </c>
      <c r="N1276" s="7">
        <f t="shared" si="357"/>
        <v>6.0436920544399655</v>
      </c>
      <c r="O1276" s="7">
        <f t="shared" si="350"/>
        <v>3.0269279904695896E-3</v>
      </c>
      <c r="P1276" s="7">
        <f t="shared" si="361"/>
        <v>-1.1215616629151893E-2</v>
      </c>
      <c r="Q1276" s="7">
        <f t="shared" si="351"/>
        <v>-336.46849887455681</v>
      </c>
      <c r="R1276" s="7">
        <f t="shared" si="360"/>
        <v>-11.215616629151894</v>
      </c>
      <c r="S1276" s="7">
        <f t="shared" si="358"/>
        <v>0.10812634368556619</v>
      </c>
      <c r="T1276" s="7">
        <f t="shared" si="359"/>
        <v>14.50667127836587</v>
      </c>
      <c r="U1276" s="26">
        <f t="shared" si="352"/>
        <v>0</v>
      </c>
      <c r="V1276" s="26">
        <f t="shared" si="353"/>
        <v>0</v>
      </c>
      <c r="W1276" s="26">
        <f>IF(E1276&gt;t0,0,IF(E1276&lt;t0,P0))</f>
        <v>0</v>
      </c>
      <c r="X1276" s="26">
        <f>IF(E1276&gt;t0,0,IF(E1276&lt;t0,P0*SIN(PI()*(E1276)/t0)))</f>
        <v>0</v>
      </c>
    </row>
    <row r="1277" spans="5:24" x14ac:dyDescent="0.35">
      <c r="E1277" s="5">
        <f t="shared" si="354"/>
        <v>0.35700000000000282</v>
      </c>
      <c r="F1277" s="6">
        <f t="shared" si="355"/>
        <v>0</v>
      </c>
      <c r="G1277" s="6">
        <f t="shared" si="344"/>
        <v>1.4905394985463869</v>
      </c>
      <c r="H1277" s="6">
        <f t="shared" si="345"/>
        <v>0.99295200847609544</v>
      </c>
      <c r="I1277" s="6">
        <f t="shared" si="346"/>
        <v>-0.11851712476806099</v>
      </c>
      <c r="J1277" s="7">
        <f t="shared" si="347"/>
        <v>0</v>
      </c>
      <c r="K1277" s="7">
        <f t="shared" si="356"/>
        <v>-23.219206233037855</v>
      </c>
      <c r="L1277" s="7">
        <f t="shared" si="348"/>
        <v>-1.1625487542526102E-2</v>
      </c>
      <c r="M1277" s="7">
        <f t="shared" si="349"/>
        <v>0</v>
      </c>
      <c r="N1277" s="7">
        <f t="shared" si="357"/>
        <v>6.0436920544399655</v>
      </c>
      <c r="O1277" s="7">
        <f t="shared" si="350"/>
        <v>3.025980560428629E-3</v>
      </c>
      <c r="P1277" s="7">
        <f t="shared" si="361"/>
        <v>-1.1184920689239073E-2</v>
      </c>
      <c r="Q1277" s="7">
        <f t="shared" si="351"/>
        <v>-335.54762067717218</v>
      </c>
      <c r="R1277" s="7">
        <f t="shared" si="360"/>
        <v>-11.184920689239073</v>
      </c>
      <c r="S1277" s="7">
        <f t="shared" si="358"/>
        <v>0.10962835683150063</v>
      </c>
      <c r="T1277" s="7">
        <f t="shared" si="359"/>
        <v>14.708187488210335</v>
      </c>
      <c r="U1277" s="26">
        <f t="shared" si="352"/>
        <v>0</v>
      </c>
      <c r="V1277" s="26">
        <f t="shared" si="353"/>
        <v>0</v>
      </c>
      <c r="W1277" s="26">
        <f>IF(E1277&gt;t0,0,IF(E1277&lt;t0,P0))</f>
        <v>0</v>
      </c>
      <c r="X1277" s="26">
        <f>IF(E1277&gt;t0,0,IF(E1277&lt;t0,P0*SIN(PI()*(E1277)/t0)))</f>
        <v>0</v>
      </c>
    </row>
    <row r="1278" spans="5:24" x14ac:dyDescent="0.35">
      <c r="E1278" s="5">
        <f t="shared" si="354"/>
        <v>0.35728000000000282</v>
      </c>
      <c r="F1278" s="6">
        <f t="shared" si="355"/>
        <v>0</v>
      </c>
      <c r="G1278" s="6">
        <f t="shared" si="344"/>
        <v>1.49100618426031</v>
      </c>
      <c r="H1278" s="6">
        <f t="shared" si="345"/>
        <v>0.99219149371513149</v>
      </c>
      <c r="I1278" s="6">
        <f t="shared" si="346"/>
        <v>-0.12472385417127002</v>
      </c>
      <c r="J1278" s="7">
        <f t="shared" si="347"/>
        <v>0</v>
      </c>
      <c r="K1278" s="7">
        <f t="shared" si="356"/>
        <v>-23.219206233037855</v>
      </c>
      <c r="L1278" s="7">
        <f t="shared" si="348"/>
        <v>-1.1621848758857222E-2</v>
      </c>
      <c r="M1278" s="7">
        <f t="shared" si="349"/>
        <v>0</v>
      </c>
      <c r="N1278" s="7">
        <f t="shared" si="357"/>
        <v>6.0436920544399655</v>
      </c>
      <c r="O1278" s="7">
        <f t="shared" si="350"/>
        <v>3.025033426933766E-3</v>
      </c>
      <c r="P1278" s="7">
        <f t="shared" si="361"/>
        <v>-1.1153805651777791E-2</v>
      </c>
      <c r="Q1278" s="7">
        <f t="shared" si="351"/>
        <v>-334.61416955333374</v>
      </c>
      <c r="R1278" s="7">
        <f t="shared" si="360"/>
        <v>-11.153805651777791</v>
      </c>
      <c r="S1278" s="7">
        <f t="shared" si="358"/>
        <v>0.11112513379029394</v>
      </c>
      <c r="T1278" s="7">
        <f t="shared" si="359"/>
        <v>14.909001189831368</v>
      </c>
      <c r="U1278" s="26">
        <f t="shared" si="352"/>
        <v>0</v>
      </c>
      <c r="V1278" s="26">
        <f t="shared" si="353"/>
        <v>0</v>
      </c>
      <c r="W1278" s="26">
        <f>IF(E1278&gt;t0,0,IF(E1278&lt;t0,P0))</f>
        <v>0</v>
      </c>
      <c r="X1278" s="26">
        <f>IF(E1278&gt;t0,0,IF(E1278&lt;t0,P0*SIN(PI()*(E1278)/t0)))</f>
        <v>0</v>
      </c>
    </row>
    <row r="1279" spans="5:24" x14ac:dyDescent="0.35">
      <c r="E1279" s="5">
        <f t="shared" si="354"/>
        <v>0.35756000000000282</v>
      </c>
      <c r="F1279" s="6">
        <f t="shared" si="355"/>
        <v>0</v>
      </c>
      <c r="G1279" s="6">
        <f t="shared" si="344"/>
        <v>1.4914730160928404</v>
      </c>
      <c r="H1279" s="6">
        <f t="shared" si="345"/>
        <v>0.99139218240879901</v>
      </c>
      <c r="I1279" s="6">
        <f t="shared" si="346"/>
        <v>-0.13092570663822478</v>
      </c>
      <c r="J1279" s="7">
        <f t="shared" si="347"/>
        <v>0</v>
      </c>
      <c r="K1279" s="7">
        <f t="shared" si="356"/>
        <v>-23.219206233037855</v>
      </c>
      <c r="L1279" s="7">
        <f t="shared" si="348"/>
        <v>-1.1618211114129527E-2</v>
      </c>
      <c r="M1279" s="7">
        <f t="shared" si="349"/>
        <v>0</v>
      </c>
      <c r="N1279" s="7">
        <f t="shared" si="357"/>
        <v>6.0436920544399655</v>
      </c>
      <c r="O1279" s="7">
        <f t="shared" si="350"/>
        <v>3.0240865898921812E-3</v>
      </c>
      <c r="P1279" s="7">
        <f t="shared" si="361"/>
        <v>-1.1122272998406221E-2</v>
      </c>
      <c r="Q1279" s="7">
        <f t="shared" si="351"/>
        <v>-333.66818995218665</v>
      </c>
      <c r="R1279" s="7">
        <f t="shared" si="360"/>
        <v>-11.122272998406221</v>
      </c>
      <c r="S1279" s="7">
        <f t="shared" si="358"/>
        <v>0.11261661918417656</v>
      </c>
      <c r="T1279" s="7">
        <f t="shared" si="359"/>
        <v>15.109104953521545</v>
      </c>
      <c r="U1279" s="26">
        <f t="shared" si="352"/>
        <v>0</v>
      </c>
      <c r="V1279" s="26">
        <f t="shared" si="353"/>
        <v>0</v>
      </c>
      <c r="W1279" s="26">
        <f>IF(E1279&gt;t0,0,IF(E1279&lt;t0,P0))</f>
        <v>0</v>
      </c>
      <c r="X1279" s="26">
        <f>IF(E1279&gt;t0,0,IF(E1279&lt;t0,P0*SIN(PI()*(E1279)/t0)))</f>
        <v>0</v>
      </c>
    </row>
    <row r="1280" spans="5:24" x14ac:dyDescent="0.35">
      <c r="E1280" s="5">
        <f t="shared" si="354"/>
        <v>0.35784000000000282</v>
      </c>
      <c r="F1280" s="6">
        <f t="shared" si="355"/>
        <v>0</v>
      </c>
      <c r="G1280" s="6">
        <f t="shared" si="344"/>
        <v>1.4919399940897276</v>
      </c>
      <c r="H1280" s="6">
        <f t="shared" si="345"/>
        <v>0.99055410581166714</v>
      </c>
      <c r="I1280" s="6">
        <f t="shared" si="346"/>
        <v>-0.13712243966487941</v>
      </c>
      <c r="J1280" s="7">
        <f t="shared" si="347"/>
        <v>0</v>
      </c>
      <c r="K1280" s="7">
        <f t="shared" si="356"/>
        <v>-23.219206233037855</v>
      </c>
      <c r="L1280" s="7">
        <f t="shared" si="348"/>
        <v>-1.1614574607986532E-2</v>
      </c>
      <c r="M1280" s="7">
        <f t="shared" si="349"/>
        <v>0</v>
      </c>
      <c r="N1280" s="7">
        <f t="shared" si="357"/>
        <v>6.0436920544399655</v>
      </c>
      <c r="O1280" s="7">
        <f t="shared" si="350"/>
        <v>3.0231400492110845E-3</v>
      </c>
      <c r="P1280" s="7">
        <f t="shared" si="361"/>
        <v>-1.1090324226200566E-2</v>
      </c>
      <c r="Q1280" s="7">
        <f t="shared" si="351"/>
        <v>-332.70972678601697</v>
      </c>
      <c r="R1280" s="7">
        <f t="shared" si="360"/>
        <v>-11.090324226200565</v>
      </c>
      <c r="S1280" s="7">
        <f t="shared" si="358"/>
        <v>0.11410275787734185</v>
      </c>
      <c r="T1280" s="7">
        <f t="shared" si="359"/>
        <v>15.308491382036161</v>
      </c>
      <c r="U1280" s="26">
        <f t="shared" si="352"/>
        <v>0</v>
      </c>
      <c r="V1280" s="26">
        <f t="shared" si="353"/>
        <v>0</v>
      </c>
      <c r="W1280" s="26">
        <f>IF(E1280&gt;t0,0,IF(E1280&lt;t0,P0))</f>
        <v>0</v>
      </c>
      <c r="X1280" s="26">
        <f>IF(E1280&gt;t0,0,IF(E1280&lt;t0,P0*SIN(PI()*(E1280)/t0)))</f>
        <v>0</v>
      </c>
    </row>
    <row r="1281" spans="5:24" x14ac:dyDescent="0.35">
      <c r="E1281" s="5">
        <f t="shared" si="354"/>
        <v>0.35812000000000282</v>
      </c>
      <c r="F1281" s="6">
        <f t="shared" si="355"/>
        <v>0</v>
      </c>
      <c r="G1281" s="6">
        <f t="shared" si="344"/>
        <v>1.4924071182967353</v>
      </c>
      <c r="H1281" s="6">
        <f t="shared" si="345"/>
        <v>0.98967729669409987</v>
      </c>
      <c r="I1281" s="6">
        <f t="shared" si="346"/>
        <v>-0.14331381094737042</v>
      </c>
      <c r="J1281" s="7">
        <f t="shared" si="347"/>
        <v>0</v>
      </c>
      <c r="K1281" s="7">
        <f t="shared" si="356"/>
        <v>-23.219206233037855</v>
      </c>
      <c r="L1281" s="7">
        <f t="shared" si="348"/>
        <v>-1.1610939240071857E-2</v>
      </c>
      <c r="M1281" s="7">
        <f t="shared" si="349"/>
        <v>0</v>
      </c>
      <c r="N1281" s="7">
        <f t="shared" si="357"/>
        <v>6.0436920544399655</v>
      </c>
      <c r="O1281" s="7">
        <f t="shared" si="350"/>
        <v>3.0221938047977149E-3</v>
      </c>
      <c r="P1281" s="7">
        <f t="shared" si="361"/>
        <v>-1.1057960847606669E-2</v>
      </c>
      <c r="Q1281" s="7">
        <f t="shared" si="351"/>
        <v>-331.73882542820007</v>
      </c>
      <c r="R1281" s="7">
        <f t="shared" si="360"/>
        <v>-11.057960847606669</v>
      </c>
      <c r="S1281" s="7">
        <f t="shared" si="358"/>
        <v>0.11558349497820125</v>
      </c>
      <c r="T1281" s="7">
        <f t="shared" si="359"/>
        <v>15.507153110895816</v>
      </c>
      <c r="U1281" s="26">
        <f t="shared" si="352"/>
        <v>0</v>
      </c>
      <c r="V1281" s="26">
        <f t="shared" si="353"/>
        <v>0</v>
      </c>
      <c r="W1281" s="26">
        <f>IF(E1281&gt;t0,0,IF(E1281&lt;t0,P0))</f>
        <v>0</v>
      </c>
      <c r="X1281" s="26">
        <f>IF(E1281&gt;t0,0,IF(E1281&lt;t0,P0*SIN(PI()*(E1281)/t0)))</f>
        <v>0</v>
      </c>
    </row>
    <row r="1282" spans="5:24" x14ac:dyDescent="0.35">
      <c r="E1282" s="5">
        <f t="shared" si="354"/>
        <v>0.35840000000000283</v>
      </c>
      <c r="F1282" s="6">
        <f t="shared" si="355"/>
        <v>0</v>
      </c>
      <c r="G1282" s="6">
        <f t="shared" ref="G1282:G1345" si="362">EXP(E1282*w*qsi)</f>
        <v>1.4928743887596418</v>
      </c>
      <c r="H1282" s="6">
        <f t="shared" ref="H1282:H1345" si="363">SIN(wd*E1282)</f>
        <v>0.98876178934097569</v>
      </c>
      <c r="I1282" s="6">
        <f t="shared" ref="I1282:I1345" si="364">COS(wd*E1282)</f>
        <v>-0.14949957839148592</v>
      </c>
      <c r="J1282" s="7">
        <f t="shared" ref="J1282:J1345" si="365">F1282*G1282*I1282</f>
        <v>0</v>
      </c>
      <c r="K1282" s="7">
        <f t="shared" si="356"/>
        <v>-23.219206233037855</v>
      </c>
      <c r="L1282" s="7">
        <f t="shared" ref="L1282:L1345" si="366">1/(m*wd*G1282)*K1282</f>
        <v>-1.1607305010029236E-2</v>
      </c>
      <c r="M1282" s="7">
        <f t="shared" ref="M1282:M1345" si="367">F1282*G1282*H1282</f>
        <v>0</v>
      </c>
      <c r="N1282" s="7">
        <f t="shared" si="357"/>
        <v>6.0436920544399655</v>
      </c>
      <c r="O1282" s="7">
        <f t="shared" ref="O1282:O1345" si="368">1/(m*wd*G1282)*N1282</f>
        <v>3.0212478565593403E-3</v>
      </c>
      <c r="P1282" s="7">
        <f t="shared" si="361"/>
        <v>-1.1025184390371177E-2</v>
      </c>
      <c r="Q1282" s="7">
        <f t="shared" ref="Q1282:Q1345" si="369">k*P1282</f>
        <v>-330.75553171113529</v>
      </c>
      <c r="R1282" s="7">
        <f t="shared" si="360"/>
        <v>-11.025184390371177</v>
      </c>
      <c r="S1282" s="7">
        <f t="shared" si="358"/>
        <v>0.11705877584104468</v>
      </c>
      <c r="T1282" s="7">
        <f t="shared" si="359"/>
        <v>15.705082808609165</v>
      </c>
      <c r="U1282" s="26">
        <f t="shared" ref="U1282:U1345" si="370">IF(E1282&gt;$B$16,0,IF(E1282&lt;$B$14,P0*E1282/$B$14,IF(E1282&lt;$B$16,P0-(E1282-B$14)*P0/$B$14)))</f>
        <v>0</v>
      </c>
      <c r="V1282" s="26">
        <f t="shared" ref="V1282:V1345" si="371">IF(E1282&gt;t0,0,IF(E1282&lt;t0,P0-(E1282)*P0/t0))</f>
        <v>0</v>
      </c>
      <c r="W1282" s="26">
        <f>IF(E1282&gt;t0,0,IF(E1282&lt;t0,P0))</f>
        <v>0</v>
      </c>
      <c r="X1282" s="26">
        <f>IF(E1282&gt;t0,0,IF(E1282&lt;t0,P0*SIN(PI()*(E1282)/t0)))</f>
        <v>0</v>
      </c>
    </row>
    <row r="1283" spans="5:24" x14ac:dyDescent="0.35">
      <c r="E1283" s="5">
        <f t="shared" ref="E1283:E1346" si="372">E1282+dt</f>
        <v>0.35868000000000283</v>
      </c>
      <c r="F1283" s="6">
        <f t="shared" ref="F1283:F1346" si="373">X1283</f>
        <v>0</v>
      </c>
      <c r="G1283" s="6">
        <f t="shared" si="362"/>
        <v>1.4933418055242396</v>
      </c>
      <c r="H1283" s="6">
        <f t="shared" si="363"/>
        <v>0.98780761955034646</v>
      </c>
      <c r="I1283" s="6">
        <f t="shared" si="364"/>
        <v>-0.15567950012213544</v>
      </c>
      <c r="J1283" s="7">
        <f t="shared" si="365"/>
        <v>0</v>
      </c>
      <c r="K1283" s="7">
        <f t="shared" ref="K1283:K1346" si="374">0.5*dt*(J1282+J1283)+K1282</f>
        <v>-23.219206233037855</v>
      </c>
      <c r="L1283" s="7">
        <f t="shared" si="366"/>
        <v>-1.1603671917502518E-2</v>
      </c>
      <c r="M1283" s="7">
        <f t="shared" si="367"/>
        <v>0</v>
      </c>
      <c r="N1283" s="7">
        <f t="shared" ref="N1283:N1346" si="375">0.5*dt*(M1283+M1282)+N1282</f>
        <v>6.0436920544399655</v>
      </c>
      <c r="O1283" s="7">
        <f t="shared" si="368"/>
        <v>3.020302204403259E-3</v>
      </c>
      <c r="P1283" s="7">
        <f t="shared" si="361"/>
        <v>-1.0991996397472082E-2</v>
      </c>
      <c r="Q1283" s="7">
        <f t="shared" si="369"/>
        <v>-329.75989192416245</v>
      </c>
      <c r="R1283" s="7">
        <f t="shared" si="360"/>
        <v>-10.991996397472082</v>
      </c>
      <c r="S1283" s="7">
        <f t="shared" ref="S1283:S1346" si="376">(P1283-P1282)/dt</f>
        <v>0.11852854606819656</v>
      </c>
      <c r="T1283" s="7">
        <f t="shared" ref="T1283:T1346" si="377">2*qsi*m*w*S1283</f>
        <v>15.902273176962177</v>
      </c>
      <c r="U1283" s="26">
        <f t="shared" si="370"/>
        <v>0</v>
      </c>
      <c r="V1283" s="26">
        <f t="shared" si="371"/>
        <v>0</v>
      </c>
      <c r="W1283" s="26">
        <f>IF(E1283&gt;t0,0,IF(E1283&lt;t0,P0))</f>
        <v>0</v>
      </c>
      <c r="X1283" s="26">
        <f>IF(E1283&gt;t0,0,IF(E1283&lt;t0,P0*SIN(PI()*(E1283)/t0)))</f>
        <v>0</v>
      </c>
    </row>
    <row r="1284" spans="5:24" x14ac:dyDescent="0.35">
      <c r="E1284" s="5">
        <f t="shared" si="372"/>
        <v>0.35896000000000283</v>
      </c>
      <c r="F1284" s="6">
        <f t="shared" si="373"/>
        <v>0</v>
      </c>
      <c r="G1284" s="6">
        <f t="shared" si="362"/>
        <v>1.4938093686363356</v>
      </c>
      <c r="H1284" s="6">
        <f t="shared" si="363"/>
        <v>0.98681482463203785</v>
      </c>
      <c r="I1284" s="6">
        <f t="shared" si="364"/>
        <v>-0.16185333449280689</v>
      </c>
      <c r="J1284" s="7">
        <f t="shared" si="365"/>
        <v>0</v>
      </c>
      <c r="K1284" s="7">
        <f t="shared" si="374"/>
        <v>-23.219206233037855</v>
      </c>
      <c r="L1284" s="7">
        <f t="shared" si="366"/>
        <v>-1.1600039962135655E-2</v>
      </c>
      <c r="M1284" s="7">
        <f t="shared" si="367"/>
        <v>0</v>
      </c>
      <c r="N1284" s="7">
        <f t="shared" si="375"/>
        <v>6.0436920544399655</v>
      </c>
      <c r="O1284" s="7">
        <f t="shared" si="368"/>
        <v>3.0193568482367954E-3</v>
      </c>
      <c r="P1284" s="7">
        <f t="shared" si="361"/>
        <v>-1.095839842704871E-2</v>
      </c>
      <c r="Q1284" s="7">
        <f t="shared" si="369"/>
        <v>-328.75195281146131</v>
      </c>
      <c r="R1284" s="7">
        <f t="shared" ref="R1284:R1347" si="378">P1284*1000</f>
        <v>-10.95839842704871</v>
      </c>
      <c r="S1284" s="7">
        <f t="shared" si="376"/>
        <v>0.11999275151204165</v>
      </c>
      <c r="T1284" s="7">
        <f t="shared" si="377"/>
        <v>16.098716951289951</v>
      </c>
      <c r="U1284" s="26">
        <f t="shared" si="370"/>
        <v>0</v>
      </c>
      <c r="V1284" s="26">
        <f t="shared" si="371"/>
        <v>0</v>
      </c>
      <c r="W1284" s="26">
        <f>IF(E1284&gt;t0,0,IF(E1284&lt;t0,P0))</f>
        <v>0</v>
      </c>
      <c r="X1284" s="26">
        <f>IF(E1284&gt;t0,0,IF(E1284&lt;t0,P0*SIN(PI()*(E1284)/t0)))</f>
        <v>0</v>
      </c>
    </row>
    <row r="1285" spans="5:24" x14ac:dyDescent="0.35">
      <c r="E1285" s="5">
        <f t="shared" si="372"/>
        <v>0.35924000000000283</v>
      </c>
      <c r="F1285" s="6">
        <f t="shared" si="373"/>
        <v>0</v>
      </c>
      <c r="G1285" s="6">
        <f t="shared" si="362"/>
        <v>1.4942770781417509</v>
      </c>
      <c r="H1285" s="6">
        <f t="shared" si="363"/>
        <v>0.9857834434061904</v>
      </c>
      <c r="I1285" s="6">
        <f t="shared" si="364"/>
        <v>-0.16802084009501358</v>
      </c>
      <c r="J1285" s="7">
        <f t="shared" si="365"/>
        <v>0</v>
      </c>
      <c r="K1285" s="7">
        <f t="shared" si="374"/>
        <v>-23.219206233037855</v>
      </c>
      <c r="L1285" s="7">
        <f t="shared" si="366"/>
        <v>-1.1596409143572718E-2</v>
      </c>
      <c r="M1285" s="7">
        <f t="shared" si="367"/>
        <v>0</v>
      </c>
      <c r="N1285" s="7">
        <f t="shared" si="375"/>
        <v>6.0436920544399655</v>
      </c>
      <c r="O1285" s="7">
        <f t="shared" si="368"/>
        <v>3.0184117879673059E-3</v>
      </c>
      <c r="P1285" s="7">
        <f t="shared" si="361"/>
        <v>-1.0924392052331186E-2</v>
      </c>
      <c r="Q1285" s="7">
        <f t="shared" si="369"/>
        <v>-327.7317615699356</v>
      </c>
      <c r="R1285" s="7">
        <f t="shared" si="378"/>
        <v>-10.924392052331186</v>
      </c>
      <c r="S1285" s="7">
        <f t="shared" si="376"/>
        <v>0.12145133827687141</v>
      </c>
      <c r="T1285" s="7">
        <f t="shared" si="377"/>
        <v>16.2944069007244</v>
      </c>
      <c r="U1285" s="26">
        <f t="shared" si="370"/>
        <v>0</v>
      </c>
      <c r="V1285" s="26">
        <f t="shared" si="371"/>
        <v>0</v>
      </c>
      <c r="W1285" s="26">
        <f>IF(E1285&gt;t0,0,IF(E1285&lt;t0,P0))</f>
        <v>0</v>
      </c>
      <c r="X1285" s="26">
        <f>IF(E1285&gt;t0,0,IF(E1285&lt;t0,P0*SIN(PI()*(E1285)/t0)))</f>
        <v>0</v>
      </c>
    </row>
    <row r="1286" spans="5:24" x14ac:dyDescent="0.35">
      <c r="E1286" s="5">
        <f t="shared" si="372"/>
        <v>0.35952000000000284</v>
      </c>
      <c r="F1286" s="6">
        <f t="shared" si="373"/>
        <v>0</v>
      </c>
      <c r="G1286" s="6">
        <f t="shared" si="362"/>
        <v>1.494744934086321</v>
      </c>
      <c r="H1286" s="6">
        <f t="shared" si="363"/>
        <v>0.98471351620174097</v>
      </c>
      <c r="I1286" s="6">
        <f t="shared" si="364"/>
        <v>-0.17418177576774077</v>
      </c>
      <c r="J1286" s="7">
        <f t="shared" si="365"/>
        <v>0</v>
      </c>
      <c r="K1286" s="7">
        <f t="shared" si="374"/>
        <v>-23.219206233037855</v>
      </c>
      <c r="L1286" s="7">
        <f t="shared" si="366"/>
        <v>-1.1592779461457888E-2</v>
      </c>
      <c r="M1286" s="7">
        <f t="shared" si="367"/>
        <v>0</v>
      </c>
      <c r="N1286" s="7">
        <f t="shared" si="375"/>
        <v>6.0436920544399655</v>
      </c>
      <c r="O1286" s="7">
        <f t="shared" si="368"/>
        <v>3.017467023502174E-3</v>
      </c>
      <c r="P1286" s="7">
        <f t="shared" si="361"/>
        <v>-1.0889978861569316E-2</v>
      </c>
      <c r="Q1286" s="7">
        <f t="shared" si="369"/>
        <v>-326.69936584707949</v>
      </c>
      <c r="R1286" s="7">
        <f t="shared" si="378"/>
        <v>-10.889978861569316</v>
      </c>
      <c r="S1286" s="7">
        <f t="shared" si="376"/>
        <v>0.12290425272096552</v>
      </c>
      <c r="T1286" s="7">
        <f t="shared" si="377"/>
        <v>16.489335828473546</v>
      </c>
      <c r="U1286" s="26">
        <f t="shared" si="370"/>
        <v>0</v>
      </c>
      <c r="V1286" s="26">
        <f t="shared" si="371"/>
        <v>0</v>
      </c>
      <c r="W1286" s="26">
        <f>IF(E1286&gt;t0,0,IF(E1286&lt;t0,P0))</f>
        <v>0</v>
      </c>
      <c r="X1286" s="26">
        <f>IF(E1286&gt;t0,0,IF(E1286&lt;t0,P0*SIN(PI()*(E1286)/t0)))</f>
        <v>0</v>
      </c>
    </row>
    <row r="1287" spans="5:24" x14ac:dyDescent="0.35">
      <c r="E1287" s="5">
        <f t="shared" si="372"/>
        <v>0.35980000000000284</v>
      </c>
      <c r="F1287" s="6">
        <f t="shared" si="373"/>
        <v>0</v>
      </c>
      <c r="G1287" s="6">
        <f t="shared" si="362"/>
        <v>1.4952129365158957</v>
      </c>
      <c r="H1287" s="6">
        <f t="shared" si="363"/>
        <v>0.9836050848548471</v>
      </c>
      <c r="I1287" s="6">
        <f t="shared" si="364"/>
        <v>-0.18033590060686505</v>
      </c>
      <c r="J1287" s="7">
        <f t="shared" si="365"/>
        <v>0</v>
      </c>
      <c r="K1287" s="7">
        <f t="shared" si="374"/>
        <v>-23.219206233037855</v>
      </c>
      <c r="L1287" s="7">
        <f t="shared" si="366"/>
        <v>-1.1589150915435453E-2</v>
      </c>
      <c r="M1287" s="7">
        <f t="shared" si="367"/>
        <v>0</v>
      </c>
      <c r="N1287" s="7">
        <f t="shared" si="375"/>
        <v>6.0436920544399655</v>
      </c>
      <c r="O1287" s="7">
        <f t="shared" si="368"/>
        <v>3.0165225547488122E-3</v>
      </c>
      <c r="P1287" s="7">
        <f t="shared" ref="P1287:P1350" si="379">L1287*H1287-O1287*I1287</f>
        <v>-1.0855160457960969E-2</v>
      </c>
      <c r="Q1287" s="7">
        <f t="shared" si="369"/>
        <v>-325.65481373882903</v>
      </c>
      <c r="R1287" s="7">
        <f t="shared" si="378"/>
        <v>-10.855160457960968</v>
      </c>
      <c r="S1287" s="7">
        <f t="shared" si="376"/>
        <v>0.12435144145838248</v>
      </c>
      <c r="T1287" s="7">
        <f t="shared" si="377"/>
        <v>16.683496572061731</v>
      </c>
      <c r="U1287" s="26">
        <f t="shared" si="370"/>
        <v>0</v>
      </c>
      <c r="V1287" s="26">
        <f t="shared" si="371"/>
        <v>0</v>
      </c>
      <c r="W1287" s="26">
        <f>IF(E1287&gt;t0,0,IF(E1287&lt;t0,P0))</f>
        <v>0</v>
      </c>
      <c r="X1287" s="26">
        <f>IF(E1287&gt;t0,0,IF(E1287&lt;t0,P0*SIN(PI()*(E1287)/t0)))</f>
        <v>0</v>
      </c>
    </row>
    <row r="1288" spans="5:24" x14ac:dyDescent="0.35">
      <c r="E1288" s="5">
        <f t="shared" si="372"/>
        <v>0.36008000000000284</v>
      </c>
      <c r="F1288" s="6">
        <f t="shared" si="373"/>
        <v>0</v>
      </c>
      <c r="G1288" s="6">
        <f t="shared" si="362"/>
        <v>1.4956810854763396</v>
      </c>
      <c r="H1288" s="6">
        <f t="shared" si="363"/>
        <v>0.98245819270724988</v>
      </c>
      <c r="I1288" s="6">
        <f t="shared" si="364"/>
        <v>-0.18648297397458108</v>
      </c>
      <c r="J1288" s="7">
        <f t="shared" si="365"/>
        <v>0</v>
      </c>
      <c r="K1288" s="7">
        <f t="shared" si="374"/>
        <v>-23.219206233037855</v>
      </c>
      <c r="L1288" s="7">
        <f t="shared" si="366"/>
        <v>-1.1585523505149816E-2</v>
      </c>
      <c r="M1288" s="7">
        <f t="shared" si="367"/>
        <v>0</v>
      </c>
      <c r="N1288" s="7">
        <f t="shared" si="375"/>
        <v>6.0436920544399655</v>
      </c>
      <c r="O1288" s="7">
        <f t="shared" si="368"/>
        <v>3.0155783816146636E-3</v>
      </c>
      <c r="P1288" s="7">
        <f t="shared" si="379"/>
        <v>-1.0819938459579896E-2</v>
      </c>
      <c r="Q1288" s="7">
        <f t="shared" si="369"/>
        <v>-324.59815378739688</v>
      </c>
      <c r="R1288" s="7">
        <f t="shared" si="378"/>
        <v>-10.819938459579896</v>
      </c>
      <c r="S1288" s="7">
        <f t="shared" si="376"/>
        <v>0.12579285136097312</v>
      </c>
      <c r="T1288" s="7">
        <f t="shared" si="377"/>
        <v>16.876882003599771</v>
      </c>
      <c r="U1288" s="26">
        <f t="shared" si="370"/>
        <v>0</v>
      </c>
      <c r="V1288" s="26">
        <f t="shared" si="371"/>
        <v>0</v>
      </c>
      <c r="W1288" s="26">
        <f>IF(E1288&gt;t0,0,IF(E1288&lt;t0,P0))</f>
        <v>0</v>
      </c>
      <c r="X1288" s="26">
        <f>IF(E1288&gt;t0,0,IF(E1288&lt;t0,P0*SIN(PI()*(E1288)/t0)))</f>
        <v>0</v>
      </c>
    </row>
    <row r="1289" spans="5:24" x14ac:dyDescent="0.35">
      <c r="E1289" s="5">
        <f t="shared" si="372"/>
        <v>0.36036000000000284</v>
      </c>
      <c r="F1289" s="6">
        <f t="shared" si="373"/>
        <v>0</v>
      </c>
      <c r="G1289" s="6">
        <f t="shared" si="362"/>
        <v>1.4961493810135311</v>
      </c>
      <c r="H1289" s="6">
        <f t="shared" si="363"/>
        <v>0.98127288460458006</v>
      </c>
      <c r="I1289" s="6">
        <f t="shared" si="364"/>
        <v>-0.1926227555088092</v>
      </c>
      <c r="J1289" s="7">
        <f t="shared" si="365"/>
        <v>0</v>
      </c>
      <c r="K1289" s="7">
        <f t="shared" si="374"/>
        <v>-23.219206233037855</v>
      </c>
      <c r="L1289" s="7">
        <f t="shared" si="366"/>
        <v>-1.1581897230245494E-2</v>
      </c>
      <c r="M1289" s="7">
        <f t="shared" si="367"/>
        <v>0</v>
      </c>
      <c r="N1289" s="7">
        <f t="shared" si="375"/>
        <v>6.0436920544399655</v>
      </c>
      <c r="O1289" s="7">
        <f t="shared" si="368"/>
        <v>3.0146345040071988E-3</v>
      </c>
      <c r="P1289" s="7">
        <f t="shared" si="379"/>
        <v>-1.0784314499302993E-2</v>
      </c>
      <c r="Q1289" s="7">
        <f t="shared" si="369"/>
        <v>-323.52943497908979</v>
      </c>
      <c r="R1289" s="7">
        <f t="shared" si="378"/>
        <v>-10.784314499302992</v>
      </c>
      <c r="S1289" s="7">
        <f t="shared" si="376"/>
        <v>0.12722842956036925</v>
      </c>
      <c r="T1289" s="7">
        <f t="shared" si="377"/>
        <v>17.069485030051762</v>
      </c>
      <c r="U1289" s="26">
        <f t="shared" si="370"/>
        <v>0</v>
      </c>
      <c r="V1289" s="26">
        <f t="shared" si="371"/>
        <v>0</v>
      </c>
      <c r="W1289" s="26">
        <f>IF(E1289&gt;t0,0,IF(E1289&lt;t0,P0))</f>
        <v>0</v>
      </c>
      <c r="X1289" s="26">
        <f>IF(E1289&gt;t0,0,IF(E1289&lt;t0,P0*SIN(PI()*(E1289)/t0)))</f>
        <v>0</v>
      </c>
    </row>
    <row r="1290" spans="5:24" x14ac:dyDescent="0.35">
      <c r="E1290" s="5">
        <f t="shared" si="372"/>
        <v>0.36064000000000285</v>
      </c>
      <c r="F1290" s="6">
        <f t="shared" si="373"/>
        <v>0</v>
      </c>
      <c r="G1290" s="6">
        <f t="shared" si="362"/>
        <v>1.4966178231733631</v>
      </c>
      <c r="H1290" s="6">
        <f t="shared" si="363"/>
        <v>0.98004920689460406</v>
      </c>
      <c r="I1290" s="6">
        <f t="shared" si="364"/>
        <v>-0.19875500513259423</v>
      </c>
      <c r="J1290" s="7">
        <f t="shared" si="365"/>
        <v>0</v>
      </c>
      <c r="K1290" s="7">
        <f t="shared" si="374"/>
        <v>-23.219206233037855</v>
      </c>
      <c r="L1290" s="7">
        <f t="shared" si="366"/>
        <v>-1.1578272090367107E-2</v>
      </c>
      <c r="M1290" s="7">
        <f t="shared" si="367"/>
        <v>0</v>
      </c>
      <c r="N1290" s="7">
        <f t="shared" si="375"/>
        <v>6.0436920544399655</v>
      </c>
      <c r="O1290" s="7">
        <f t="shared" si="368"/>
        <v>3.0136909218339172E-3</v>
      </c>
      <c r="P1290" s="7">
        <f t="shared" si="379"/>
        <v>-1.0748290224737059E-2</v>
      </c>
      <c r="Q1290" s="7">
        <f t="shared" si="369"/>
        <v>-322.44870674211177</v>
      </c>
      <c r="R1290" s="7">
        <f t="shared" si="378"/>
        <v>-10.74829022473706</v>
      </c>
      <c r="S1290" s="7">
        <f t="shared" si="376"/>
        <v>0.12865812344976182</v>
      </c>
      <c r="T1290" s="7">
        <f t="shared" si="377"/>
        <v>17.261298593473633</v>
      </c>
      <c r="U1290" s="26">
        <f t="shared" si="370"/>
        <v>0</v>
      </c>
      <c r="V1290" s="26">
        <f t="shared" si="371"/>
        <v>0</v>
      </c>
      <c r="W1290" s="26">
        <f>IF(E1290&gt;t0,0,IF(E1290&lt;t0,P0))</f>
        <v>0</v>
      </c>
      <c r="X1290" s="26">
        <f>IF(E1290&gt;t0,0,IF(E1290&lt;t0,P0*SIN(PI()*(E1290)/t0)))</f>
        <v>0</v>
      </c>
    </row>
    <row r="1291" spans="5:24" x14ac:dyDescent="0.35">
      <c r="E1291" s="5">
        <f t="shared" si="372"/>
        <v>0.36092000000000285</v>
      </c>
      <c r="F1291" s="6">
        <f t="shared" si="373"/>
        <v>0</v>
      </c>
      <c r="G1291" s="6">
        <f t="shared" si="362"/>
        <v>1.4970864120017431</v>
      </c>
      <c r="H1291" s="6">
        <f t="shared" si="363"/>
        <v>0.97878720742541214</v>
      </c>
      <c r="I1291" s="6">
        <f t="shared" si="364"/>
        <v>-0.20487948306349091</v>
      </c>
      <c r="J1291" s="7">
        <f t="shared" si="365"/>
        <v>0</v>
      </c>
      <c r="K1291" s="7">
        <f t="shared" si="374"/>
        <v>-23.219206233037855</v>
      </c>
      <c r="L1291" s="7">
        <f t="shared" si="366"/>
        <v>-1.1574648085159395E-2</v>
      </c>
      <c r="M1291" s="7">
        <f t="shared" si="367"/>
        <v>0</v>
      </c>
      <c r="N1291" s="7">
        <f t="shared" si="375"/>
        <v>6.0436920544399655</v>
      </c>
      <c r="O1291" s="7">
        <f t="shared" si="368"/>
        <v>3.012747635002349E-3</v>
      </c>
      <c r="P1291" s="7">
        <f t="shared" si="379"/>
        <v>-1.0711867298145022E-2</v>
      </c>
      <c r="Q1291" s="7">
        <f t="shared" si="369"/>
        <v>-321.35601894435069</v>
      </c>
      <c r="R1291" s="7">
        <f t="shared" si="378"/>
        <v>-10.711867298145023</v>
      </c>
      <c r="S1291" s="7">
        <f t="shared" si="376"/>
        <v>0.13008188068584634</v>
      </c>
      <c r="T1291" s="7">
        <f t="shared" si="377"/>
        <v>17.452315671274164</v>
      </c>
      <c r="U1291" s="26">
        <f t="shared" si="370"/>
        <v>0</v>
      </c>
      <c r="V1291" s="26">
        <f t="shared" si="371"/>
        <v>0</v>
      </c>
      <c r="W1291" s="26">
        <f>IF(E1291&gt;t0,0,IF(E1291&lt;t0,P0))</f>
        <v>0</v>
      </c>
      <c r="X1291" s="26">
        <f>IF(E1291&gt;t0,0,IF(E1291&lt;t0,P0*SIN(PI()*(E1291)/t0)))</f>
        <v>0</v>
      </c>
    </row>
    <row r="1292" spans="5:24" x14ac:dyDescent="0.35">
      <c r="E1292" s="5">
        <f t="shared" si="372"/>
        <v>0.36120000000000285</v>
      </c>
      <c r="F1292" s="6">
        <f t="shared" si="373"/>
        <v>0</v>
      </c>
      <c r="G1292" s="6">
        <f t="shared" si="362"/>
        <v>1.4975551475445923</v>
      </c>
      <c r="H1292" s="6">
        <f t="shared" si="363"/>
        <v>0.97748693554354593</v>
      </c>
      <c r="I1292" s="6">
        <f t="shared" si="364"/>
        <v>-0.21099594982294706</v>
      </c>
      <c r="J1292" s="7">
        <f t="shared" si="365"/>
        <v>0</v>
      </c>
      <c r="K1292" s="7">
        <f t="shared" si="374"/>
        <v>-23.219206233037855</v>
      </c>
      <c r="L1292" s="7">
        <f t="shared" si="366"/>
        <v>-1.1571025214267207E-2</v>
      </c>
      <c r="M1292" s="7">
        <f t="shared" si="367"/>
        <v>0</v>
      </c>
      <c r="N1292" s="7">
        <f t="shared" si="375"/>
        <v>6.0436920544399655</v>
      </c>
      <c r="O1292" s="7">
        <f t="shared" si="368"/>
        <v>3.0118046434200515E-3</v>
      </c>
      <c r="P1292" s="7">
        <f t="shared" si="379"/>
        <v>-1.0675047396371578E-2</v>
      </c>
      <c r="Q1292" s="7">
        <f t="shared" si="369"/>
        <v>-320.25142189114734</v>
      </c>
      <c r="R1292" s="7">
        <f t="shared" si="378"/>
        <v>-10.675047396371578</v>
      </c>
      <c r="S1292" s="7">
        <f t="shared" si="376"/>
        <v>0.1314996491908734</v>
      </c>
      <c r="T1292" s="7">
        <f t="shared" si="377"/>
        <v>17.642529276490091</v>
      </c>
      <c r="U1292" s="26">
        <f t="shared" si="370"/>
        <v>0</v>
      </c>
      <c r="V1292" s="26">
        <f t="shared" si="371"/>
        <v>0</v>
      </c>
      <c r="W1292" s="26">
        <f>IF(E1292&gt;t0,0,IF(E1292&lt;t0,P0))</f>
        <v>0</v>
      </c>
      <c r="X1292" s="26">
        <f>IF(E1292&gt;t0,0,IF(E1292&lt;t0,P0*SIN(PI()*(E1292)/t0)))</f>
        <v>0</v>
      </c>
    </row>
    <row r="1293" spans="5:24" x14ac:dyDescent="0.35">
      <c r="E1293" s="5">
        <f t="shared" si="372"/>
        <v>0.36148000000000285</v>
      </c>
      <c r="F1293" s="6">
        <f t="shared" si="373"/>
        <v>0</v>
      </c>
      <c r="G1293" s="6">
        <f t="shared" si="362"/>
        <v>1.4980240298478473</v>
      </c>
      <c r="H1293" s="6">
        <f t="shared" si="363"/>
        <v>0.97614844209207141</v>
      </c>
      <c r="I1293" s="6">
        <f t="shared" si="364"/>
        <v>-0.21710416624565698</v>
      </c>
      <c r="J1293" s="7">
        <f t="shared" si="365"/>
        <v>0</v>
      </c>
      <c r="K1293" s="7">
        <f t="shared" si="374"/>
        <v>-23.219206233037855</v>
      </c>
      <c r="L1293" s="7">
        <f t="shared" si="366"/>
        <v>-1.15674034773355E-2</v>
      </c>
      <c r="M1293" s="7">
        <f t="shared" si="367"/>
        <v>0</v>
      </c>
      <c r="N1293" s="7">
        <f t="shared" si="375"/>
        <v>6.0436920544399655</v>
      </c>
      <c r="O1293" s="7">
        <f t="shared" si="368"/>
        <v>3.0108619469946117E-3</v>
      </c>
      <c r="P1293" s="7">
        <f t="shared" si="379"/>
        <v>-1.0637832210768416E-2</v>
      </c>
      <c r="Q1293" s="7">
        <f t="shared" si="369"/>
        <v>-319.13496632305248</v>
      </c>
      <c r="R1293" s="7">
        <f t="shared" si="378"/>
        <v>-10.637832210768416</v>
      </c>
      <c r="S1293" s="7">
        <f t="shared" si="376"/>
        <v>0.13291137715414814</v>
      </c>
      <c r="T1293" s="7">
        <f t="shared" si="377"/>
        <v>17.831932457987268</v>
      </c>
      <c r="U1293" s="26">
        <f t="shared" si="370"/>
        <v>0</v>
      </c>
      <c r="V1293" s="26">
        <f t="shared" si="371"/>
        <v>0</v>
      </c>
      <c r="W1293" s="26">
        <f>IF(E1293&gt;t0,0,IF(E1293&lt;t0,P0))</f>
        <v>0</v>
      </c>
      <c r="X1293" s="26">
        <f>IF(E1293&gt;t0,0,IF(E1293&lt;t0,P0*SIN(PI()*(E1293)/t0)))</f>
        <v>0</v>
      </c>
    </row>
    <row r="1294" spans="5:24" x14ac:dyDescent="0.35">
      <c r="E1294" s="5">
        <f t="shared" si="372"/>
        <v>0.36176000000000286</v>
      </c>
      <c r="F1294" s="6">
        <f t="shared" si="373"/>
        <v>0</v>
      </c>
      <c r="G1294" s="6">
        <f t="shared" si="362"/>
        <v>1.4984930589574585</v>
      </c>
      <c r="H1294" s="6">
        <f t="shared" si="363"/>
        <v>0.97477177940858883</v>
      </c>
      <c r="I1294" s="6">
        <f t="shared" si="364"/>
        <v>-0.22320389348892042</v>
      </c>
      <c r="J1294" s="7">
        <f t="shared" si="365"/>
        <v>0</v>
      </c>
      <c r="K1294" s="7">
        <f t="shared" si="374"/>
        <v>-23.219206233037855</v>
      </c>
      <c r="L1294" s="7">
        <f t="shared" si="366"/>
        <v>-1.156378287400934E-2</v>
      </c>
      <c r="M1294" s="7">
        <f t="shared" si="367"/>
        <v>0</v>
      </c>
      <c r="N1294" s="7">
        <f t="shared" si="375"/>
        <v>6.0436920544399655</v>
      </c>
      <c r="O1294" s="7">
        <f t="shared" si="368"/>
        <v>3.0099195456336448E-3</v>
      </c>
      <c r="P1294" s="7">
        <f t="shared" si="379"/>
        <v>-1.0600223447118818E-2</v>
      </c>
      <c r="Q1294" s="7">
        <f t="shared" si="369"/>
        <v>-318.00670341356454</v>
      </c>
      <c r="R1294" s="7">
        <f t="shared" si="378"/>
        <v>-10.600223447118818</v>
      </c>
      <c r="S1294" s="7">
        <f t="shared" si="376"/>
        <v>0.13431701303427915</v>
      </c>
      <c r="T1294" s="7">
        <f t="shared" si="377"/>
        <v>18.020518300762411</v>
      </c>
      <c r="U1294" s="26">
        <f t="shared" si="370"/>
        <v>0</v>
      </c>
      <c r="V1294" s="26">
        <f t="shared" si="371"/>
        <v>0</v>
      </c>
      <c r="W1294" s="26">
        <f>IF(E1294&gt;t0,0,IF(E1294&lt;t0,P0))</f>
        <v>0</v>
      </c>
      <c r="X1294" s="26">
        <f>IF(E1294&gt;t0,0,IF(E1294&lt;t0,P0*SIN(PI()*(E1294)/t0)))</f>
        <v>0</v>
      </c>
    </row>
    <row r="1295" spans="5:24" x14ac:dyDescent="0.35">
      <c r="E1295" s="5">
        <f t="shared" si="372"/>
        <v>0.36204000000000286</v>
      </c>
      <c r="F1295" s="6">
        <f t="shared" si="373"/>
        <v>0</v>
      </c>
      <c r="G1295" s="6">
        <f t="shared" si="362"/>
        <v>1.4989622349193907</v>
      </c>
      <c r="H1295" s="6">
        <f t="shared" si="363"/>
        <v>0.97335700132318714</v>
      </c>
      <c r="I1295" s="6">
        <f t="shared" si="364"/>
        <v>-0.22929489304197989</v>
      </c>
      <c r="J1295" s="7">
        <f t="shared" si="365"/>
        <v>0</v>
      </c>
      <c r="K1295" s="7">
        <f t="shared" si="374"/>
        <v>-23.219206233037855</v>
      </c>
      <c r="L1295" s="7">
        <f t="shared" si="366"/>
        <v>-1.1560163403933911E-2</v>
      </c>
      <c r="M1295" s="7">
        <f t="shared" si="367"/>
        <v>0</v>
      </c>
      <c r="N1295" s="7">
        <f t="shared" si="375"/>
        <v>6.0436920544399655</v>
      </c>
      <c r="O1295" s="7">
        <f t="shared" si="368"/>
        <v>3.0089774392447954E-3</v>
      </c>
      <c r="P1295" s="7">
        <f t="shared" si="379"/>
        <v>-1.0562222825561794E-2</v>
      </c>
      <c r="Q1295" s="7">
        <f t="shared" si="369"/>
        <v>-316.86668476685384</v>
      </c>
      <c r="R1295" s="7">
        <f t="shared" si="378"/>
        <v>-10.562222825561793</v>
      </c>
      <c r="S1295" s="7">
        <f t="shared" si="376"/>
        <v>0.13571650556080159</v>
      </c>
      <c r="T1295" s="7">
        <f t="shared" si="377"/>
        <v>18.208279926160838</v>
      </c>
      <c r="U1295" s="26">
        <f t="shared" si="370"/>
        <v>0</v>
      </c>
      <c r="V1295" s="26">
        <f t="shared" si="371"/>
        <v>0</v>
      </c>
      <c r="W1295" s="26">
        <f>IF(E1295&gt;t0,0,IF(E1295&lt;t0,P0))</f>
        <v>0</v>
      </c>
      <c r="X1295" s="26">
        <f>IF(E1295&gt;t0,0,IF(E1295&lt;t0,P0*SIN(PI()*(E1295)/t0)))</f>
        <v>0</v>
      </c>
    </row>
    <row r="1296" spans="5:24" x14ac:dyDescent="0.35">
      <c r="E1296" s="5">
        <f t="shared" si="372"/>
        <v>0.36232000000000286</v>
      </c>
      <c r="F1296" s="6">
        <f t="shared" si="373"/>
        <v>0</v>
      </c>
      <c r="G1296" s="6">
        <f t="shared" si="362"/>
        <v>1.4994315577796231</v>
      </c>
      <c r="H1296" s="6">
        <f t="shared" si="363"/>
        <v>0.97190416315633921</v>
      </c>
      <c r="I1296" s="6">
        <f t="shared" si="364"/>
        <v>-0.23537692673534522</v>
      </c>
      <c r="J1296" s="7">
        <f t="shared" si="365"/>
        <v>0</v>
      </c>
      <c r="K1296" s="7">
        <f t="shared" si="374"/>
        <v>-23.219206233037855</v>
      </c>
      <c r="L1296" s="7">
        <f t="shared" si="366"/>
        <v>-1.1556545066754504E-2</v>
      </c>
      <c r="M1296" s="7">
        <f t="shared" si="367"/>
        <v>0</v>
      </c>
      <c r="N1296" s="7">
        <f t="shared" si="375"/>
        <v>6.0436920544399655</v>
      </c>
      <c r="O1296" s="7">
        <f t="shared" si="368"/>
        <v>3.0080356277357376E-3</v>
      </c>
      <c r="P1296" s="7">
        <f t="shared" si="379"/>
        <v>-1.0523832080515693E-2</v>
      </c>
      <c r="Q1296" s="7">
        <f t="shared" si="369"/>
        <v>-315.71496241547078</v>
      </c>
      <c r="R1296" s="7">
        <f t="shared" si="378"/>
        <v>-10.523832080515694</v>
      </c>
      <c r="S1296" s="7">
        <f t="shared" si="376"/>
        <v>0.13710980373607309</v>
      </c>
      <c r="T1296" s="7">
        <f t="shared" si="377"/>
        <v>18.395210492130847</v>
      </c>
      <c r="U1296" s="26">
        <f t="shared" si="370"/>
        <v>0</v>
      </c>
      <c r="V1296" s="26">
        <f t="shared" si="371"/>
        <v>0</v>
      </c>
      <c r="W1296" s="26">
        <f>IF(E1296&gt;t0,0,IF(E1296&lt;t0,P0))</f>
        <v>0</v>
      </c>
      <c r="X1296" s="26">
        <f>IF(E1296&gt;t0,0,IF(E1296&lt;t0,P0*SIN(PI()*(E1296)/t0)))</f>
        <v>0</v>
      </c>
    </row>
    <row r="1297" spans="5:24" x14ac:dyDescent="0.35">
      <c r="E1297" s="5">
        <f t="shared" si="372"/>
        <v>0.36260000000000286</v>
      </c>
      <c r="F1297" s="6">
        <f t="shared" si="373"/>
        <v>0</v>
      </c>
      <c r="G1297" s="6">
        <f t="shared" si="362"/>
        <v>1.4999010275841493</v>
      </c>
      <c r="H1297" s="6">
        <f t="shared" si="363"/>
        <v>0.97041332171673689</v>
      </c>
      <c r="I1297" s="6">
        <f t="shared" si="364"/>
        <v>-0.24144975675011332</v>
      </c>
      <c r="J1297" s="7">
        <f t="shared" si="365"/>
        <v>0</v>
      </c>
      <c r="K1297" s="7">
        <f t="shared" si="374"/>
        <v>-23.219206233037855</v>
      </c>
      <c r="L1297" s="7">
        <f t="shared" si="366"/>
        <v>-1.1552927862116523E-2</v>
      </c>
      <c r="M1297" s="7">
        <f t="shared" si="367"/>
        <v>0</v>
      </c>
      <c r="N1297" s="7">
        <f t="shared" si="375"/>
        <v>6.0436920544399655</v>
      </c>
      <c r="O1297" s="7">
        <f t="shared" si="368"/>
        <v>3.0070941110141736E-3</v>
      </c>
      <c r="P1297" s="7">
        <f t="shared" si="379"/>
        <v>-1.0485052960601263E-2</v>
      </c>
      <c r="Q1297" s="7">
        <f t="shared" si="369"/>
        <v>-314.55158881803789</v>
      </c>
      <c r="R1297" s="7">
        <f t="shared" si="378"/>
        <v>-10.485052960601264</v>
      </c>
      <c r="S1297" s="7">
        <f t="shared" si="376"/>
        <v>0.13849685683725008</v>
      </c>
      <c r="T1297" s="7">
        <f t="shared" si="377"/>
        <v>18.581303193488864</v>
      </c>
      <c r="U1297" s="26">
        <f t="shared" si="370"/>
        <v>0</v>
      </c>
      <c r="V1297" s="26">
        <f t="shared" si="371"/>
        <v>0</v>
      </c>
      <c r="W1297" s="26">
        <f>IF(E1297&gt;t0,0,IF(E1297&lt;t0,P0))</f>
        <v>0</v>
      </c>
      <c r="X1297" s="26">
        <f>IF(E1297&gt;t0,0,IF(E1297&lt;t0,P0*SIN(PI()*(E1297)/t0)))</f>
        <v>0</v>
      </c>
    </row>
    <row r="1298" spans="5:24" x14ac:dyDescent="0.35">
      <c r="E1298" s="5">
        <f t="shared" si="372"/>
        <v>0.36288000000000287</v>
      </c>
      <c r="F1298" s="6">
        <f t="shared" si="373"/>
        <v>0</v>
      </c>
      <c r="G1298" s="6">
        <f t="shared" si="362"/>
        <v>1.5003706443789775</v>
      </c>
      <c r="H1298" s="6">
        <f t="shared" si="363"/>
        <v>0.96888453529907281</v>
      </c>
      <c r="I1298" s="6">
        <f t="shared" si="364"/>
        <v>-0.24751314562725696</v>
      </c>
      <c r="J1298" s="7">
        <f t="shared" si="365"/>
        <v>0</v>
      </c>
      <c r="K1298" s="7">
        <f t="shared" si="374"/>
        <v>-23.219206233037855</v>
      </c>
      <c r="L1298" s="7">
        <f t="shared" si="366"/>
        <v>-1.1549311789665484E-2</v>
      </c>
      <c r="M1298" s="7">
        <f t="shared" si="367"/>
        <v>0</v>
      </c>
      <c r="N1298" s="7">
        <f t="shared" si="375"/>
        <v>6.0436920544399655</v>
      </c>
      <c r="O1298" s="7">
        <f t="shared" si="368"/>
        <v>3.0061528889878354E-3</v>
      </c>
      <c r="P1298" s="7">
        <f t="shared" si="379"/>
        <v>-1.04458872285643E-2</v>
      </c>
      <c r="Q1298" s="7">
        <f t="shared" si="369"/>
        <v>-313.37661685692899</v>
      </c>
      <c r="R1298" s="7">
        <f t="shared" si="378"/>
        <v>-10.445887228564301</v>
      </c>
      <c r="S1298" s="7">
        <f t="shared" si="376"/>
        <v>0.13987761441772509</v>
      </c>
      <c r="T1298" s="7">
        <f t="shared" si="377"/>
        <v>18.76655126211228</v>
      </c>
      <c r="U1298" s="26">
        <f t="shared" si="370"/>
        <v>0</v>
      </c>
      <c r="V1298" s="26">
        <f t="shared" si="371"/>
        <v>0</v>
      </c>
      <c r="W1298" s="26">
        <f>IF(E1298&gt;t0,0,IF(E1298&lt;t0,P0))</f>
        <v>0</v>
      </c>
      <c r="X1298" s="26">
        <f>IF(E1298&gt;t0,0,IF(E1298&lt;t0,P0*SIN(PI()*(E1298)/t0)))</f>
        <v>0</v>
      </c>
    </row>
    <row r="1299" spans="5:24" x14ac:dyDescent="0.35">
      <c r="E1299" s="5">
        <f t="shared" si="372"/>
        <v>0.36316000000000287</v>
      </c>
      <c r="F1299" s="6">
        <f t="shared" si="373"/>
        <v>0</v>
      </c>
      <c r="G1299" s="6">
        <f t="shared" si="362"/>
        <v>1.5008404082101301</v>
      </c>
      <c r="H1299" s="6">
        <f t="shared" si="363"/>
        <v>0.96731786368175865</v>
      </c>
      <c r="I1299" s="6">
        <f t="shared" si="364"/>
        <v>-0.25356685627691689</v>
      </c>
      <c r="J1299" s="7">
        <f t="shared" si="365"/>
        <v>0</v>
      </c>
      <c r="K1299" s="7">
        <f t="shared" si="374"/>
        <v>-23.219206233037855</v>
      </c>
      <c r="L1299" s="7">
        <f t="shared" si="366"/>
        <v>-1.1545696849047009E-2</v>
      </c>
      <c r="M1299" s="7">
        <f t="shared" si="367"/>
        <v>0</v>
      </c>
      <c r="N1299" s="7">
        <f t="shared" si="375"/>
        <v>6.0436920544399655</v>
      </c>
      <c r="O1299" s="7">
        <f t="shared" si="368"/>
        <v>3.0052119615644828E-3</v>
      </c>
      <c r="P1299" s="7">
        <f t="shared" si="379"/>
        <v>-1.0406336661197673E-2</v>
      </c>
      <c r="Q1299" s="7">
        <f t="shared" si="369"/>
        <v>-312.1900998359302</v>
      </c>
      <c r="R1299" s="7">
        <f t="shared" si="378"/>
        <v>-10.406336661197674</v>
      </c>
      <c r="S1299" s="7">
        <f t="shared" si="376"/>
        <v>0.14125202630938197</v>
      </c>
      <c r="T1299" s="7">
        <f t="shared" si="377"/>
        <v>18.950947967242012</v>
      </c>
      <c r="U1299" s="26">
        <f t="shared" si="370"/>
        <v>0</v>
      </c>
      <c r="V1299" s="26">
        <f t="shared" si="371"/>
        <v>0</v>
      </c>
      <c r="W1299" s="26">
        <f>IF(E1299&gt;t0,0,IF(E1299&lt;t0,P0))</f>
        <v>0</v>
      </c>
      <c r="X1299" s="26">
        <f>IF(E1299&gt;t0,0,IF(E1299&lt;t0,P0*SIN(PI()*(E1299)/t0)))</f>
        <v>0</v>
      </c>
    </row>
    <row r="1300" spans="5:24" x14ac:dyDescent="0.35">
      <c r="E1300" s="5">
        <f t="shared" si="372"/>
        <v>0.36344000000000287</v>
      </c>
      <c r="F1300" s="6">
        <f t="shared" si="373"/>
        <v>0</v>
      </c>
      <c r="G1300" s="6">
        <f t="shared" si="362"/>
        <v>1.5013103191236437</v>
      </c>
      <c r="H1300" s="6">
        <f t="shared" si="363"/>
        <v>0.9657133681245883</v>
      </c>
      <c r="I1300" s="6">
        <f t="shared" si="364"/>
        <v>-0.25961065198767053</v>
      </c>
      <c r="J1300" s="7">
        <f t="shared" si="365"/>
        <v>0</v>
      </c>
      <c r="K1300" s="7">
        <f t="shared" si="374"/>
        <v>-23.219206233037855</v>
      </c>
      <c r="L1300" s="7">
        <f t="shared" si="366"/>
        <v>-1.1542083039906833E-2</v>
      </c>
      <c r="M1300" s="7">
        <f t="shared" si="367"/>
        <v>0</v>
      </c>
      <c r="N1300" s="7">
        <f t="shared" si="375"/>
        <v>6.0436920544399655</v>
      </c>
      <c r="O1300" s="7">
        <f t="shared" si="368"/>
        <v>3.0042713286519041E-3</v>
      </c>
      <c r="P1300" s="7">
        <f t="shared" si="379"/>
        <v>-1.0366403049262929E-2</v>
      </c>
      <c r="Q1300" s="7">
        <f t="shared" si="369"/>
        <v>-310.99209147788787</v>
      </c>
      <c r="R1300" s="7">
        <f t="shared" si="378"/>
        <v>-10.366403049262928</v>
      </c>
      <c r="S1300" s="7">
        <f t="shared" si="376"/>
        <v>0.14262004262408884</v>
      </c>
      <c r="T1300" s="7">
        <f t="shared" si="377"/>
        <v>19.13448661568281</v>
      </c>
      <c r="U1300" s="26">
        <f t="shared" si="370"/>
        <v>0</v>
      </c>
      <c r="V1300" s="26">
        <f t="shared" si="371"/>
        <v>0</v>
      </c>
      <c r="W1300" s="26">
        <f>IF(E1300&gt;t0,0,IF(E1300&lt;t0,P0))</f>
        <v>0</v>
      </c>
      <c r="X1300" s="26">
        <f>IF(E1300&gt;t0,0,IF(E1300&lt;t0,P0*SIN(PI()*(E1300)/t0)))</f>
        <v>0</v>
      </c>
    </row>
    <row r="1301" spans="5:24" x14ac:dyDescent="0.35">
      <c r="E1301" s="5">
        <f t="shared" si="372"/>
        <v>0.36372000000000287</v>
      </c>
      <c r="F1301" s="6">
        <f t="shared" si="373"/>
        <v>0</v>
      </c>
      <c r="G1301" s="6">
        <f t="shared" si="362"/>
        <v>1.50178037716557</v>
      </c>
      <c r="H1301" s="6">
        <f t="shared" si="363"/>
        <v>0.96407111136634271</v>
      </c>
      <c r="I1301" s="6">
        <f t="shared" si="364"/>
        <v>-0.26564429643578813</v>
      </c>
      <c r="J1301" s="7">
        <f t="shared" si="365"/>
        <v>0</v>
      </c>
      <c r="K1301" s="7">
        <f t="shared" si="374"/>
        <v>-23.219206233037855</v>
      </c>
      <c r="L1301" s="7">
        <f t="shared" si="366"/>
        <v>-1.1538470361890806E-2</v>
      </c>
      <c r="M1301" s="7">
        <f t="shared" si="367"/>
        <v>0</v>
      </c>
      <c r="N1301" s="7">
        <f t="shared" si="375"/>
        <v>6.0436920544399655</v>
      </c>
      <c r="O1301" s="7">
        <f t="shared" si="368"/>
        <v>3.0033309901579186E-3</v>
      </c>
      <c r="P1301" s="7">
        <f t="shared" si="379"/>
        <v>-1.0326088197411376E-2</v>
      </c>
      <c r="Q1301" s="7">
        <f t="shared" si="369"/>
        <v>-309.78264592234126</v>
      </c>
      <c r="R1301" s="7">
        <f t="shared" si="378"/>
        <v>-10.326088197411377</v>
      </c>
      <c r="S1301" s="7">
        <f t="shared" si="376"/>
        <v>0.14398161375554452</v>
      </c>
      <c r="T1301" s="7">
        <f t="shared" si="377"/>
        <v>19.317160552050982</v>
      </c>
      <c r="U1301" s="26">
        <f t="shared" si="370"/>
        <v>0</v>
      </c>
      <c r="V1301" s="26">
        <f t="shared" si="371"/>
        <v>0</v>
      </c>
      <c r="W1301" s="26">
        <f>IF(E1301&gt;t0,0,IF(E1301&lt;t0,P0))</f>
        <v>0</v>
      </c>
      <c r="X1301" s="26">
        <f>IF(E1301&gt;t0,0,IF(E1301&lt;t0,P0*SIN(PI()*(E1301)/t0)))</f>
        <v>0</v>
      </c>
    </row>
    <row r="1302" spans="5:24" x14ac:dyDescent="0.35">
      <c r="E1302" s="5">
        <f t="shared" si="372"/>
        <v>0.36400000000000288</v>
      </c>
      <c r="F1302" s="6">
        <f t="shared" si="373"/>
        <v>0</v>
      </c>
      <c r="G1302" s="6">
        <f t="shared" si="362"/>
        <v>1.5022505823819743</v>
      </c>
      <c r="H1302" s="6">
        <f t="shared" si="363"/>
        <v>0.96239115762233673</v>
      </c>
      <c r="I1302" s="6">
        <f t="shared" si="364"/>
        <v>-0.27166755369447149</v>
      </c>
      <c r="J1302" s="7">
        <f t="shared" si="365"/>
        <v>0</v>
      </c>
      <c r="K1302" s="7">
        <f t="shared" si="374"/>
        <v>-23.219206233037855</v>
      </c>
      <c r="L1302" s="7">
        <f t="shared" si="366"/>
        <v>-1.1534858814644883E-2</v>
      </c>
      <c r="M1302" s="7">
        <f t="shared" si="367"/>
        <v>0</v>
      </c>
      <c r="N1302" s="7">
        <f t="shared" si="375"/>
        <v>6.0436920544399655</v>
      </c>
      <c r="O1302" s="7">
        <f t="shared" si="368"/>
        <v>3.0023909459903722E-3</v>
      </c>
      <c r="P1302" s="7">
        <f t="shared" si="379"/>
        <v>-1.028539392410467E-2</v>
      </c>
      <c r="Q1302" s="7">
        <f t="shared" si="369"/>
        <v>-308.56181772314011</v>
      </c>
      <c r="R1302" s="7">
        <f t="shared" si="378"/>
        <v>-10.285393924104669</v>
      </c>
      <c r="S1302" s="7">
        <f t="shared" si="376"/>
        <v>0.1453366903810937</v>
      </c>
      <c r="T1302" s="7">
        <f t="shared" si="377"/>
        <v>19.498963159017922</v>
      </c>
      <c r="U1302" s="26">
        <f t="shared" si="370"/>
        <v>0</v>
      </c>
      <c r="V1302" s="26">
        <f t="shared" si="371"/>
        <v>0</v>
      </c>
      <c r="W1302" s="26">
        <f>IF(E1302&gt;t0,0,IF(E1302&lt;t0,P0))</f>
        <v>0</v>
      </c>
      <c r="X1302" s="26">
        <f>IF(E1302&gt;t0,0,IF(E1302&lt;t0,P0*SIN(PI()*(E1302)/t0)))</f>
        <v>0</v>
      </c>
    </row>
    <row r="1303" spans="5:24" x14ac:dyDescent="0.35">
      <c r="E1303" s="5">
        <f t="shared" si="372"/>
        <v>0.36428000000000288</v>
      </c>
      <c r="F1303" s="6">
        <f t="shared" si="373"/>
        <v>0</v>
      </c>
      <c r="G1303" s="6">
        <f t="shared" si="362"/>
        <v>1.502720934818937</v>
      </c>
      <c r="H1303" s="6">
        <f t="shared" si="363"/>
        <v>0.96067357258190689</v>
      </c>
      <c r="I1303" s="6">
        <f t="shared" si="364"/>
        <v>-0.27768018824308616</v>
      </c>
      <c r="J1303" s="7">
        <f t="shared" si="365"/>
        <v>0</v>
      </c>
      <c r="K1303" s="7">
        <f t="shared" si="374"/>
        <v>-23.219206233037855</v>
      </c>
      <c r="L1303" s="7">
        <f t="shared" si="366"/>
        <v>-1.1531248397815132E-2</v>
      </c>
      <c r="M1303" s="7">
        <f t="shared" si="367"/>
        <v>0</v>
      </c>
      <c r="N1303" s="7">
        <f t="shared" si="375"/>
        <v>6.0436920544399655</v>
      </c>
      <c r="O1303" s="7">
        <f t="shared" si="368"/>
        <v>3.001451196057141E-3</v>
      </c>
      <c r="P1303" s="7">
        <f t="shared" si="379"/>
        <v>-1.0244322061534869E-2</v>
      </c>
      <c r="Q1303" s="7">
        <f t="shared" si="369"/>
        <v>-307.32966184604606</v>
      </c>
      <c r="R1303" s="7">
        <f t="shared" si="378"/>
        <v>-10.24432206153487</v>
      </c>
      <c r="S1303" s="7">
        <f t="shared" si="376"/>
        <v>0.14668522346357313</v>
      </c>
      <c r="T1303" s="7">
        <f t="shared" si="377"/>
        <v>19.679887857557802</v>
      </c>
      <c r="U1303" s="26">
        <f t="shared" si="370"/>
        <v>0</v>
      </c>
      <c r="V1303" s="26">
        <f t="shared" si="371"/>
        <v>0</v>
      </c>
      <c r="W1303" s="26">
        <f>IF(E1303&gt;t0,0,IF(E1303&lt;t0,P0))</f>
        <v>0</v>
      </c>
      <c r="X1303" s="26">
        <f>IF(E1303&gt;t0,0,IF(E1303&lt;t0,P0*SIN(PI()*(E1303)/t0)))</f>
        <v>0</v>
      </c>
    </row>
    <row r="1304" spans="5:24" x14ac:dyDescent="0.35">
      <c r="E1304" s="5">
        <f t="shared" si="372"/>
        <v>0.36456000000000288</v>
      </c>
      <c r="F1304" s="6">
        <f t="shared" si="373"/>
        <v>0</v>
      </c>
      <c r="G1304" s="6">
        <f t="shared" si="362"/>
        <v>1.5031914345225525</v>
      </c>
      <c r="H1304" s="6">
        <f t="shared" si="363"/>
        <v>0.95891842340584477</v>
      </c>
      <c r="I1304" s="6">
        <f t="shared" si="364"/>
        <v>-0.28368196497636039</v>
      </c>
      <c r="J1304" s="7">
        <f t="shared" si="365"/>
        <v>0</v>
      </c>
      <c r="K1304" s="7">
        <f t="shared" si="374"/>
        <v>-23.219206233037855</v>
      </c>
      <c r="L1304" s="7">
        <f t="shared" si="366"/>
        <v>-1.1527639111047733E-2</v>
      </c>
      <c r="M1304" s="7">
        <f t="shared" si="367"/>
        <v>0</v>
      </c>
      <c r="N1304" s="7">
        <f t="shared" si="375"/>
        <v>6.0436920544399655</v>
      </c>
      <c r="O1304" s="7">
        <f t="shared" si="368"/>
        <v>3.0005117402661292E-3</v>
      </c>
      <c r="P1304" s="7">
        <f t="shared" si="379"/>
        <v>-1.0202874455544112E-2</v>
      </c>
      <c r="Q1304" s="7">
        <f t="shared" si="369"/>
        <v>-306.08623366632338</v>
      </c>
      <c r="R1304" s="7">
        <f t="shared" si="378"/>
        <v>-10.202874455544112</v>
      </c>
      <c r="S1304" s="7">
        <f t="shared" si="376"/>
        <v>0.14802716425270568</v>
      </c>
      <c r="T1304" s="7">
        <f t="shared" si="377"/>
        <v>19.859928107134607</v>
      </c>
      <c r="U1304" s="26">
        <f t="shared" si="370"/>
        <v>0</v>
      </c>
      <c r="V1304" s="26">
        <f t="shared" si="371"/>
        <v>0</v>
      </c>
      <c r="W1304" s="26">
        <f>IF(E1304&gt;t0,0,IF(E1304&lt;t0,P0))</f>
        <v>0</v>
      </c>
      <c r="X1304" s="26">
        <f>IF(E1304&gt;t0,0,IF(E1304&lt;t0,P0*SIN(PI()*(E1304)/t0)))</f>
        <v>0</v>
      </c>
    </row>
    <row r="1305" spans="5:24" x14ac:dyDescent="0.35">
      <c r="E1305" s="5">
        <f t="shared" si="372"/>
        <v>0.36484000000000288</v>
      </c>
      <c r="F1305" s="6">
        <f t="shared" si="373"/>
        <v>0</v>
      </c>
      <c r="G1305" s="6">
        <f t="shared" si="362"/>
        <v>1.5036620815389297</v>
      </c>
      <c r="H1305" s="6">
        <f t="shared" si="363"/>
        <v>0.95712577872377003</v>
      </c>
      <c r="I1305" s="6">
        <f t="shared" si="364"/>
        <v>-0.28967264921358515</v>
      </c>
      <c r="J1305" s="7">
        <f t="shared" si="365"/>
        <v>0</v>
      </c>
      <c r="K1305" s="7">
        <f t="shared" si="374"/>
        <v>-23.219206233037855</v>
      </c>
      <c r="L1305" s="7">
        <f t="shared" si="366"/>
        <v>-1.1524030953988979E-2</v>
      </c>
      <c r="M1305" s="7">
        <f t="shared" si="367"/>
        <v>0</v>
      </c>
      <c r="N1305" s="7">
        <f t="shared" si="375"/>
        <v>6.0436920544399655</v>
      </c>
      <c r="O1305" s="7">
        <f t="shared" si="368"/>
        <v>2.9995725785252714E-3</v>
      </c>
      <c r="P1305" s="7">
        <f t="shared" si="379"/>
        <v>-1.0161052965543692E-2</v>
      </c>
      <c r="Q1305" s="7">
        <f t="shared" si="369"/>
        <v>-304.83158896631079</v>
      </c>
      <c r="R1305" s="7">
        <f t="shared" si="378"/>
        <v>-10.161052965543693</v>
      </c>
      <c r="S1305" s="7">
        <f t="shared" si="376"/>
        <v>0.14936246428721295</v>
      </c>
      <c r="T1305" s="7">
        <f t="shared" si="377"/>
        <v>20.039077405985573</v>
      </c>
      <c r="U1305" s="26">
        <f t="shared" si="370"/>
        <v>0</v>
      </c>
      <c r="V1305" s="26">
        <f t="shared" si="371"/>
        <v>0</v>
      </c>
      <c r="W1305" s="26">
        <f>IF(E1305&gt;t0,0,IF(E1305&lt;t0,P0))</f>
        <v>0</v>
      </c>
      <c r="X1305" s="26">
        <f>IF(E1305&gt;t0,0,IF(E1305&lt;t0,P0*SIN(PI()*(E1305)/t0)))</f>
        <v>0</v>
      </c>
    </row>
    <row r="1306" spans="5:24" x14ac:dyDescent="0.35">
      <c r="E1306" s="5">
        <f t="shared" si="372"/>
        <v>0.36512000000000289</v>
      </c>
      <c r="F1306" s="6">
        <f t="shared" si="373"/>
        <v>0</v>
      </c>
      <c r="G1306" s="6">
        <f t="shared" si="362"/>
        <v>1.5041328759141921</v>
      </c>
      <c r="H1306" s="6">
        <f t="shared" si="363"/>
        <v>0.95529570863144664</v>
      </c>
      <c r="I1306" s="6">
        <f t="shared" si="364"/>
        <v>-0.29565200670778857</v>
      </c>
      <c r="J1306" s="7">
        <f t="shared" si="365"/>
        <v>0</v>
      </c>
      <c r="K1306" s="7">
        <f t="shared" si="374"/>
        <v>-23.219206233037855</v>
      </c>
      <c r="L1306" s="7">
        <f t="shared" si="366"/>
        <v>-1.1520423926285266E-2</v>
      </c>
      <c r="M1306" s="7">
        <f t="shared" si="367"/>
        <v>0</v>
      </c>
      <c r="N1306" s="7">
        <f t="shared" si="375"/>
        <v>6.0436920544399655</v>
      </c>
      <c r="O1306" s="7">
        <f t="shared" si="368"/>
        <v>2.9986337107425274E-3</v>
      </c>
      <c r="P1306" s="7">
        <f t="shared" si="379"/>
        <v>-1.0118859464432705E-2</v>
      </c>
      <c r="Q1306" s="7">
        <f t="shared" si="369"/>
        <v>-303.56578393298116</v>
      </c>
      <c r="R1306" s="7">
        <f t="shared" si="378"/>
        <v>-10.118859464432704</v>
      </c>
      <c r="S1306" s="7">
        <f t="shared" si="376"/>
        <v>0.15069107539638277</v>
      </c>
      <c r="T1306" s="7">
        <f t="shared" si="377"/>
        <v>20.217329291331477</v>
      </c>
      <c r="U1306" s="26">
        <f t="shared" si="370"/>
        <v>0</v>
      </c>
      <c r="V1306" s="26">
        <f t="shared" si="371"/>
        <v>0</v>
      </c>
      <c r="W1306" s="26">
        <f>IF(E1306&gt;t0,0,IF(E1306&lt;t0,P0))</f>
        <v>0</v>
      </c>
      <c r="X1306" s="26">
        <f>IF(E1306&gt;t0,0,IF(E1306&lt;t0,P0*SIN(PI()*(E1306)/t0)))</f>
        <v>0</v>
      </c>
    </row>
    <row r="1307" spans="5:24" x14ac:dyDescent="0.35">
      <c r="E1307" s="5">
        <f t="shared" si="372"/>
        <v>0.36540000000000289</v>
      </c>
      <c r="F1307" s="6">
        <f t="shared" si="373"/>
        <v>0</v>
      </c>
      <c r="G1307" s="6">
        <f t="shared" si="362"/>
        <v>1.5046038176944776</v>
      </c>
      <c r="H1307" s="6">
        <f t="shared" si="363"/>
        <v>0.95342828468804197</v>
      </c>
      <c r="I1307" s="6">
        <f t="shared" si="364"/>
        <v>-0.30161980365489582</v>
      </c>
      <c r="J1307" s="7">
        <f t="shared" si="365"/>
        <v>0</v>
      </c>
      <c r="K1307" s="7">
        <f t="shared" si="374"/>
        <v>-23.219206233037855</v>
      </c>
      <c r="L1307" s="7">
        <f t="shared" si="366"/>
        <v>-1.1516818027583106E-2</v>
      </c>
      <c r="M1307" s="7">
        <f t="shared" si="367"/>
        <v>0</v>
      </c>
      <c r="N1307" s="7">
        <f t="shared" si="375"/>
        <v>6.0436920544399655</v>
      </c>
      <c r="O1307" s="7">
        <f t="shared" si="368"/>
        <v>2.9976951368258899E-3</v>
      </c>
      <c r="P1307" s="7">
        <f t="shared" si="379"/>
        <v>-1.0076295838516217E-2</v>
      </c>
      <c r="Q1307" s="7">
        <f t="shared" si="369"/>
        <v>-302.28887515548649</v>
      </c>
      <c r="R1307" s="7">
        <f t="shared" si="378"/>
        <v>-10.076295838516216</v>
      </c>
      <c r="S1307" s="7">
        <f t="shared" si="376"/>
        <v>0.15201294970174184</v>
      </c>
      <c r="T1307" s="7">
        <f t="shared" si="377"/>
        <v>20.394677339601071</v>
      </c>
      <c r="U1307" s="26">
        <f t="shared" si="370"/>
        <v>0</v>
      </c>
      <c r="V1307" s="26">
        <f t="shared" si="371"/>
        <v>0</v>
      </c>
      <c r="W1307" s="26">
        <f>IF(E1307&gt;t0,0,IF(E1307&lt;t0,P0))</f>
        <v>0</v>
      </c>
      <c r="X1307" s="26">
        <f>IF(E1307&gt;t0,0,IF(E1307&lt;t0,P0*SIN(PI()*(E1307)/t0)))</f>
        <v>0</v>
      </c>
    </row>
    <row r="1308" spans="5:24" x14ac:dyDescent="0.35">
      <c r="E1308" s="5">
        <f t="shared" si="372"/>
        <v>0.36568000000000289</v>
      </c>
      <c r="F1308" s="6">
        <f t="shared" si="373"/>
        <v>0</v>
      </c>
      <c r="G1308" s="6">
        <f t="shared" si="362"/>
        <v>1.5050749069259384</v>
      </c>
      <c r="H1308" s="6">
        <f t="shared" si="363"/>
        <v>0.95152357991332992</v>
      </c>
      <c r="I1308" s="6">
        <f t="shared" si="364"/>
        <v>-0.30757580670286938</v>
      </c>
      <c r="J1308" s="7">
        <f t="shared" si="365"/>
        <v>0</v>
      </c>
      <c r="K1308" s="7">
        <f t="shared" si="374"/>
        <v>-23.219206233037855</v>
      </c>
      <c r="L1308" s="7">
        <f t="shared" si="366"/>
        <v>-1.1513213257529123E-2</v>
      </c>
      <c r="M1308" s="7">
        <f t="shared" si="367"/>
        <v>0</v>
      </c>
      <c r="N1308" s="7">
        <f t="shared" si="375"/>
        <v>6.0436920544399655</v>
      </c>
      <c r="O1308" s="7">
        <f t="shared" si="368"/>
        <v>2.9967568566833785E-3</v>
      </c>
      <c r="P1308" s="7">
        <f t="shared" si="379"/>
        <v>-1.0033363987422977E-2</v>
      </c>
      <c r="Q1308" s="7">
        <f t="shared" si="369"/>
        <v>-301.00091962268931</v>
      </c>
      <c r="R1308" s="7">
        <f t="shared" si="378"/>
        <v>-10.033363987422977</v>
      </c>
      <c r="S1308" s="7">
        <f t="shared" si="376"/>
        <v>0.15332803961871624</v>
      </c>
      <c r="T1308" s="7">
        <f t="shared" si="377"/>
        <v>20.571115166653829</v>
      </c>
      <c r="U1308" s="26">
        <f t="shared" si="370"/>
        <v>0</v>
      </c>
      <c r="V1308" s="26">
        <f t="shared" si="371"/>
        <v>0</v>
      </c>
      <c r="W1308" s="26">
        <f>IF(E1308&gt;t0,0,IF(E1308&lt;t0,P0))</f>
        <v>0</v>
      </c>
      <c r="X1308" s="26">
        <f>IF(E1308&gt;t0,0,IF(E1308&lt;t0,P0*SIN(PI()*(E1308)/t0)))</f>
        <v>0</v>
      </c>
    </row>
    <row r="1309" spans="5:24" x14ac:dyDescent="0.35">
      <c r="E1309" s="5">
        <f t="shared" si="372"/>
        <v>0.36596000000000289</v>
      </c>
      <c r="F1309" s="6">
        <f t="shared" si="373"/>
        <v>0</v>
      </c>
      <c r="G1309" s="6">
        <f t="shared" si="362"/>
        <v>1.5055461436547413</v>
      </c>
      <c r="H1309" s="6">
        <f t="shared" si="363"/>
        <v>0.94958166878483263</v>
      </c>
      <c r="I1309" s="6">
        <f t="shared" si="364"/>
        <v>-0.31351978296084032</v>
      </c>
      <c r="J1309" s="7">
        <f t="shared" si="365"/>
        <v>0</v>
      </c>
      <c r="K1309" s="7">
        <f t="shared" si="374"/>
        <v>-23.219206233037855</v>
      </c>
      <c r="L1309" s="7">
        <f t="shared" si="366"/>
        <v>-1.1509609615770048E-2</v>
      </c>
      <c r="M1309" s="7">
        <f t="shared" si="367"/>
        <v>0</v>
      </c>
      <c r="N1309" s="7">
        <f t="shared" si="375"/>
        <v>6.0436920544399655</v>
      </c>
      <c r="O1309" s="7">
        <f t="shared" si="368"/>
        <v>2.9958188702230415E-3</v>
      </c>
      <c r="P1309" s="7">
        <f t="shared" si="379"/>
        <v>-9.9900658240225614E-3</v>
      </c>
      <c r="Q1309" s="7">
        <f t="shared" si="369"/>
        <v>-299.70197472067684</v>
      </c>
      <c r="R1309" s="7">
        <f t="shared" si="378"/>
        <v>-9.9900658240225617</v>
      </c>
      <c r="S1309" s="7">
        <f t="shared" si="376"/>
        <v>0.15463629785862631</v>
      </c>
      <c r="T1309" s="7">
        <f t="shared" si="377"/>
        <v>20.746636428047619</v>
      </c>
      <c r="U1309" s="26">
        <f t="shared" si="370"/>
        <v>0</v>
      </c>
      <c r="V1309" s="26">
        <f t="shared" si="371"/>
        <v>0</v>
      </c>
      <c r="W1309" s="26">
        <f>IF(E1309&gt;t0,0,IF(E1309&lt;t0,P0))</f>
        <v>0</v>
      </c>
      <c r="X1309" s="26">
        <f>IF(E1309&gt;t0,0,IF(E1309&lt;t0,P0*SIN(PI()*(E1309)/t0)))</f>
        <v>0</v>
      </c>
    </row>
    <row r="1310" spans="5:24" x14ac:dyDescent="0.35">
      <c r="E1310" s="5">
        <f t="shared" si="372"/>
        <v>0.3662400000000029</v>
      </c>
      <c r="F1310" s="6">
        <f t="shared" si="373"/>
        <v>0</v>
      </c>
      <c r="G1310" s="6">
        <f t="shared" si="362"/>
        <v>1.5060175279270673</v>
      </c>
      <c r="H1310" s="6">
        <f t="shared" si="363"/>
        <v>0.94760262723491229</v>
      </c>
      <c r="I1310" s="6">
        <f t="shared" si="364"/>
        <v>-0.3194515000082046</v>
      </c>
      <c r="J1310" s="7">
        <f t="shared" si="365"/>
        <v>0</v>
      </c>
      <c r="K1310" s="7">
        <f t="shared" si="374"/>
        <v>-23.219206233037855</v>
      </c>
      <c r="L1310" s="7">
        <f t="shared" si="366"/>
        <v>-1.1506007101952726E-2</v>
      </c>
      <c r="M1310" s="7">
        <f t="shared" si="367"/>
        <v>0</v>
      </c>
      <c r="N1310" s="7">
        <f t="shared" si="375"/>
        <v>6.0436920544399655</v>
      </c>
      <c r="O1310" s="7">
        <f t="shared" si="368"/>
        <v>2.9948811773529557E-3</v>
      </c>
      <c r="P1310" s="7">
        <f t="shared" si="379"/>
        <v>-9.946403274342222E-3</v>
      </c>
      <c r="Q1310" s="7">
        <f t="shared" si="369"/>
        <v>-298.39209823026664</v>
      </c>
      <c r="R1310" s="7">
        <f t="shared" si="378"/>
        <v>-9.9464032743422219</v>
      </c>
      <c r="S1310" s="7">
        <f t="shared" si="376"/>
        <v>0.15593767742978326</v>
      </c>
      <c r="T1310" s="7">
        <f t="shared" si="377"/>
        <v>20.921234819185806</v>
      </c>
      <c r="U1310" s="26">
        <f t="shared" si="370"/>
        <v>0</v>
      </c>
      <c r="V1310" s="26">
        <f t="shared" si="371"/>
        <v>0</v>
      </c>
      <c r="W1310" s="26">
        <f>IF(E1310&gt;t0,0,IF(E1310&lt;t0,P0))</f>
        <v>0</v>
      </c>
      <c r="X1310" s="26">
        <f>IF(E1310&gt;t0,0,IF(E1310&lt;t0,P0*SIN(PI()*(E1310)/t0)))</f>
        <v>0</v>
      </c>
    </row>
    <row r="1311" spans="5:24" x14ac:dyDescent="0.35">
      <c r="E1311" s="5">
        <f t="shared" si="372"/>
        <v>0.3665200000000029</v>
      </c>
      <c r="F1311" s="6">
        <f t="shared" si="373"/>
        <v>0</v>
      </c>
      <c r="G1311" s="6">
        <f t="shared" si="362"/>
        <v>1.5064890597891125</v>
      </c>
      <c r="H1311" s="6">
        <f t="shared" si="363"/>
        <v>0.94558653264779924</v>
      </c>
      <c r="I1311" s="6">
        <f t="shared" si="364"/>
        <v>-0.32537072590371807</v>
      </c>
      <c r="J1311" s="7">
        <f t="shared" si="365"/>
        <v>0</v>
      </c>
      <c r="K1311" s="7">
        <f t="shared" si="374"/>
        <v>-23.219206233037855</v>
      </c>
      <c r="L1311" s="7">
        <f t="shared" si="366"/>
        <v>-1.1502405715724109E-2</v>
      </c>
      <c r="M1311" s="7">
        <f t="shared" si="367"/>
        <v>0</v>
      </c>
      <c r="N1311" s="7">
        <f t="shared" si="375"/>
        <v>6.0436920544399655</v>
      </c>
      <c r="O1311" s="7">
        <f t="shared" si="368"/>
        <v>2.9939437779812283E-3</v>
      </c>
      <c r="P1311" s="7">
        <f t="shared" si="379"/>
        <v>-9.9023782774831162E-3</v>
      </c>
      <c r="Q1311" s="7">
        <f t="shared" si="369"/>
        <v>-297.0713483244935</v>
      </c>
      <c r="R1311" s="7">
        <f t="shared" si="378"/>
        <v>-9.9023782774831162</v>
      </c>
      <c r="S1311" s="7">
        <f t="shared" si="376"/>
        <v>0.15723213163966368</v>
      </c>
      <c r="T1311" s="7">
        <f t="shared" si="377"/>
        <v>21.094904075609012</v>
      </c>
      <c r="U1311" s="26">
        <f t="shared" si="370"/>
        <v>0</v>
      </c>
      <c r="V1311" s="26">
        <f t="shared" si="371"/>
        <v>0</v>
      </c>
      <c r="W1311" s="26">
        <f>IF(E1311&gt;t0,0,IF(E1311&lt;t0,P0))</f>
        <v>0</v>
      </c>
      <c r="X1311" s="26">
        <f>IF(E1311&gt;t0,0,IF(E1311&lt;t0,P0*SIN(PI()*(E1311)/t0)))</f>
        <v>0</v>
      </c>
    </row>
    <row r="1312" spans="5:24" x14ac:dyDescent="0.35">
      <c r="E1312" s="5">
        <f t="shared" si="372"/>
        <v>0.3668000000000029</v>
      </c>
      <c r="F1312" s="6">
        <f t="shared" si="373"/>
        <v>0</v>
      </c>
      <c r="G1312" s="6">
        <f t="shared" si="362"/>
        <v>1.5069607392870867</v>
      </c>
      <c r="H1312" s="6">
        <f t="shared" si="363"/>
        <v>0.94353346385656733</v>
      </c>
      <c r="I1312" s="6">
        <f t="shared" si="364"/>
        <v>-0.33127722919456398</v>
      </c>
      <c r="J1312" s="7">
        <f t="shared" si="365"/>
        <v>0</v>
      </c>
      <c r="K1312" s="7">
        <f t="shared" si="374"/>
        <v>-23.219206233037855</v>
      </c>
      <c r="L1312" s="7">
        <f t="shared" si="366"/>
        <v>-1.149880545673126E-2</v>
      </c>
      <c r="M1312" s="7">
        <f t="shared" si="367"/>
        <v>0</v>
      </c>
      <c r="N1312" s="7">
        <f t="shared" si="375"/>
        <v>6.0436920544399655</v>
      </c>
      <c r="O1312" s="7">
        <f t="shared" si="368"/>
        <v>2.9930066720159931E-3</v>
      </c>
      <c r="P1312" s="7">
        <f t="shared" si="379"/>
        <v>-9.8579927855361408E-3</v>
      </c>
      <c r="Q1312" s="7">
        <f t="shared" si="369"/>
        <v>-295.73978356608421</v>
      </c>
      <c r="R1312" s="7">
        <f t="shared" si="378"/>
        <v>-9.8579927855361404</v>
      </c>
      <c r="S1312" s="7">
        <f t="shared" si="376"/>
        <v>0.15851961409634083</v>
      </c>
      <c r="T1312" s="7">
        <f t="shared" si="377"/>
        <v>21.267637973187121</v>
      </c>
      <c r="U1312" s="26">
        <f t="shared" si="370"/>
        <v>0</v>
      </c>
      <c r="V1312" s="26">
        <f t="shared" si="371"/>
        <v>0</v>
      </c>
      <c r="W1312" s="26">
        <f>IF(E1312&gt;t0,0,IF(E1312&lt;t0,P0))</f>
        <v>0</v>
      </c>
      <c r="X1312" s="26">
        <f>IF(E1312&gt;t0,0,IF(E1312&lt;t0,P0*SIN(PI()*(E1312)/t0)))</f>
        <v>0</v>
      </c>
    </row>
    <row r="1313" spans="5:24" x14ac:dyDescent="0.35">
      <c r="E1313" s="5">
        <f t="shared" si="372"/>
        <v>0.3670800000000029</v>
      </c>
      <c r="F1313" s="6">
        <f t="shared" si="373"/>
        <v>0</v>
      </c>
      <c r="G1313" s="6">
        <f t="shared" si="362"/>
        <v>1.5074325664672146</v>
      </c>
      <c r="H1313" s="6">
        <f t="shared" si="363"/>
        <v>0.94144350114005082</v>
      </c>
      <c r="I1313" s="6">
        <f t="shared" si="364"/>
        <v>-0.33717077892540315</v>
      </c>
      <c r="J1313" s="7">
        <f t="shared" si="365"/>
        <v>0</v>
      </c>
      <c r="K1313" s="7">
        <f t="shared" si="374"/>
        <v>-23.219206233037855</v>
      </c>
      <c r="L1313" s="7">
        <f t="shared" si="366"/>
        <v>-1.1495206324621355E-2</v>
      </c>
      <c r="M1313" s="7">
        <f t="shared" si="367"/>
        <v>0</v>
      </c>
      <c r="N1313" s="7">
        <f t="shared" si="375"/>
        <v>6.0436920544399655</v>
      </c>
      <c r="O1313" s="7">
        <f t="shared" si="368"/>
        <v>2.9920698593654139E-3</v>
      </c>
      <c r="P1313" s="7">
        <f t="shared" si="379"/>
        <v>-9.8132487634973245E-3</v>
      </c>
      <c r="Q1313" s="7">
        <f t="shared" si="369"/>
        <v>-294.39746290491973</v>
      </c>
      <c r="R1313" s="7">
        <f t="shared" si="378"/>
        <v>-9.8132487634973238</v>
      </c>
      <c r="S1313" s="7">
        <f t="shared" si="376"/>
        <v>0.15980007871005819</v>
      </c>
      <c r="T1313" s="7">
        <f t="shared" si="377"/>
        <v>21.439430328330424</v>
      </c>
      <c r="U1313" s="26">
        <f t="shared" si="370"/>
        <v>0</v>
      </c>
      <c r="V1313" s="26">
        <f t="shared" si="371"/>
        <v>0</v>
      </c>
      <c r="W1313" s="26">
        <f>IF(E1313&gt;t0,0,IF(E1313&lt;t0,P0))</f>
        <v>0</v>
      </c>
      <c r="X1313" s="26">
        <f>IF(E1313&gt;t0,0,IF(E1313&lt;t0,P0*SIN(PI()*(E1313)/t0)))</f>
        <v>0</v>
      </c>
    </row>
    <row r="1314" spans="5:24" x14ac:dyDescent="0.35">
      <c r="E1314" s="5">
        <f t="shared" si="372"/>
        <v>0.36736000000000291</v>
      </c>
      <c r="F1314" s="6">
        <f t="shared" si="373"/>
        <v>0</v>
      </c>
      <c r="G1314" s="6">
        <f t="shared" si="362"/>
        <v>1.507904541375735</v>
      </c>
      <c r="H1314" s="6">
        <f t="shared" si="363"/>
        <v>0.93931672621970619</v>
      </c>
      <c r="I1314" s="6">
        <f t="shared" si="364"/>
        <v>-0.34305114464740327</v>
      </c>
      <c r="J1314" s="7">
        <f t="shared" si="365"/>
        <v>0</v>
      </c>
      <c r="K1314" s="7">
        <f t="shared" si="374"/>
        <v>-23.219206233037855</v>
      </c>
      <c r="L1314" s="7">
        <f t="shared" si="366"/>
        <v>-1.1491608319041681E-2</v>
      </c>
      <c r="M1314" s="7">
        <f t="shared" si="367"/>
        <v>0</v>
      </c>
      <c r="N1314" s="7">
        <f t="shared" si="375"/>
        <v>6.0436920544399655</v>
      </c>
      <c r="O1314" s="7">
        <f t="shared" si="368"/>
        <v>2.9911333399376839E-3</v>
      </c>
      <c r="P1314" s="7">
        <f t="shared" si="379"/>
        <v>-9.7681481891827397E-3</v>
      </c>
      <c r="Q1314" s="7">
        <f t="shared" si="369"/>
        <v>-293.04444567548217</v>
      </c>
      <c r="R1314" s="7">
        <f t="shared" si="378"/>
        <v>-9.7681481891827389</v>
      </c>
      <c r="S1314" s="7">
        <f t="shared" si="376"/>
        <v>0.16107347969494565</v>
      </c>
      <c r="T1314" s="7">
        <f t="shared" si="377"/>
        <v>21.610274998219836</v>
      </c>
      <c r="U1314" s="26">
        <f t="shared" si="370"/>
        <v>0</v>
      </c>
      <c r="V1314" s="26">
        <f t="shared" si="371"/>
        <v>0</v>
      </c>
      <c r="W1314" s="26">
        <f>IF(E1314&gt;t0,0,IF(E1314&lt;t0,P0))</f>
        <v>0</v>
      </c>
      <c r="X1314" s="26">
        <f>IF(E1314&gt;t0,0,IF(E1314&lt;t0,P0*SIN(PI()*(E1314)/t0)))</f>
        <v>0</v>
      </c>
    </row>
    <row r="1315" spans="5:24" x14ac:dyDescent="0.35">
      <c r="E1315" s="5">
        <f t="shared" si="372"/>
        <v>0.36764000000000291</v>
      </c>
      <c r="F1315" s="6">
        <f t="shared" si="373"/>
        <v>0</v>
      </c>
      <c r="G1315" s="6">
        <f t="shared" si="362"/>
        <v>1.5083766640589018</v>
      </c>
      <c r="H1315" s="6">
        <f t="shared" si="363"/>
        <v>0.93715322225641406</v>
      </c>
      <c r="I1315" s="6">
        <f t="shared" si="364"/>
        <v>-0.34891809642725652</v>
      </c>
      <c r="J1315" s="7">
        <f t="shared" si="365"/>
        <v>0</v>
      </c>
      <c r="K1315" s="7">
        <f t="shared" si="374"/>
        <v>-23.219206233037855</v>
      </c>
      <c r="L1315" s="7">
        <f t="shared" si="366"/>
        <v>-1.1488011439639628E-2</v>
      </c>
      <c r="M1315" s="7">
        <f t="shared" si="367"/>
        <v>0</v>
      </c>
      <c r="N1315" s="7">
        <f t="shared" si="375"/>
        <v>6.0436920544399655</v>
      </c>
      <c r="O1315" s="7">
        <f t="shared" si="368"/>
        <v>2.9901971136410232E-3</v>
      </c>
      <c r="P1315" s="7">
        <f t="shared" si="379"/>
        <v>-9.7226930531429199E-3</v>
      </c>
      <c r="Q1315" s="7">
        <f t="shared" si="369"/>
        <v>-291.6807915942876</v>
      </c>
      <c r="R1315" s="7">
        <f t="shared" si="378"/>
        <v>-9.7226930531429208</v>
      </c>
      <c r="S1315" s="7">
        <f t="shared" si="376"/>
        <v>0.16233977157078514</v>
      </c>
      <c r="T1315" s="7">
        <f t="shared" si="377"/>
        <v>21.780165881043807</v>
      </c>
      <c r="U1315" s="26">
        <f t="shared" si="370"/>
        <v>0</v>
      </c>
      <c r="V1315" s="26">
        <f t="shared" si="371"/>
        <v>0</v>
      </c>
      <c r="W1315" s="26">
        <f>IF(E1315&gt;t0,0,IF(E1315&lt;t0,P0))</f>
        <v>0</v>
      </c>
      <c r="X1315" s="26">
        <f>IF(E1315&gt;t0,0,IF(E1315&lt;t0,P0*SIN(PI()*(E1315)/t0)))</f>
        <v>0</v>
      </c>
    </row>
    <row r="1316" spans="5:24" x14ac:dyDescent="0.35">
      <c r="E1316" s="5">
        <f t="shared" si="372"/>
        <v>0.36792000000000291</v>
      </c>
      <c r="F1316" s="6">
        <f t="shared" si="373"/>
        <v>0</v>
      </c>
      <c r="G1316" s="6">
        <f t="shared" si="362"/>
        <v>1.508848934562983</v>
      </c>
      <c r="H1316" s="6">
        <f t="shared" si="363"/>
        <v>0.93495307384723136</v>
      </c>
      <c r="I1316" s="6">
        <f t="shared" si="364"/>
        <v>-0.35477140485616016</v>
      </c>
      <c r="J1316" s="7">
        <f t="shared" si="365"/>
        <v>0</v>
      </c>
      <c r="K1316" s="7">
        <f t="shared" si="374"/>
        <v>-23.219206233037855</v>
      </c>
      <c r="L1316" s="7">
        <f t="shared" si="366"/>
        <v>-1.1484415686062708E-2</v>
      </c>
      <c r="M1316" s="7">
        <f t="shared" si="367"/>
        <v>0</v>
      </c>
      <c r="N1316" s="7">
        <f t="shared" si="375"/>
        <v>6.0436920544399655</v>
      </c>
      <c r="O1316" s="7">
        <f t="shared" si="368"/>
        <v>2.9892611803836824E-3</v>
      </c>
      <c r="P1316" s="7">
        <f t="shared" si="379"/>
        <v>-9.6768853585769872E-3</v>
      </c>
      <c r="Q1316" s="7">
        <f t="shared" si="369"/>
        <v>-290.30656075730963</v>
      </c>
      <c r="R1316" s="7">
        <f t="shared" si="378"/>
        <v>-9.6768853585769872</v>
      </c>
      <c r="S1316" s="7">
        <f t="shared" si="376"/>
        <v>0.16359890916404532</v>
      </c>
      <c r="T1316" s="7">
        <f t="shared" si="377"/>
        <v>21.949096916137123</v>
      </c>
      <c r="U1316" s="26">
        <f t="shared" si="370"/>
        <v>0</v>
      </c>
      <c r="V1316" s="26">
        <f t="shared" si="371"/>
        <v>0</v>
      </c>
      <c r="W1316" s="26">
        <f>IF(E1316&gt;t0,0,IF(E1316&lt;t0,P0))</f>
        <v>0</v>
      </c>
      <c r="X1316" s="26">
        <f>IF(E1316&gt;t0,0,IF(E1316&lt;t0,P0*SIN(PI()*(E1316)/t0)))</f>
        <v>0</v>
      </c>
    </row>
    <row r="1317" spans="5:24" x14ac:dyDescent="0.35">
      <c r="E1317" s="5">
        <f t="shared" si="372"/>
        <v>0.36820000000000291</v>
      </c>
      <c r="F1317" s="6">
        <f t="shared" si="373"/>
        <v>0</v>
      </c>
      <c r="G1317" s="6">
        <f t="shared" si="362"/>
        <v>1.5093213529342608</v>
      </c>
      <c r="H1317" s="6">
        <f t="shared" si="363"/>
        <v>0.93271636702208105</v>
      </c>
      <c r="I1317" s="6">
        <f t="shared" si="364"/>
        <v>-0.36061084105879387</v>
      </c>
      <c r="J1317" s="7">
        <f t="shared" si="365"/>
        <v>0</v>
      </c>
      <c r="K1317" s="7">
        <f t="shared" si="374"/>
        <v>-23.219206233037855</v>
      </c>
      <c r="L1317" s="7">
        <f t="shared" si="366"/>
        <v>-1.1480821057958532E-2</v>
      </c>
      <c r="M1317" s="7">
        <f t="shared" si="367"/>
        <v>0</v>
      </c>
      <c r="N1317" s="7">
        <f t="shared" si="375"/>
        <v>6.0436920544399655</v>
      </c>
      <c r="O1317" s="7">
        <f t="shared" si="368"/>
        <v>2.9883255400739387E-3</v>
      </c>
      <c r="P1317" s="7">
        <f t="shared" si="379"/>
        <v>-9.6307271212461489E-3</v>
      </c>
      <c r="Q1317" s="7">
        <f t="shared" si="369"/>
        <v>-288.92181363738445</v>
      </c>
      <c r="R1317" s="7">
        <f t="shared" si="378"/>
        <v>-9.6307271212461494</v>
      </c>
      <c r="S1317" s="7">
        <f t="shared" si="376"/>
        <v>0.16485084761013671</v>
      </c>
      <c r="T1317" s="7">
        <f t="shared" si="377"/>
        <v>22.117062084283472</v>
      </c>
      <c r="U1317" s="26">
        <f t="shared" si="370"/>
        <v>0</v>
      </c>
      <c r="V1317" s="26">
        <f t="shared" si="371"/>
        <v>0</v>
      </c>
      <c r="W1317" s="26">
        <f>IF(E1317&gt;t0,0,IF(E1317&lt;t0,P0))</f>
        <v>0</v>
      </c>
      <c r="X1317" s="26">
        <f>IF(E1317&gt;t0,0,IF(E1317&lt;t0,P0*SIN(PI()*(E1317)/t0)))</f>
        <v>0</v>
      </c>
    </row>
    <row r="1318" spans="5:24" x14ac:dyDescent="0.35">
      <c r="E1318" s="5">
        <f t="shared" si="372"/>
        <v>0.36848000000000292</v>
      </c>
      <c r="F1318" s="6">
        <f t="shared" si="373"/>
        <v>0</v>
      </c>
      <c r="G1318" s="6">
        <f t="shared" si="362"/>
        <v>1.5097939192190326</v>
      </c>
      <c r="H1318" s="6">
        <f t="shared" si="363"/>
        <v>0.93044318924038816</v>
      </c>
      <c r="I1318" s="6">
        <f t="shared" si="364"/>
        <v>-0.36643617670226725</v>
      </c>
      <c r="J1318" s="7">
        <f t="shared" si="365"/>
        <v>0</v>
      </c>
      <c r="K1318" s="7">
        <f t="shared" si="374"/>
        <v>-23.219206233037855</v>
      </c>
      <c r="L1318" s="7">
        <f t="shared" si="366"/>
        <v>-1.1477227554974833E-2</v>
      </c>
      <c r="M1318" s="7">
        <f t="shared" si="367"/>
        <v>0</v>
      </c>
      <c r="N1318" s="7">
        <f t="shared" si="375"/>
        <v>6.0436920544399655</v>
      </c>
      <c r="O1318" s="7">
        <f t="shared" si="368"/>
        <v>2.9873901926201017E-3</v>
      </c>
      <c r="P1318" s="7">
        <f t="shared" si="379"/>
        <v>-9.5842203693868866E-3</v>
      </c>
      <c r="Q1318" s="7">
        <f t="shared" si="369"/>
        <v>-287.52661108160657</v>
      </c>
      <c r="R1318" s="7">
        <f t="shared" si="378"/>
        <v>-9.5842203693868875</v>
      </c>
      <c r="S1318" s="7">
        <f t="shared" si="376"/>
        <v>0.16609554235450832</v>
      </c>
      <c r="T1318" s="7">
        <f t="shared" si="377"/>
        <v>22.284055407862567</v>
      </c>
      <c r="U1318" s="26">
        <f t="shared" si="370"/>
        <v>0</v>
      </c>
      <c r="V1318" s="26">
        <f t="shared" si="371"/>
        <v>0</v>
      </c>
      <c r="W1318" s="26">
        <f>IF(E1318&gt;t0,0,IF(E1318&lt;t0,P0))</f>
        <v>0</v>
      </c>
      <c r="X1318" s="26">
        <f>IF(E1318&gt;t0,0,IF(E1318&lt;t0,P0*SIN(PI()*(E1318)/t0)))</f>
        <v>0</v>
      </c>
    </row>
    <row r="1319" spans="5:24" x14ac:dyDescent="0.35">
      <c r="E1319" s="5">
        <f t="shared" si="372"/>
        <v>0.36876000000000292</v>
      </c>
      <c r="F1319" s="6">
        <f t="shared" si="373"/>
        <v>0</v>
      </c>
      <c r="G1319" s="6">
        <f t="shared" si="362"/>
        <v>1.5102666334636097</v>
      </c>
      <c r="H1319" s="6">
        <f t="shared" si="363"/>
        <v>0.92813362938766086</v>
      </c>
      <c r="I1319" s="6">
        <f t="shared" si="364"/>
        <v>-0.37224718400504825</v>
      </c>
      <c r="J1319" s="7">
        <f t="shared" si="365"/>
        <v>0</v>
      </c>
      <c r="K1319" s="7">
        <f t="shared" si="374"/>
        <v>-23.219206233037855</v>
      </c>
      <c r="L1319" s="7">
        <f t="shared" si="366"/>
        <v>-1.147363517675944E-2</v>
      </c>
      <c r="M1319" s="7">
        <f t="shared" si="367"/>
        <v>0</v>
      </c>
      <c r="N1319" s="7">
        <f t="shared" si="375"/>
        <v>6.0436920544399655</v>
      </c>
      <c r="O1319" s="7">
        <f t="shared" si="368"/>
        <v>2.9864551379305054E-3</v>
      </c>
      <c r="P1319" s="7">
        <f t="shared" si="379"/>
        <v>-9.537367143623637E-3</v>
      </c>
      <c r="Q1319" s="7">
        <f t="shared" si="369"/>
        <v>-286.12101430870911</v>
      </c>
      <c r="R1319" s="7">
        <f t="shared" si="378"/>
        <v>-9.5373671436236371</v>
      </c>
      <c r="S1319" s="7">
        <f t="shared" si="376"/>
        <v>0.16733294915446281</v>
      </c>
      <c r="T1319" s="7">
        <f t="shared" si="377"/>
        <v>22.450070951093693</v>
      </c>
      <c r="U1319" s="26">
        <f t="shared" si="370"/>
        <v>0</v>
      </c>
      <c r="V1319" s="26">
        <f t="shared" si="371"/>
        <v>0</v>
      </c>
      <c r="W1319" s="26">
        <f>IF(E1319&gt;t0,0,IF(E1319&lt;t0,P0))</f>
        <v>0</v>
      </c>
      <c r="X1319" s="26">
        <f>IF(E1319&gt;t0,0,IF(E1319&lt;t0,P0*SIN(PI()*(E1319)/t0)))</f>
        <v>0</v>
      </c>
    </row>
    <row r="1320" spans="5:24" x14ac:dyDescent="0.35">
      <c r="E1320" s="5">
        <f t="shared" si="372"/>
        <v>0.36904000000000292</v>
      </c>
      <c r="F1320" s="6">
        <f t="shared" si="373"/>
        <v>0</v>
      </c>
      <c r="G1320" s="6">
        <f t="shared" si="362"/>
        <v>1.5107394957143179</v>
      </c>
      <c r="H1320" s="6">
        <f t="shared" si="363"/>
        <v>0.92578777777201482</v>
      </c>
      <c r="I1320" s="6">
        <f t="shared" si="364"/>
        <v>-0.37804363574586797</v>
      </c>
      <c r="J1320" s="7">
        <f t="shared" si="365"/>
        <v>0</v>
      </c>
      <c r="K1320" s="7">
        <f t="shared" si="374"/>
        <v>-23.219206233037855</v>
      </c>
      <c r="L1320" s="7">
        <f t="shared" si="366"/>
        <v>-1.1470043922960303E-2</v>
      </c>
      <c r="M1320" s="7">
        <f t="shared" si="367"/>
        <v>0</v>
      </c>
      <c r="N1320" s="7">
        <f t="shared" si="375"/>
        <v>6.0436920544399655</v>
      </c>
      <c r="O1320" s="7">
        <f t="shared" si="368"/>
        <v>2.9855203759135145E-3</v>
      </c>
      <c r="P1320" s="7">
        <f t="shared" si="379"/>
        <v>-9.4901694968811071E-3</v>
      </c>
      <c r="Q1320" s="7">
        <f t="shared" si="369"/>
        <v>-284.70508490643323</v>
      </c>
      <c r="R1320" s="7">
        <f t="shared" si="378"/>
        <v>-9.4901694968811068</v>
      </c>
      <c r="S1320" s="7">
        <f t="shared" si="376"/>
        <v>0.16856302408046386</v>
      </c>
      <c r="T1320" s="7">
        <f t="shared" si="377"/>
        <v>22.615102820211074</v>
      </c>
      <c r="U1320" s="26">
        <f t="shared" si="370"/>
        <v>0</v>
      </c>
      <c r="V1320" s="26">
        <f t="shared" si="371"/>
        <v>0</v>
      </c>
      <c r="W1320" s="26">
        <f>IF(E1320&gt;t0,0,IF(E1320&lt;t0,P0))</f>
        <v>0</v>
      </c>
      <c r="X1320" s="26">
        <f>IF(E1320&gt;t0,0,IF(E1320&lt;t0,P0*SIN(PI()*(E1320)/t0)))</f>
        <v>0</v>
      </c>
    </row>
    <row r="1321" spans="5:24" x14ac:dyDescent="0.35">
      <c r="E1321" s="5">
        <f t="shared" si="372"/>
        <v>0.36932000000000292</v>
      </c>
      <c r="F1321" s="6">
        <f t="shared" si="373"/>
        <v>0</v>
      </c>
      <c r="G1321" s="6">
        <f t="shared" si="362"/>
        <v>1.5112125060174979</v>
      </c>
      <c r="H1321" s="6">
        <f t="shared" si="363"/>
        <v>0.92340572612063976</v>
      </c>
      <c r="I1321" s="6">
        <f t="shared" si="364"/>
        <v>-0.38382530527261238</v>
      </c>
      <c r="J1321" s="7">
        <f t="shared" si="365"/>
        <v>0</v>
      </c>
      <c r="K1321" s="7">
        <f t="shared" si="374"/>
        <v>-23.219206233037855</v>
      </c>
      <c r="L1321" s="7">
        <f t="shared" si="366"/>
        <v>-1.1466453793225482E-2</v>
      </c>
      <c r="M1321" s="7">
        <f t="shared" si="367"/>
        <v>0</v>
      </c>
      <c r="N1321" s="7">
        <f t="shared" si="375"/>
        <v>6.0436920544399655</v>
      </c>
      <c r="O1321" s="7">
        <f t="shared" si="368"/>
        <v>2.9845859064775234E-3</v>
      </c>
      <c r="P1321" s="7">
        <f t="shared" si="379"/>
        <v>-9.4426294942960686E-3</v>
      </c>
      <c r="Q1321" s="7">
        <f t="shared" si="369"/>
        <v>-283.27888482888204</v>
      </c>
      <c r="R1321" s="7">
        <f t="shared" si="378"/>
        <v>-9.4426294942960691</v>
      </c>
      <c r="S1321" s="7">
        <f t="shared" si="376"/>
        <v>0.1697857235179947</v>
      </c>
      <c r="T1321" s="7">
        <f t="shared" si="377"/>
        <v>22.779145163713256</v>
      </c>
      <c r="U1321" s="26">
        <f t="shared" si="370"/>
        <v>0</v>
      </c>
      <c r="V1321" s="26">
        <f t="shared" si="371"/>
        <v>0</v>
      </c>
      <c r="W1321" s="26">
        <f>IF(E1321&gt;t0,0,IF(E1321&lt;t0,P0))</f>
        <v>0</v>
      </c>
      <c r="X1321" s="26">
        <f>IF(E1321&gt;t0,0,IF(E1321&lt;t0,P0*SIN(PI()*(E1321)/t0)))</f>
        <v>0</v>
      </c>
    </row>
    <row r="1322" spans="5:24" x14ac:dyDescent="0.35">
      <c r="E1322" s="5">
        <f t="shared" si="372"/>
        <v>0.36960000000000293</v>
      </c>
      <c r="F1322" s="6">
        <f t="shared" si="373"/>
        <v>0</v>
      </c>
      <c r="G1322" s="6">
        <f t="shared" si="362"/>
        <v>1.5116856644195047</v>
      </c>
      <c r="H1322" s="6">
        <f t="shared" si="363"/>
        <v>0.92098756757621647</v>
      </c>
      <c r="I1322" s="6">
        <f t="shared" si="364"/>
        <v>-0.38959196651117461</v>
      </c>
      <c r="J1322" s="7">
        <f t="shared" si="365"/>
        <v>0</v>
      </c>
      <c r="K1322" s="7">
        <f t="shared" si="374"/>
        <v>-23.219206233037855</v>
      </c>
      <c r="L1322" s="7">
        <f t="shared" si="366"/>
        <v>-1.1462864787203143E-2</v>
      </c>
      <c r="M1322" s="7">
        <f t="shared" si="367"/>
        <v>0</v>
      </c>
      <c r="N1322" s="7">
        <f t="shared" si="375"/>
        <v>6.0436920544399655</v>
      </c>
      <c r="O1322" s="7">
        <f t="shared" si="368"/>
        <v>2.9836517295309538E-3</v>
      </c>
      <c r="P1322" s="7">
        <f t="shared" si="379"/>
        <v>-9.394749213128854E-3</v>
      </c>
      <c r="Q1322" s="7">
        <f t="shared" si="369"/>
        <v>-281.84247639386564</v>
      </c>
      <c r="R1322" s="7">
        <f t="shared" si="378"/>
        <v>-9.3947492131288541</v>
      </c>
      <c r="S1322" s="7">
        <f t="shared" si="376"/>
        <v>0.17100100416862379</v>
      </c>
      <c r="T1322" s="7">
        <f t="shared" si="377"/>
        <v>22.942192172506065</v>
      </c>
      <c r="U1322" s="26">
        <f t="shared" si="370"/>
        <v>0</v>
      </c>
      <c r="V1322" s="26">
        <f t="shared" si="371"/>
        <v>0</v>
      </c>
      <c r="W1322" s="26">
        <f>IF(E1322&gt;t0,0,IF(E1322&lt;t0,P0))</f>
        <v>0</v>
      </c>
      <c r="X1322" s="26">
        <f>IF(E1322&gt;t0,0,IF(E1322&lt;t0,P0*SIN(PI()*(E1322)/t0)))</f>
        <v>0</v>
      </c>
    </row>
    <row r="1323" spans="5:24" x14ac:dyDescent="0.35">
      <c r="E1323" s="5">
        <f t="shared" si="372"/>
        <v>0.36988000000000293</v>
      </c>
      <c r="F1323" s="6">
        <f t="shared" si="373"/>
        <v>0</v>
      </c>
      <c r="G1323" s="6">
        <f t="shared" si="362"/>
        <v>1.5121589709667078</v>
      </c>
      <c r="H1323" s="6">
        <f t="shared" si="363"/>
        <v>0.91853339669327216</v>
      </c>
      <c r="I1323" s="6">
        <f t="shared" si="364"/>
        <v>-0.39534339397430168</v>
      </c>
      <c r="J1323" s="7">
        <f t="shared" si="365"/>
        <v>0</v>
      </c>
      <c r="K1323" s="7">
        <f t="shared" si="374"/>
        <v>-23.219206233037855</v>
      </c>
      <c r="L1323" s="7">
        <f t="shared" si="366"/>
        <v>-1.1459276904541559E-2</v>
      </c>
      <c r="M1323" s="7">
        <f t="shared" si="367"/>
        <v>0</v>
      </c>
      <c r="N1323" s="7">
        <f t="shared" si="375"/>
        <v>6.0436920544399655</v>
      </c>
      <c r="O1323" s="7">
        <f t="shared" si="368"/>
        <v>2.9827178449822554E-3</v>
      </c>
      <c r="P1323" s="7">
        <f t="shared" si="379"/>
        <v>-9.3465307426743235E-3</v>
      </c>
      <c r="Q1323" s="7">
        <f t="shared" si="369"/>
        <v>-280.39592228022968</v>
      </c>
      <c r="R1323" s="7">
        <f t="shared" si="378"/>
        <v>-9.3465307426743234</v>
      </c>
      <c r="S1323" s="7">
        <f t="shared" si="376"/>
        <v>0.17220882305189433</v>
      </c>
      <c r="T1323" s="7">
        <f t="shared" si="377"/>
        <v>23.104238080156115</v>
      </c>
      <c r="U1323" s="26">
        <f t="shared" si="370"/>
        <v>0</v>
      </c>
      <c r="V1323" s="26">
        <f t="shared" si="371"/>
        <v>0</v>
      </c>
      <c r="W1323" s="26">
        <f>IF(E1323&gt;t0,0,IF(E1323&lt;t0,P0))</f>
        <v>0</v>
      </c>
      <c r="X1323" s="26">
        <f>IF(E1323&gt;t0,0,IF(E1323&lt;t0,P0*SIN(PI()*(E1323)/t0)))</f>
        <v>0</v>
      </c>
    </row>
    <row r="1324" spans="5:24" x14ac:dyDescent="0.35">
      <c r="E1324" s="5">
        <f t="shared" si="372"/>
        <v>0.37016000000000293</v>
      </c>
      <c r="F1324" s="6">
        <f t="shared" si="373"/>
        <v>0</v>
      </c>
      <c r="G1324" s="6">
        <f t="shared" si="362"/>
        <v>1.5126324257054915</v>
      </c>
      <c r="H1324" s="6">
        <f t="shared" si="363"/>
        <v>0.9160433094344842</v>
      </c>
      <c r="I1324" s="6">
        <f t="shared" si="364"/>
        <v>-0.40107936277040973</v>
      </c>
      <c r="J1324" s="7">
        <f t="shared" si="365"/>
        <v>0</v>
      </c>
      <c r="K1324" s="7">
        <f t="shared" si="374"/>
        <v>-23.219206233037855</v>
      </c>
      <c r="L1324" s="7">
        <f t="shared" si="366"/>
        <v>-1.1455690144889123E-2</v>
      </c>
      <c r="M1324" s="7">
        <f t="shared" si="367"/>
        <v>0</v>
      </c>
      <c r="N1324" s="7">
        <f t="shared" si="375"/>
        <v>6.0436920544399655</v>
      </c>
      <c r="O1324" s="7">
        <f t="shared" si="368"/>
        <v>2.9817842527399083E-3</v>
      </c>
      <c r="P1324" s="7">
        <f t="shared" si="379"/>
        <v>-9.2979761841724736E-3</v>
      </c>
      <c r="Q1324" s="7">
        <f t="shared" si="369"/>
        <v>-278.93928552517423</v>
      </c>
      <c r="R1324" s="7">
        <f t="shared" si="378"/>
        <v>-9.2979761841724731</v>
      </c>
      <c r="S1324" s="7">
        <f t="shared" si="376"/>
        <v>0.17340913750660691</v>
      </c>
      <c r="T1324" s="7">
        <f t="shared" si="377"/>
        <v>23.265277163062891</v>
      </c>
      <c r="U1324" s="26">
        <f t="shared" si="370"/>
        <v>0</v>
      </c>
      <c r="V1324" s="26">
        <f t="shared" si="371"/>
        <v>0</v>
      </c>
      <c r="W1324" s="26">
        <f>IF(E1324&gt;t0,0,IF(E1324&lt;t0,P0))</f>
        <v>0</v>
      </c>
      <c r="X1324" s="26">
        <f>IF(E1324&gt;t0,0,IF(E1324&lt;t0,P0*SIN(PI()*(E1324)/t0)))</f>
        <v>0</v>
      </c>
    </row>
    <row r="1325" spans="5:24" x14ac:dyDescent="0.35">
      <c r="E1325" s="5">
        <f t="shared" si="372"/>
        <v>0.37044000000000293</v>
      </c>
      <c r="F1325" s="6">
        <f t="shared" si="373"/>
        <v>0</v>
      </c>
      <c r="G1325" s="6">
        <f t="shared" si="362"/>
        <v>1.513106028682254</v>
      </c>
      <c r="H1325" s="6">
        <f t="shared" si="363"/>
        <v>0.91351740316692709</v>
      </c>
      <c r="I1325" s="6">
        <f t="shared" si="364"/>
        <v>-0.40679964861237772</v>
      </c>
      <c r="J1325" s="7">
        <f t="shared" si="365"/>
        <v>0</v>
      </c>
      <c r="K1325" s="7">
        <f t="shared" si="374"/>
        <v>-23.219206233037855</v>
      </c>
      <c r="L1325" s="7">
        <f t="shared" si="366"/>
        <v>-1.1452104507894328E-2</v>
      </c>
      <c r="M1325" s="7">
        <f t="shared" si="367"/>
        <v>0</v>
      </c>
      <c r="N1325" s="7">
        <f t="shared" si="375"/>
        <v>6.0436920544399655</v>
      </c>
      <c r="O1325" s="7">
        <f t="shared" si="368"/>
        <v>2.9808509527124204E-3</v>
      </c>
      <c r="P1325" s="7">
        <f t="shared" si="379"/>
        <v>-9.2490876507186036E-3</v>
      </c>
      <c r="Q1325" s="7">
        <f t="shared" si="369"/>
        <v>-277.47262952155813</v>
      </c>
      <c r="R1325" s="7">
        <f t="shared" si="378"/>
        <v>-9.2490876507186037</v>
      </c>
      <c r="S1325" s="7">
        <f t="shared" si="376"/>
        <v>0.17460190519239296</v>
      </c>
      <c r="T1325" s="7">
        <f t="shared" si="377"/>
        <v>23.425303740669854</v>
      </c>
      <c r="U1325" s="26">
        <f t="shared" si="370"/>
        <v>0</v>
      </c>
      <c r="V1325" s="26">
        <f t="shared" si="371"/>
        <v>0</v>
      </c>
      <c r="W1325" s="26">
        <f>IF(E1325&gt;t0,0,IF(E1325&lt;t0,P0))</f>
        <v>0</v>
      </c>
      <c r="X1325" s="26">
        <f>IF(E1325&gt;t0,0,IF(E1325&lt;t0,P0*SIN(PI()*(E1325)/t0)))</f>
        <v>0</v>
      </c>
    </row>
    <row r="1326" spans="5:24" x14ac:dyDescent="0.35">
      <c r="E1326" s="5">
        <f t="shared" si="372"/>
        <v>0.37072000000000294</v>
      </c>
      <c r="F1326" s="6">
        <f t="shared" si="373"/>
        <v>0</v>
      </c>
      <c r="G1326" s="6">
        <f t="shared" si="362"/>
        <v>1.5135797799434085</v>
      </c>
      <c r="H1326" s="6">
        <f t="shared" si="363"/>
        <v>0.91095577665826677</v>
      </c>
      <c r="I1326" s="6">
        <f t="shared" si="364"/>
        <v>-0.4125040278263159</v>
      </c>
      <c r="J1326" s="7">
        <f t="shared" si="365"/>
        <v>0</v>
      </c>
      <c r="K1326" s="7">
        <f t="shared" si="374"/>
        <v>-23.219206233037855</v>
      </c>
      <c r="L1326" s="7">
        <f t="shared" si="366"/>
        <v>-1.1448519993205786E-2</v>
      </c>
      <c r="M1326" s="7">
        <f t="shared" si="367"/>
        <v>0</v>
      </c>
      <c r="N1326" s="7">
        <f t="shared" si="375"/>
        <v>6.0436920544399655</v>
      </c>
      <c r="O1326" s="7">
        <f t="shared" si="368"/>
        <v>2.9799179448083287E-3</v>
      </c>
      <c r="P1326" s="7">
        <f t="shared" si="379"/>
        <v>-9.1998672671731192E-3</v>
      </c>
      <c r="Q1326" s="7">
        <f t="shared" si="369"/>
        <v>-275.99601801519356</v>
      </c>
      <c r="R1326" s="7">
        <f t="shared" si="378"/>
        <v>-9.1998672671731185</v>
      </c>
      <c r="S1326" s="7">
        <f t="shared" si="376"/>
        <v>0.17578708409101582</v>
      </c>
      <c r="T1326" s="7">
        <f t="shared" si="377"/>
        <v>23.584312175638996</v>
      </c>
      <c r="U1326" s="26">
        <f t="shared" si="370"/>
        <v>0</v>
      </c>
      <c r="V1326" s="26">
        <f t="shared" si="371"/>
        <v>0</v>
      </c>
      <c r="W1326" s="26">
        <f>IF(E1326&gt;t0,0,IF(E1326&lt;t0,P0))</f>
        <v>0</v>
      </c>
      <c r="X1326" s="26">
        <f>IF(E1326&gt;t0,0,IF(E1326&lt;t0,P0*SIN(PI()*(E1326)/t0)))</f>
        <v>0</v>
      </c>
    </row>
    <row r="1327" spans="5:24" x14ac:dyDescent="0.35">
      <c r="E1327" s="5">
        <f t="shared" si="372"/>
        <v>0.37100000000000294</v>
      </c>
      <c r="F1327" s="6">
        <f t="shared" si="373"/>
        <v>0</v>
      </c>
      <c r="G1327" s="6">
        <f t="shared" si="362"/>
        <v>1.5140536795353827</v>
      </c>
      <c r="H1327" s="6">
        <f t="shared" si="363"/>
        <v>0.90835853007289502</v>
      </c>
      <c r="I1327" s="6">
        <f t="shared" si="364"/>
        <v>-0.41819227736031833</v>
      </c>
      <c r="J1327" s="7">
        <f t="shared" si="365"/>
        <v>0</v>
      </c>
      <c r="K1327" s="7">
        <f t="shared" si="374"/>
        <v>-23.219206233037855</v>
      </c>
      <c r="L1327" s="7">
        <f t="shared" si="366"/>
        <v>-1.1444936600472211E-2</v>
      </c>
      <c r="M1327" s="7">
        <f t="shared" si="367"/>
        <v>0</v>
      </c>
      <c r="N1327" s="7">
        <f t="shared" si="375"/>
        <v>6.0436920544399655</v>
      </c>
      <c r="O1327" s="7">
        <f t="shared" si="368"/>
        <v>2.9789852289361972E-3</v>
      </c>
      <c r="P1327" s="7">
        <f t="shared" si="379"/>
        <v>-9.1503171700708357E-3</v>
      </c>
      <c r="Q1327" s="7">
        <f t="shared" si="369"/>
        <v>-274.50951510212508</v>
      </c>
      <c r="R1327" s="7">
        <f t="shared" si="378"/>
        <v>-9.150317170070835</v>
      </c>
      <c r="S1327" s="7">
        <f t="shared" si="376"/>
        <v>0.1769646325081552</v>
      </c>
      <c r="T1327" s="7">
        <f t="shared" si="377"/>
        <v>23.74229687409025</v>
      </c>
      <c r="U1327" s="26">
        <f t="shared" si="370"/>
        <v>0</v>
      </c>
      <c r="V1327" s="26">
        <f t="shared" si="371"/>
        <v>0</v>
      </c>
      <c r="W1327" s="26">
        <f>IF(E1327&gt;t0,0,IF(E1327&lt;t0,P0))</f>
        <v>0</v>
      </c>
      <c r="X1327" s="26">
        <f>IF(E1327&gt;t0,0,IF(E1327&lt;t0,P0*SIN(PI()*(E1327)/t0)))</f>
        <v>0</v>
      </c>
    </row>
    <row r="1328" spans="5:24" x14ac:dyDescent="0.35">
      <c r="E1328" s="5">
        <f t="shared" si="372"/>
        <v>0.37128000000000294</v>
      </c>
      <c r="F1328" s="6">
        <f t="shared" si="373"/>
        <v>0</v>
      </c>
      <c r="G1328" s="6">
        <f t="shared" si="362"/>
        <v>1.5145277275046185</v>
      </c>
      <c r="H1328" s="6">
        <f t="shared" si="363"/>
        <v>0.90572576496801782</v>
      </c>
      <c r="I1328" s="6">
        <f t="shared" si="364"/>
        <v>-0.42386417479317479</v>
      </c>
      <c r="J1328" s="7">
        <f t="shared" si="365"/>
        <v>0</v>
      </c>
      <c r="K1328" s="7">
        <f t="shared" si="374"/>
        <v>-23.219206233037855</v>
      </c>
      <c r="L1328" s="7">
        <f t="shared" si="366"/>
        <v>-1.1441354329342434E-2</v>
      </c>
      <c r="M1328" s="7">
        <f t="shared" si="367"/>
        <v>0</v>
      </c>
      <c r="N1328" s="7">
        <f t="shared" si="375"/>
        <v>6.0436920544399655</v>
      </c>
      <c r="O1328" s="7">
        <f t="shared" si="368"/>
        <v>2.9780528050046213E-3</v>
      </c>
      <c r="P1328" s="7">
        <f t="shared" si="379"/>
        <v>-9.1004395075300355E-3</v>
      </c>
      <c r="Q1328" s="7">
        <f t="shared" si="369"/>
        <v>-273.01318522590105</v>
      </c>
      <c r="R1328" s="7">
        <f t="shared" si="378"/>
        <v>-9.1004395075300355</v>
      </c>
      <c r="S1328" s="7">
        <f t="shared" si="376"/>
        <v>0.17813450907428663</v>
      </c>
      <c r="T1328" s="7">
        <f t="shared" si="377"/>
        <v>23.899252285719484</v>
      </c>
      <c r="U1328" s="26">
        <f t="shared" si="370"/>
        <v>0</v>
      </c>
      <c r="V1328" s="26">
        <f t="shared" si="371"/>
        <v>0</v>
      </c>
      <c r="W1328" s="26">
        <f>IF(E1328&gt;t0,0,IF(E1328&lt;t0,P0))</f>
        <v>0</v>
      </c>
      <c r="X1328" s="26">
        <f>IF(E1328&gt;t0,0,IF(E1328&lt;t0,P0*SIN(PI()*(E1328)/t0)))</f>
        <v>0</v>
      </c>
    </row>
    <row r="1329" spans="5:24" x14ac:dyDescent="0.35">
      <c r="E1329" s="5">
        <f t="shared" si="372"/>
        <v>0.37156000000000294</v>
      </c>
      <c r="F1329" s="6">
        <f t="shared" si="373"/>
        <v>0</v>
      </c>
      <c r="G1329" s="6">
        <f t="shared" si="362"/>
        <v>1.5150019238975729</v>
      </c>
      <c r="H1329" s="6">
        <f t="shared" si="363"/>
        <v>0.90305758428968053</v>
      </c>
      <c r="I1329" s="6">
        <f t="shared" si="364"/>
        <v>-0.42951949834307462</v>
      </c>
      <c r="J1329" s="7">
        <f t="shared" si="365"/>
        <v>0</v>
      </c>
      <c r="K1329" s="7">
        <f t="shared" si="374"/>
        <v>-23.219206233037855</v>
      </c>
      <c r="L1329" s="7">
        <f t="shared" si="366"/>
        <v>-1.1437773179465391E-2</v>
      </c>
      <c r="M1329" s="7">
        <f t="shared" si="367"/>
        <v>0</v>
      </c>
      <c r="N1329" s="7">
        <f t="shared" si="375"/>
        <v>6.0436920544399655</v>
      </c>
      <c r="O1329" s="7">
        <f t="shared" si="368"/>
        <v>2.9771206729222225E-3</v>
      </c>
      <c r="P1329" s="7">
        <f t="shared" si="379"/>
        <v>-9.0502364391609642E-3</v>
      </c>
      <c r="Q1329" s="7">
        <f t="shared" si="369"/>
        <v>-271.50709317482892</v>
      </c>
      <c r="R1329" s="7">
        <f t="shared" si="378"/>
        <v>-9.0502364391609635</v>
      </c>
      <c r="S1329" s="7">
        <f t="shared" si="376"/>
        <v>0.17929667274668296</v>
      </c>
      <c r="T1329" s="7">
        <f t="shared" si="377"/>
        <v>24.055172904067025</v>
      </c>
      <c r="U1329" s="26">
        <f t="shared" si="370"/>
        <v>0</v>
      </c>
      <c r="V1329" s="26">
        <f t="shared" si="371"/>
        <v>0</v>
      </c>
      <c r="W1329" s="26">
        <f>IF(E1329&gt;t0,0,IF(E1329&lt;t0,P0))</f>
        <v>0</v>
      </c>
      <c r="X1329" s="26">
        <f>IF(E1329&gt;t0,0,IF(E1329&lt;t0,P0*SIN(PI()*(E1329)/t0)))</f>
        <v>0</v>
      </c>
    </row>
    <row r="1330" spans="5:24" x14ac:dyDescent="0.35">
      <c r="E1330" s="5">
        <f t="shared" si="372"/>
        <v>0.37184000000000295</v>
      </c>
      <c r="F1330" s="6">
        <f t="shared" si="373"/>
        <v>0</v>
      </c>
      <c r="G1330" s="6">
        <f t="shared" si="362"/>
        <v>1.5154762687607173</v>
      </c>
      <c r="H1330" s="6">
        <f t="shared" si="363"/>
        <v>0.90035409236874442</v>
      </c>
      <c r="I1330" s="6">
        <f t="shared" si="364"/>
        <v>-0.43515802687627692</v>
      </c>
      <c r="J1330" s="7">
        <f t="shared" si="365"/>
        <v>0</v>
      </c>
      <c r="K1330" s="7">
        <f t="shared" si="374"/>
        <v>-23.219206233037855</v>
      </c>
      <c r="L1330" s="7">
        <f t="shared" si="366"/>
        <v>-1.1434193150490124E-2</v>
      </c>
      <c r="M1330" s="7">
        <f t="shared" si="367"/>
        <v>0</v>
      </c>
      <c r="N1330" s="7">
        <f t="shared" si="375"/>
        <v>6.0436920544399655</v>
      </c>
      <c r="O1330" s="7">
        <f t="shared" si="368"/>
        <v>2.9761888325976513E-3</v>
      </c>
      <c r="P1330" s="7">
        <f t="shared" si="379"/>
        <v>-8.9997101359740473E-3</v>
      </c>
      <c r="Q1330" s="7">
        <f t="shared" si="369"/>
        <v>-269.99130407922144</v>
      </c>
      <c r="R1330" s="7">
        <f t="shared" si="378"/>
        <v>-8.9997101359740466</v>
      </c>
      <c r="S1330" s="7">
        <f t="shared" si="376"/>
        <v>0.18045108281041763</v>
      </c>
      <c r="T1330" s="7">
        <f t="shared" si="377"/>
        <v>24.21005326665226</v>
      </c>
      <c r="U1330" s="26">
        <f t="shared" si="370"/>
        <v>0</v>
      </c>
      <c r="V1330" s="26">
        <f t="shared" si="371"/>
        <v>0</v>
      </c>
      <c r="W1330" s="26">
        <f>IF(E1330&gt;t0,0,IF(E1330&lt;t0,P0))</f>
        <v>0</v>
      </c>
      <c r="X1330" s="26">
        <f>IF(E1330&gt;t0,0,IF(E1330&lt;t0,P0*SIN(PI()*(E1330)/t0)))</f>
        <v>0</v>
      </c>
    </row>
    <row r="1331" spans="5:24" x14ac:dyDescent="0.35">
      <c r="E1331" s="5">
        <f t="shared" si="372"/>
        <v>0.37212000000000295</v>
      </c>
      <c r="F1331" s="6">
        <f t="shared" si="373"/>
        <v>0</v>
      </c>
      <c r="G1331" s="6">
        <f t="shared" si="362"/>
        <v>1.515950762140537</v>
      </c>
      <c r="H1331" s="6">
        <f t="shared" si="363"/>
        <v>0.89761539491680586</v>
      </c>
      <c r="I1331" s="6">
        <f t="shared" si="364"/>
        <v>-0.44077953991575736</v>
      </c>
      <c r="J1331" s="7">
        <f t="shared" si="365"/>
        <v>0</v>
      </c>
      <c r="K1331" s="7">
        <f t="shared" si="374"/>
        <v>-23.219206233037855</v>
      </c>
      <c r="L1331" s="7">
        <f t="shared" si="366"/>
        <v>-1.14306142420658E-2</v>
      </c>
      <c r="M1331" s="7">
        <f t="shared" si="367"/>
        <v>0</v>
      </c>
      <c r="N1331" s="7">
        <f t="shared" si="375"/>
        <v>6.0436920544399655</v>
      </c>
      <c r="O1331" s="7">
        <f t="shared" si="368"/>
        <v>2.9752572839395887E-3</v>
      </c>
      <c r="P1331" s="7">
        <f t="shared" si="379"/>
        <v>-8.948862780287661E-3</v>
      </c>
      <c r="Q1331" s="7">
        <f t="shared" si="369"/>
        <v>-268.46588340862985</v>
      </c>
      <c r="R1331" s="7">
        <f t="shared" si="378"/>
        <v>-8.9488627802876604</v>
      </c>
      <c r="S1331" s="7">
        <f t="shared" si="376"/>
        <v>0.18159769887995106</v>
      </c>
      <c r="T1331" s="7">
        <f t="shared" si="377"/>
        <v>24.363887955186485</v>
      </c>
      <c r="U1331" s="26">
        <f t="shared" si="370"/>
        <v>0</v>
      </c>
      <c r="V1331" s="26">
        <f t="shared" si="371"/>
        <v>0</v>
      </c>
      <c r="W1331" s="26">
        <f>IF(E1331&gt;t0,0,IF(E1331&lt;t0,P0))</f>
        <v>0</v>
      </c>
      <c r="X1331" s="26">
        <f>IF(E1331&gt;t0,0,IF(E1331&lt;t0,P0*SIN(PI()*(E1331)/t0)))</f>
        <v>0</v>
      </c>
    </row>
    <row r="1332" spans="5:24" x14ac:dyDescent="0.35">
      <c r="E1332" s="5">
        <f t="shared" si="372"/>
        <v>0.37240000000000295</v>
      </c>
      <c r="F1332" s="6">
        <f t="shared" si="373"/>
        <v>0</v>
      </c>
      <c r="G1332" s="6">
        <f t="shared" si="362"/>
        <v>1.5164254040835325</v>
      </c>
      <c r="H1332" s="6">
        <f t="shared" si="363"/>
        <v>0.8948415990220645</v>
      </c>
      <c r="I1332" s="6">
        <f t="shared" si="364"/>
        <v>-0.44638381764982782</v>
      </c>
      <c r="J1332" s="7">
        <f t="shared" si="365"/>
        <v>0</v>
      </c>
      <c r="K1332" s="7">
        <f t="shared" si="374"/>
        <v>-23.219206233037855</v>
      </c>
      <c r="L1332" s="7">
        <f t="shared" si="366"/>
        <v>-1.1427036453841678E-2</v>
      </c>
      <c r="M1332" s="7">
        <f t="shared" si="367"/>
        <v>0</v>
      </c>
      <c r="N1332" s="7">
        <f t="shared" si="375"/>
        <v>6.0436920544399655</v>
      </c>
      <c r="O1332" s="7">
        <f t="shared" si="368"/>
        <v>2.9743260268567423E-3</v>
      </c>
      <c r="P1332" s="7">
        <f t="shared" si="379"/>
        <v>-8.8976965656355524E-3</v>
      </c>
      <c r="Q1332" s="7">
        <f t="shared" si="369"/>
        <v>-266.93089696906657</v>
      </c>
      <c r="R1332" s="7">
        <f t="shared" si="378"/>
        <v>-8.8976965656355524</v>
      </c>
      <c r="S1332" s="7">
        <f t="shared" si="376"/>
        <v>0.18273648090038805</v>
      </c>
      <c r="T1332" s="7">
        <f t="shared" si="377"/>
        <v>24.516671595741585</v>
      </c>
      <c r="U1332" s="26">
        <f t="shared" si="370"/>
        <v>0</v>
      </c>
      <c r="V1332" s="26">
        <f t="shared" si="371"/>
        <v>0</v>
      </c>
      <c r="W1332" s="26">
        <f>IF(E1332&gt;t0,0,IF(E1332&lt;t0,P0))</f>
        <v>0</v>
      </c>
      <c r="X1332" s="26">
        <f>IF(E1332&gt;t0,0,IF(E1332&lt;t0,P0*SIN(PI()*(E1332)/t0)))</f>
        <v>0</v>
      </c>
    </row>
    <row r="1333" spans="5:24" x14ac:dyDescent="0.35">
      <c r="E1333" s="5">
        <f t="shared" si="372"/>
        <v>0.37268000000000295</v>
      </c>
      <c r="F1333" s="6">
        <f t="shared" si="373"/>
        <v>0</v>
      </c>
      <c r="G1333" s="6">
        <f t="shared" si="362"/>
        <v>1.5169001946362191</v>
      </c>
      <c r="H1333" s="6">
        <f t="shared" si="363"/>
        <v>0.8920328131451325</v>
      </c>
      <c r="I1333" s="6">
        <f t="shared" si="364"/>
        <v>-0.45197064094073752</v>
      </c>
      <c r="J1333" s="7">
        <f t="shared" si="365"/>
        <v>0</v>
      </c>
      <c r="K1333" s="7">
        <f t="shared" si="374"/>
        <v>-23.219206233037855</v>
      </c>
      <c r="L1333" s="7">
        <f t="shared" si="366"/>
        <v>-1.142345978546714E-2</v>
      </c>
      <c r="M1333" s="7">
        <f t="shared" si="367"/>
        <v>0</v>
      </c>
      <c r="N1333" s="7">
        <f t="shared" si="375"/>
        <v>6.0436920544399655</v>
      </c>
      <c r="O1333" s="7">
        <f t="shared" si="368"/>
        <v>2.9733950612578488E-3</v>
      </c>
      <c r="P1333" s="7">
        <f t="shared" si="379"/>
        <v>-8.846213696673811E-3</v>
      </c>
      <c r="Q1333" s="7">
        <f t="shared" si="369"/>
        <v>-265.38641090021434</v>
      </c>
      <c r="R1333" s="7">
        <f t="shared" si="378"/>
        <v>-8.8462136966738107</v>
      </c>
      <c r="S1333" s="7">
        <f t="shared" si="376"/>
        <v>0.18386738914907633</v>
      </c>
      <c r="T1333" s="7">
        <f t="shared" si="377"/>
        <v>24.668398858964515</v>
      </c>
      <c r="U1333" s="26">
        <f t="shared" si="370"/>
        <v>0</v>
      </c>
      <c r="V1333" s="26">
        <f t="shared" si="371"/>
        <v>0</v>
      </c>
      <c r="W1333" s="26">
        <f>IF(E1333&gt;t0,0,IF(E1333&lt;t0,P0))</f>
        <v>0</v>
      </c>
      <c r="X1333" s="26">
        <f>IF(E1333&gt;t0,0,IF(E1333&lt;t0,P0*SIN(PI()*(E1333)/t0)))</f>
        <v>0</v>
      </c>
    </row>
    <row r="1334" spans="5:24" x14ac:dyDescent="0.35">
      <c r="E1334" s="5">
        <f t="shared" si="372"/>
        <v>0.37296000000000296</v>
      </c>
      <c r="F1334" s="6">
        <f t="shared" si="373"/>
        <v>0</v>
      </c>
      <c r="G1334" s="6">
        <f t="shared" si="362"/>
        <v>1.517375133845126</v>
      </c>
      <c r="H1334" s="6">
        <f t="shared" si="363"/>
        <v>0.88918914711479813</v>
      </c>
      <c r="I1334" s="6">
        <f t="shared" si="364"/>
        <v>-0.45753979133323236</v>
      </c>
      <c r="J1334" s="7">
        <f t="shared" si="365"/>
        <v>0</v>
      </c>
      <c r="K1334" s="7">
        <f t="shared" si="374"/>
        <v>-23.219206233037855</v>
      </c>
      <c r="L1334" s="7">
        <f t="shared" si="366"/>
        <v>-1.1419884236591666E-2</v>
      </c>
      <c r="M1334" s="7">
        <f t="shared" si="367"/>
        <v>0</v>
      </c>
      <c r="N1334" s="7">
        <f t="shared" si="375"/>
        <v>6.0436920544399655</v>
      </c>
      <c r="O1334" s="7">
        <f t="shared" si="368"/>
        <v>2.9724643870516734E-3</v>
      </c>
      <c r="P1334" s="7">
        <f t="shared" si="379"/>
        <v>-8.7944163890875844E-3</v>
      </c>
      <c r="Q1334" s="7">
        <f t="shared" si="369"/>
        <v>-263.83249167262755</v>
      </c>
      <c r="R1334" s="7">
        <f t="shared" si="378"/>
        <v>-8.7944163890875853</v>
      </c>
      <c r="S1334" s="7">
        <f t="shared" si="376"/>
        <v>0.18499038423652353</v>
      </c>
      <c r="T1334" s="7">
        <f t="shared" si="377"/>
        <v>24.819064460200334</v>
      </c>
      <c r="U1334" s="26">
        <f t="shared" si="370"/>
        <v>0</v>
      </c>
      <c r="V1334" s="26">
        <f t="shared" si="371"/>
        <v>0</v>
      </c>
      <c r="W1334" s="26">
        <f>IF(E1334&gt;t0,0,IF(E1334&lt;t0,P0))</f>
        <v>0</v>
      </c>
      <c r="X1334" s="26">
        <f>IF(E1334&gt;t0,0,IF(E1334&lt;t0,P0*SIN(PI()*(E1334)/t0)))</f>
        <v>0</v>
      </c>
    </row>
    <row r="1335" spans="5:24" x14ac:dyDescent="0.35">
      <c r="E1335" s="5">
        <f t="shared" si="372"/>
        <v>0.37324000000000296</v>
      </c>
      <c r="F1335" s="6">
        <f t="shared" si="373"/>
        <v>0</v>
      </c>
      <c r="G1335" s="6">
        <f t="shared" si="362"/>
        <v>1.5178502217567971</v>
      </c>
      <c r="H1335" s="6">
        <f t="shared" si="363"/>
        <v>0.88631071212372814</v>
      </c>
      <c r="I1335" s="6">
        <f t="shared" si="364"/>
        <v>-0.46309105106310339</v>
      </c>
      <c r="J1335" s="7">
        <f t="shared" si="365"/>
        <v>0</v>
      </c>
      <c r="K1335" s="7">
        <f t="shared" si="374"/>
        <v>-23.219206233037855</v>
      </c>
      <c r="L1335" s="7">
        <f t="shared" si="366"/>
        <v>-1.1416309806864863E-2</v>
      </c>
      <c r="M1335" s="7">
        <f t="shared" si="367"/>
        <v>0</v>
      </c>
      <c r="N1335" s="7">
        <f t="shared" si="375"/>
        <v>6.0436920544399655</v>
      </c>
      <c r="O1335" s="7">
        <f t="shared" si="368"/>
        <v>2.9715340041470114E-3</v>
      </c>
      <c r="P1335" s="7">
        <f t="shared" si="379"/>
        <v>-8.7423068694973058E-3</v>
      </c>
      <c r="Q1335" s="7">
        <f t="shared" si="369"/>
        <v>-262.26920608491918</v>
      </c>
      <c r="R1335" s="7">
        <f t="shared" si="378"/>
        <v>-8.7423068694973054</v>
      </c>
      <c r="S1335" s="7">
        <f t="shared" si="376"/>
        <v>0.18610542710813796</v>
      </c>
      <c r="T1335" s="7">
        <f t="shared" si="377"/>
        <v>24.968663159725718</v>
      </c>
      <c r="U1335" s="26">
        <f t="shared" si="370"/>
        <v>0</v>
      </c>
      <c r="V1335" s="26">
        <f t="shared" si="371"/>
        <v>0</v>
      </c>
      <c r="W1335" s="26">
        <f>IF(E1335&gt;t0,0,IF(E1335&lt;t0,P0))</f>
        <v>0</v>
      </c>
      <c r="X1335" s="26">
        <f>IF(E1335&gt;t0,0,IF(E1335&lt;t0,P0*SIN(PI()*(E1335)/t0)))</f>
        <v>0</v>
      </c>
    </row>
    <row r="1336" spans="5:24" x14ac:dyDescent="0.35">
      <c r="E1336" s="5">
        <f t="shared" si="372"/>
        <v>0.37352000000000296</v>
      </c>
      <c r="F1336" s="6">
        <f t="shared" si="373"/>
        <v>0</v>
      </c>
      <c r="G1336" s="6">
        <f t="shared" si="362"/>
        <v>1.518325458417791</v>
      </c>
      <c r="H1336" s="6">
        <f t="shared" si="363"/>
        <v>0.88339762072412087</v>
      </c>
      <c r="I1336" s="6">
        <f t="shared" si="364"/>
        <v>-0.46862420306569985</v>
      </c>
      <c r="J1336" s="7">
        <f t="shared" si="365"/>
        <v>0</v>
      </c>
      <c r="K1336" s="7">
        <f t="shared" si="374"/>
        <v>-23.219206233037855</v>
      </c>
      <c r="L1336" s="7">
        <f t="shared" si="366"/>
        <v>-1.1412736495936424E-2</v>
      </c>
      <c r="M1336" s="7">
        <f t="shared" si="367"/>
        <v>0</v>
      </c>
      <c r="N1336" s="7">
        <f t="shared" si="375"/>
        <v>6.0436920544399655</v>
      </c>
      <c r="O1336" s="7">
        <f t="shared" si="368"/>
        <v>2.9706039124526829E-3</v>
      </c>
      <c r="P1336" s="7">
        <f t="shared" si="379"/>
        <v>-8.6898873753645887E-3</v>
      </c>
      <c r="Q1336" s="7">
        <f t="shared" si="369"/>
        <v>-260.69662126093766</v>
      </c>
      <c r="R1336" s="7">
        <f t="shared" si="378"/>
        <v>-8.689887375364588</v>
      </c>
      <c r="S1336" s="7">
        <f t="shared" si="376"/>
        <v>0.18721247904541827</v>
      </c>
      <c r="T1336" s="7">
        <f t="shared" si="377"/>
        <v>25.117189762908616</v>
      </c>
      <c r="U1336" s="26">
        <f t="shared" si="370"/>
        <v>0</v>
      </c>
      <c r="V1336" s="26">
        <f t="shared" si="371"/>
        <v>0</v>
      </c>
      <c r="W1336" s="26">
        <f>IF(E1336&gt;t0,0,IF(E1336&lt;t0,P0))</f>
        <v>0</v>
      </c>
      <c r="X1336" s="26">
        <f>IF(E1336&gt;t0,0,IF(E1336&lt;t0,P0*SIN(PI()*(E1336)/t0)))</f>
        <v>0</v>
      </c>
    </row>
    <row r="1337" spans="5:24" x14ac:dyDescent="0.35">
      <c r="E1337" s="5">
        <f t="shared" si="372"/>
        <v>0.37380000000000296</v>
      </c>
      <c r="F1337" s="6">
        <f t="shared" si="373"/>
        <v>0</v>
      </c>
      <c r="G1337" s="6">
        <f t="shared" si="362"/>
        <v>1.5188008438746812</v>
      </c>
      <c r="H1337" s="6">
        <f t="shared" si="363"/>
        <v>0.88044998682330577</v>
      </c>
      <c r="I1337" s="6">
        <f t="shared" si="364"/>
        <v>-0.47413903098441568</v>
      </c>
      <c r="J1337" s="7">
        <f t="shared" si="365"/>
        <v>0</v>
      </c>
      <c r="K1337" s="7">
        <f t="shared" si="374"/>
        <v>-23.219206233037855</v>
      </c>
      <c r="L1337" s="7">
        <f t="shared" si="366"/>
        <v>-1.1409164303456173E-2</v>
      </c>
      <c r="M1337" s="7">
        <f t="shared" si="367"/>
        <v>0</v>
      </c>
      <c r="N1337" s="7">
        <f t="shared" si="375"/>
        <v>6.0436920544399655</v>
      </c>
      <c r="O1337" s="7">
        <f t="shared" si="368"/>
        <v>2.9696741118775409E-3</v>
      </c>
      <c r="P1337" s="7">
        <f t="shared" si="379"/>
        <v>-8.6371601548977956E-3</v>
      </c>
      <c r="Q1337" s="7">
        <f t="shared" si="369"/>
        <v>-259.11480464693386</v>
      </c>
      <c r="R1337" s="7">
        <f t="shared" si="378"/>
        <v>-8.6371601548977956</v>
      </c>
      <c r="S1337" s="7">
        <f t="shared" si="376"/>
        <v>0.1883115016671181</v>
      </c>
      <c r="T1337" s="7">
        <f t="shared" si="377"/>
        <v>25.264639120364468</v>
      </c>
      <c r="U1337" s="26">
        <f t="shared" si="370"/>
        <v>0</v>
      </c>
      <c r="V1337" s="26">
        <f t="shared" si="371"/>
        <v>0</v>
      </c>
      <c r="W1337" s="26">
        <f>IF(E1337&gt;t0,0,IF(E1337&lt;t0,P0))</f>
        <v>0</v>
      </c>
      <c r="X1337" s="26">
        <f>IF(E1337&gt;t0,0,IF(E1337&lt;t0,P0*SIN(PI()*(E1337)/t0)))</f>
        <v>0</v>
      </c>
    </row>
    <row r="1338" spans="5:24" x14ac:dyDescent="0.35">
      <c r="E1338" s="5">
        <f t="shared" si="372"/>
        <v>0.37408000000000297</v>
      </c>
      <c r="F1338" s="6">
        <f t="shared" si="373"/>
        <v>0</v>
      </c>
      <c r="G1338" s="6">
        <f t="shared" si="362"/>
        <v>1.5192763781740553</v>
      </c>
      <c r="H1338" s="6">
        <f t="shared" si="363"/>
        <v>0.87746792567928655</v>
      </c>
      <c r="I1338" s="6">
        <f t="shared" si="364"/>
        <v>-0.47963531917915525</v>
      </c>
      <c r="J1338" s="7">
        <f t="shared" si="365"/>
        <v>0</v>
      </c>
      <c r="K1338" s="7">
        <f t="shared" si="374"/>
        <v>-23.219206233037855</v>
      </c>
      <c r="L1338" s="7">
        <f t="shared" si="366"/>
        <v>-1.1405593229074033E-2</v>
      </c>
      <c r="M1338" s="7">
        <f t="shared" si="367"/>
        <v>0</v>
      </c>
      <c r="N1338" s="7">
        <f t="shared" si="375"/>
        <v>6.0436920544399655</v>
      </c>
      <c r="O1338" s="7">
        <f t="shared" si="368"/>
        <v>2.9687446023304643E-3</v>
      </c>
      <c r="P1338" s="7">
        <f t="shared" si="379"/>
        <v>-8.5841274669571418E-3</v>
      </c>
      <c r="Q1338" s="7">
        <f t="shared" si="369"/>
        <v>-257.52382400871426</v>
      </c>
      <c r="R1338" s="7">
        <f t="shared" si="378"/>
        <v>-8.5841274669571419</v>
      </c>
      <c r="S1338" s="7">
        <f t="shared" si="376"/>
        <v>0.18940245693090654</v>
      </c>
      <c r="T1338" s="7">
        <f t="shared" si="377"/>
        <v>25.411006128178997</v>
      </c>
      <c r="U1338" s="26">
        <f t="shared" si="370"/>
        <v>0</v>
      </c>
      <c r="V1338" s="26">
        <f t="shared" si="371"/>
        <v>0</v>
      </c>
      <c r="W1338" s="26">
        <f>IF(E1338&gt;t0,0,IF(E1338&lt;t0,P0))</f>
        <v>0</v>
      </c>
      <c r="X1338" s="26">
        <f>IF(E1338&gt;t0,0,IF(E1338&lt;t0,P0*SIN(PI()*(E1338)/t0)))</f>
        <v>0</v>
      </c>
    </row>
    <row r="1339" spans="5:24" x14ac:dyDescent="0.35">
      <c r="E1339" s="5">
        <f t="shared" si="372"/>
        <v>0.37436000000000297</v>
      </c>
      <c r="F1339" s="6">
        <f t="shared" si="373"/>
        <v>0</v>
      </c>
      <c r="G1339" s="6">
        <f t="shared" si="362"/>
        <v>1.5197520613625157</v>
      </c>
      <c r="H1339" s="6">
        <f t="shared" si="363"/>
        <v>0.87445155389623874</v>
      </c>
      <c r="I1339" s="6">
        <f t="shared" si="364"/>
        <v>-0.48511285273475646</v>
      </c>
      <c r="J1339" s="7">
        <f t="shared" si="365"/>
        <v>0</v>
      </c>
      <c r="K1339" s="7">
        <f t="shared" si="374"/>
        <v>-23.219206233037855</v>
      </c>
      <c r="L1339" s="7">
        <f t="shared" si="366"/>
        <v>-1.1402023272440038E-2</v>
      </c>
      <c r="M1339" s="7">
        <f t="shared" si="367"/>
        <v>0</v>
      </c>
      <c r="N1339" s="7">
        <f t="shared" si="375"/>
        <v>6.0436920544399655</v>
      </c>
      <c r="O1339" s="7">
        <f t="shared" si="368"/>
        <v>2.9678153837203606E-3</v>
      </c>
      <c r="P1339" s="7">
        <f t="shared" si="379"/>
        <v>-8.5307915809595888E-3</v>
      </c>
      <c r="Q1339" s="7">
        <f t="shared" si="369"/>
        <v>-255.92374742878766</v>
      </c>
      <c r="R1339" s="7">
        <f t="shared" si="378"/>
        <v>-8.5307915809595887</v>
      </c>
      <c r="S1339" s="7">
        <f t="shared" si="376"/>
        <v>0.19048530713411768</v>
      </c>
      <c r="T1339" s="7">
        <f t="shared" si="377"/>
        <v>25.556285728008771</v>
      </c>
      <c r="U1339" s="26">
        <f t="shared" si="370"/>
        <v>0</v>
      </c>
      <c r="V1339" s="26">
        <f t="shared" si="371"/>
        <v>0</v>
      </c>
      <c r="W1339" s="26">
        <f>IF(E1339&gt;t0,0,IF(E1339&lt;t0,P0))</f>
        <v>0</v>
      </c>
      <c r="X1339" s="26">
        <f>IF(E1339&gt;t0,0,IF(E1339&lt;t0,P0*SIN(PI()*(E1339)/t0)))</f>
        <v>0</v>
      </c>
    </row>
    <row r="1340" spans="5:24" x14ac:dyDescent="0.35">
      <c r="E1340" s="5">
        <f t="shared" si="372"/>
        <v>0.37464000000000297</v>
      </c>
      <c r="F1340" s="6">
        <f t="shared" si="373"/>
        <v>0</v>
      </c>
      <c r="G1340" s="6">
        <f t="shared" si="362"/>
        <v>1.5202278934866793</v>
      </c>
      <c r="H1340" s="6">
        <f t="shared" si="363"/>
        <v>0.87140098941994759</v>
      </c>
      <c r="I1340" s="6">
        <f t="shared" si="364"/>
        <v>-0.49057141746939997</v>
      </c>
      <c r="J1340" s="7">
        <f t="shared" si="365"/>
        <v>0</v>
      </c>
      <c r="K1340" s="7">
        <f t="shared" si="374"/>
        <v>-23.219206233037855</v>
      </c>
      <c r="L1340" s="7">
        <f t="shared" si="366"/>
        <v>-1.1398454433204332E-2</v>
      </c>
      <c r="M1340" s="7">
        <f t="shared" si="367"/>
        <v>0</v>
      </c>
      <c r="N1340" s="7">
        <f t="shared" si="375"/>
        <v>6.0436920544399655</v>
      </c>
      <c r="O1340" s="7">
        <f t="shared" si="368"/>
        <v>2.9668864559561671E-3</v>
      </c>
      <c r="P1340" s="7">
        <f t="shared" si="379"/>
        <v>-8.4771547767832616E-3</v>
      </c>
      <c r="Q1340" s="7">
        <f t="shared" si="369"/>
        <v>-254.31464330349786</v>
      </c>
      <c r="R1340" s="7">
        <f t="shared" si="378"/>
        <v>-8.4771547767832622</v>
      </c>
      <c r="S1340" s="7">
        <f t="shared" si="376"/>
        <v>0.19156001491545441</v>
      </c>
      <c r="T1340" s="7">
        <f t="shared" si="377"/>
        <v>25.700472907309784</v>
      </c>
      <c r="U1340" s="26">
        <f t="shared" si="370"/>
        <v>0</v>
      </c>
      <c r="V1340" s="26">
        <f t="shared" si="371"/>
        <v>0</v>
      </c>
      <c r="W1340" s="26">
        <f>IF(E1340&gt;t0,0,IF(E1340&lt;t0,P0))</f>
        <v>0</v>
      </c>
      <c r="X1340" s="26">
        <f>IF(E1340&gt;t0,0,IF(E1340&lt;t0,P0*SIN(PI()*(E1340)/t0)))</f>
        <v>0</v>
      </c>
    </row>
    <row r="1341" spans="5:24" x14ac:dyDescent="0.35">
      <c r="E1341" s="5">
        <f t="shared" si="372"/>
        <v>0.37492000000000297</v>
      </c>
      <c r="F1341" s="6">
        <f t="shared" si="373"/>
        <v>0</v>
      </c>
      <c r="G1341" s="6">
        <f t="shared" si="362"/>
        <v>1.5207038745931778</v>
      </c>
      <c r="H1341" s="6">
        <f t="shared" si="363"/>
        <v>0.86831635153319664</v>
      </c>
      <c r="I1341" s="6">
        <f t="shared" si="364"/>
        <v>-0.49601079994298319</v>
      </c>
      <c r="J1341" s="7">
        <f t="shared" si="365"/>
        <v>0</v>
      </c>
      <c r="K1341" s="7">
        <f t="shared" si="374"/>
        <v>-23.219206233037855</v>
      </c>
      <c r="L1341" s="7">
        <f t="shared" si="366"/>
        <v>-1.1394886711017172E-2</v>
      </c>
      <c r="M1341" s="7">
        <f t="shared" si="367"/>
        <v>0</v>
      </c>
      <c r="N1341" s="7">
        <f t="shared" si="375"/>
        <v>6.0436920544399655</v>
      </c>
      <c r="O1341" s="7">
        <f t="shared" si="368"/>
        <v>2.9659578189468487E-3</v>
      </c>
      <c r="P1341" s="7">
        <f t="shared" si="379"/>
        <v>-8.4232193446715665E-3</v>
      </c>
      <c r="Q1341" s="7">
        <f t="shared" si="369"/>
        <v>-252.69658034014699</v>
      </c>
      <c r="R1341" s="7">
        <f t="shared" si="378"/>
        <v>-8.4232193446715673</v>
      </c>
      <c r="S1341" s="7">
        <f t="shared" si="376"/>
        <v>0.19262654325605405</v>
      </c>
      <c r="T1341" s="7">
        <f t="shared" si="377"/>
        <v>25.843562699480437</v>
      </c>
      <c r="U1341" s="26">
        <f t="shared" si="370"/>
        <v>0</v>
      </c>
      <c r="V1341" s="26">
        <f t="shared" si="371"/>
        <v>0</v>
      </c>
      <c r="W1341" s="26">
        <f>IF(E1341&gt;t0,0,IF(E1341&lt;t0,P0))</f>
        <v>0</v>
      </c>
      <c r="X1341" s="26">
        <f>IF(E1341&gt;t0,0,IF(E1341&lt;t0,P0*SIN(PI()*(E1341)/t0)))</f>
        <v>0</v>
      </c>
    </row>
    <row r="1342" spans="5:24" x14ac:dyDescent="0.35">
      <c r="E1342" s="5">
        <f t="shared" si="372"/>
        <v>0.37520000000000298</v>
      </c>
      <c r="F1342" s="6">
        <f t="shared" si="373"/>
        <v>0</v>
      </c>
      <c r="G1342" s="6">
        <f t="shared" si="362"/>
        <v>1.521180004728657</v>
      </c>
      <c r="H1342" s="6">
        <f t="shared" si="363"/>
        <v>0.86519776085110334</v>
      </c>
      <c r="I1342" s="6">
        <f t="shared" si="364"/>
        <v>-0.50143078746546554</v>
      </c>
      <c r="J1342" s="7">
        <f t="shared" si="365"/>
        <v>0</v>
      </c>
      <c r="K1342" s="7">
        <f t="shared" si="374"/>
        <v>-23.219206233037855</v>
      </c>
      <c r="L1342" s="7">
        <f t="shared" si="366"/>
        <v>-1.1391320105528919E-2</v>
      </c>
      <c r="M1342" s="7">
        <f t="shared" si="367"/>
        <v>0</v>
      </c>
      <c r="N1342" s="7">
        <f t="shared" si="375"/>
        <v>6.0436920544399655</v>
      </c>
      <c r="O1342" s="7">
        <f t="shared" si="368"/>
        <v>2.9650294726013991E-3</v>
      </c>
      <c r="P1342" s="7">
        <f t="shared" si="379"/>
        <v>-8.368987585136942E-3</v>
      </c>
      <c r="Q1342" s="7">
        <f t="shared" si="369"/>
        <v>-251.06962755410825</v>
      </c>
      <c r="R1342" s="7">
        <f t="shared" si="378"/>
        <v>-8.3689875851369422</v>
      </c>
      <c r="S1342" s="7">
        <f t="shared" si="376"/>
        <v>0.1936848554808018</v>
      </c>
      <c r="T1342" s="7">
        <f t="shared" si="377"/>
        <v>25.985550184037738</v>
      </c>
      <c r="U1342" s="26">
        <f t="shared" si="370"/>
        <v>0</v>
      </c>
      <c r="V1342" s="26">
        <f t="shared" si="371"/>
        <v>0</v>
      </c>
      <c r="W1342" s="26">
        <f>IF(E1342&gt;t0,0,IF(E1342&lt;t0,P0))</f>
        <v>0</v>
      </c>
      <c r="X1342" s="26">
        <f>IF(E1342&gt;t0,0,IF(E1342&lt;t0,P0*SIN(PI()*(E1342)/t0)))</f>
        <v>0</v>
      </c>
    </row>
    <row r="1343" spans="5:24" x14ac:dyDescent="0.35">
      <c r="E1343" s="5">
        <f t="shared" si="372"/>
        <v>0.37548000000000298</v>
      </c>
      <c r="F1343" s="6">
        <f t="shared" si="373"/>
        <v>0</v>
      </c>
      <c r="G1343" s="6">
        <f t="shared" si="362"/>
        <v>1.521656283939778</v>
      </c>
      <c r="H1343" s="6">
        <f t="shared" si="363"/>
        <v>0.86204533931640426</v>
      </c>
      <c r="I1343" s="6">
        <f t="shared" si="364"/>
        <v>-0.50683116810518414</v>
      </c>
      <c r="J1343" s="7">
        <f t="shared" si="365"/>
        <v>0</v>
      </c>
      <c r="K1343" s="7">
        <f t="shared" si="374"/>
        <v>-23.219206233037855</v>
      </c>
      <c r="L1343" s="7">
        <f t="shared" si="366"/>
        <v>-1.1387754616390043E-2</v>
      </c>
      <c r="M1343" s="7">
        <f t="shared" si="367"/>
        <v>0</v>
      </c>
      <c r="N1343" s="7">
        <f t="shared" si="375"/>
        <v>6.0436920544399655</v>
      </c>
      <c r="O1343" s="7">
        <f t="shared" si="368"/>
        <v>2.9641014168288399E-3</v>
      </c>
      <c r="P1343" s="7">
        <f t="shared" si="379"/>
        <v>-8.3144618088643128E-3</v>
      </c>
      <c r="Q1343" s="7">
        <f t="shared" si="369"/>
        <v>-249.43385426592937</v>
      </c>
      <c r="R1343" s="7">
        <f t="shared" si="378"/>
        <v>-8.3144618088643121</v>
      </c>
      <c r="S1343" s="7">
        <f t="shared" si="376"/>
        <v>0.1947349152593901</v>
      </c>
      <c r="T1343" s="7">
        <f t="shared" si="377"/>
        <v>26.126430486759446</v>
      </c>
      <c r="U1343" s="26">
        <f t="shared" si="370"/>
        <v>0</v>
      </c>
      <c r="V1343" s="26">
        <f t="shared" si="371"/>
        <v>0</v>
      </c>
      <c r="W1343" s="26">
        <f>IF(E1343&gt;t0,0,IF(E1343&lt;t0,P0))</f>
        <v>0</v>
      </c>
      <c r="X1343" s="26">
        <f>IF(E1343&gt;t0,0,IF(E1343&lt;t0,P0*SIN(PI()*(E1343)/t0)))</f>
        <v>0</v>
      </c>
    </row>
    <row r="1344" spans="5:24" x14ac:dyDescent="0.35">
      <c r="E1344" s="5">
        <f t="shared" si="372"/>
        <v>0.37576000000000298</v>
      </c>
      <c r="F1344" s="6">
        <f t="shared" si="373"/>
        <v>0</v>
      </c>
      <c r="G1344" s="6">
        <f t="shared" si="362"/>
        <v>1.522132712273216</v>
      </c>
      <c r="H1344" s="6">
        <f t="shared" si="363"/>
        <v>0.8588592101946827</v>
      </c>
      <c r="I1344" s="6">
        <f t="shared" si="364"/>
        <v>-0.51221173069714621</v>
      </c>
      <c r="J1344" s="7">
        <f t="shared" si="365"/>
        <v>0</v>
      </c>
      <c r="K1344" s="7">
        <f t="shared" si="374"/>
        <v>-23.219206233037855</v>
      </c>
      <c r="L1344" s="7">
        <f t="shared" si="366"/>
        <v>-1.1384190243251128E-2</v>
      </c>
      <c r="M1344" s="7">
        <f t="shared" si="367"/>
        <v>0</v>
      </c>
      <c r="N1344" s="7">
        <f t="shared" si="375"/>
        <v>6.0436920544399655</v>
      </c>
      <c r="O1344" s="7">
        <f t="shared" si="368"/>
        <v>2.9631736515382217E-3</v>
      </c>
      <c r="P1344" s="7">
        <f t="shared" si="379"/>
        <v>-8.2596443366141012E-3</v>
      </c>
      <c r="Q1344" s="7">
        <f t="shared" si="369"/>
        <v>-247.78933009842302</v>
      </c>
      <c r="R1344" s="7">
        <f t="shared" si="378"/>
        <v>-8.2596443366141017</v>
      </c>
      <c r="S1344" s="7">
        <f t="shared" si="376"/>
        <v>0.19577668660789846</v>
      </c>
      <c r="T1344" s="7">
        <f t="shared" si="377"/>
        <v>26.266198779896023</v>
      </c>
      <c r="U1344" s="26">
        <f t="shared" si="370"/>
        <v>0</v>
      </c>
      <c r="V1344" s="26">
        <f t="shared" si="371"/>
        <v>0</v>
      </c>
      <c r="W1344" s="26">
        <f>IF(E1344&gt;t0,0,IF(E1344&lt;t0,P0))</f>
        <v>0</v>
      </c>
      <c r="X1344" s="26">
        <f>IF(E1344&gt;t0,0,IF(E1344&lt;t0,P0*SIN(PI()*(E1344)/t0)))</f>
        <v>0</v>
      </c>
    </row>
    <row r="1345" spans="5:24" x14ac:dyDescent="0.35">
      <c r="E1345" s="5">
        <f t="shared" si="372"/>
        <v>0.37604000000000298</v>
      </c>
      <c r="F1345" s="6">
        <f t="shared" si="373"/>
        <v>0</v>
      </c>
      <c r="G1345" s="6">
        <f t="shared" si="362"/>
        <v>1.5226092897756611</v>
      </c>
      <c r="H1345" s="6">
        <f t="shared" si="363"/>
        <v>0.85563949806955453</v>
      </c>
      <c r="I1345" s="6">
        <f t="shared" si="364"/>
        <v>-0.51757226485127727</v>
      </c>
      <c r="J1345" s="7">
        <f t="shared" si="365"/>
        <v>0</v>
      </c>
      <c r="K1345" s="7">
        <f t="shared" si="374"/>
        <v>-23.219206233037855</v>
      </c>
      <c r="L1345" s="7">
        <f t="shared" si="366"/>
        <v>-1.1380626985762868E-2</v>
      </c>
      <c r="M1345" s="7">
        <f t="shared" si="367"/>
        <v>0</v>
      </c>
      <c r="N1345" s="7">
        <f t="shared" si="375"/>
        <v>6.0436920544399655</v>
      </c>
      <c r="O1345" s="7">
        <f t="shared" si="368"/>
        <v>2.9622461766386243E-3</v>
      </c>
      <c r="P1345" s="7">
        <f t="shared" si="379"/>
        <v>-8.2045374991250794E-3</v>
      </c>
      <c r="Q1345" s="7">
        <f t="shared" si="369"/>
        <v>-246.13612497375237</v>
      </c>
      <c r="R1345" s="7">
        <f t="shared" si="378"/>
        <v>-8.2045374991250792</v>
      </c>
      <c r="S1345" s="7">
        <f t="shared" si="376"/>
        <v>0.19681013388936355</v>
      </c>
      <c r="T1345" s="7">
        <f t="shared" si="377"/>
        <v>26.404850282247121</v>
      </c>
      <c r="U1345" s="26">
        <f t="shared" si="370"/>
        <v>0</v>
      </c>
      <c r="V1345" s="26">
        <f t="shared" si="371"/>
        <v>0</v>
      </c>
      <c r="W1345" s="26">
        <f>IF(E1345&gt;t0,0,IF(E1345&lt;t0,P0))</f>
        <v>0</v>
      </c>
      <c r="X1345" s="26">
        <f>IF(E1345&gt;t0,0,IF(E1345&lt;t0,P0*SIN(PI()*(E1345)/t0)))</f>
        <v>0</v>
      </c>
    </row>
    <row r="1346" spans="5:24" x14ac:dyDescent="0.35">
      <c r="E1346" s="5">
        <f t="shared" si="372"/>
        <v>0.37632000000000299</v>
      </c>
      <c r="F1346" s="6">
        <f t="shared" si="373"/>
        <v>0</v>
      </c>
      <c r="G1346" s="6">
        <f t="shared" ref="G1346:G1409" si="380">EXP(E1346*w*qsi)</f>
        <v>1.5230860164938178</v>
      </c>
      <c r="H1346" s="6">
        <f t="shared" ref="H1346:H1409" si="381">SIN(wd*E1346)</f>
        <v>0.85238632883779308</v>
      </c>
      <c r="I1346" s="6">
        <f t="shared" ref="I1346:I1409" si="382">COS(wd*E1346)</f>
        <v>-0.52291256096065397</v>
      </c>
      <c r="J1346" s="7">
        <f t="shared" ref="J1346:J1409" si="383">F1346*G1346*I1346</f>
        <v>0</v>
      </c>
      <c r="K1346" s="7">
        <f t="shared" si="374"/>
        <v>-23.219206233037855</v>
      </c>
      <c r="L1346" s="7">
        <f t="shared" ref="L1346:L1409" si="384">1/(m*wd*G1346)*K1346</f>
        <v>-1.1377064843576062E-2</v>
      </c>
      <c r="M1346" s="7">
        <f t="shared" ref="M1346:M1409" si="385">F1346*G1346*H1346</f>
        <v>0</v>
      </c>
      <c r="N1346" s="7">
        <f t="shared" si="375"/>
        <v>6.0436920544399655</v>
      </c>
      <c r="O1346" s="7">
        <f t="shared" ref="O1346:O1409" si="386">1/(m*wd*G1346)*N1346</f>
        <v>2.9613189920391545E-3</v>
      </c>
      <c r="P1346" s="7">
        <f t="shared" si="379"/>
        <v>-8.1491436370167043E-3</v>
      </c>
      <c r="Q1346" s="7">
        <f t="shared" ref="Q1346:Q1409" si="387">k*P1346</f>
        <v>-244.47430911050114</v>
      </c>
      <c r="R1346" s="7">
        <f t="shared" si="378"/>
        <v>-8.1491436370167047</v>
      </c>
      <c r="S1346" s="7">
        <f t="shared" si="376"/>
        <v>0.1978352218156253</v>
      </c>
      <c r="T1346" s="7">
        <f t="shared" si="377"/>
        <v>26.542380259409256</v>
      </c>
      <c r="U1346" s="26">
        <f t="shared" ref="U1346:U1409" si="388">IF(E1346&gt;$B$16,0,IF(E1346&lt;$B$14,P0*E1346/$B$14,IF(E1346&lt;$B$16,P0-(E1346-B$14)*P0/$B$14)))</f>
        <v>0</v>
      </c>
      <c r="V1346" s="26">
        <f t="shared" ref="V1346:V1409" si="389">IF(E1346&gt;t0,0,IF(E1346&lt;t0,P0-(E1346)*P0/t0))</f>
        <v>0</v>
      </c>
      <c r="W1346" s="26">
        <f>IF(E1346&gt;t0,0,IF(E1346&lt;t0,P0))</f>
        <v>0</v>
      </c>
      <c r="X1346" s="26">
        <f>IF(E1346&gt;t0,0,IF(E1346&lt;t0,P0*SIN(PI()*(E1346)/t0)))</f>
        <v>0</v>
      </c>
    </row>
    <row r="1347" spans="5:24" x14ac:dyDescent="0.35">
      <c r="E1347" s="5">
        <f t="shared" ref="E1347:E1410" si="390">E1346+dt</f>
        <v>0.37660000000000299</v>
      </c>
      <c r="F1347" s="6">
        <f t="shared" ref="F1347:F1410" si="391">X1347</f>
        <v>0</v>
      </c>
      <c r="G1347" s="6">
        <f t="shared" si="380"/>
        <v>1.5235628924744054</v>
      </c>
      <c r="H1347" s="6">
        <f t="shared" si="381"/>
        <v>0.84909982970440712</v>
      </c>
      <c r="I1347" s="6">
        <f t="shared" si="382"/>
        <v>-0.52823241020969824</v>
      </c>
      <c r="J1347" s="7">
        <f t="shared" si="383"/>
        <v>0</v>
      </c>
      <c r="K1347" s="7">
        <f t="shared" ref="K1347:K1410" si="392">0.5*dt*(J1346+J1347)+K1346</f>
        <v>-23.219206233037855</v>
      </c>
      <c r="L1347" s="7">
        <f t="shared" si="384"/>
        <v>-1.1373503816341619E-2</v>
      </c>
      <c r="M1347" s="7">
        <f t="shared" si="385"/>
        <v>0</v>
      </c>
      <c r="N1347" s="7">
        <f t="shared" ref="N1347:N1410" si="393">0.5*dt*(M1347+M1346)+N1346</f>
        <v>6.0436920544399655</v>
      </c>
      <c r="O1347" s="7">
        <f t="shared" si="386"/>
        <v>2.9603920976489484E-3</v>
      </c>
      <c r="P1347" s="7">
        <f t="shared" si="379"/>
        <v>-8.0934651006912446E-3</v>
      </c>
      <c r="Q1347" s="7">
        <f t="shared" si="387"/>
        <v>-242.80395302073734</v>
      </c>
      <c r="R1347" s="7">
        <f t="shared" si="378"/>
        <v>-8.0934651006912439</v>
      </c>
      <c r="S1347" s="7">
        <f t="shared" ref="S1347:S1410" si="394">(P1347-P1346)/dt</f>
        <v>0.19885191544807043</v>
      </c>
      <c r="T1347" s="7">
        <f t="shared" ref="T1347:T1410" si="395">2*qsi*m*w*S1347</f>
        <v>26.678784023875565</v>
      </c>
      <c r="U1347" s="26">
        <f t="shared" si="388"/>
        <v>0</v>
      </c>
      <c r="V1347" s="26">
        <f t="shared" si="389"/>
        <v>0</v>
      </c>
      <c r="W1347" s="26">
        <f>IF(E1347&gt;t0,0,IF(E1347&lt;t0,P0))</f>
        <v>0</v>
      </c>
      <c r="X1347" s="26">
        <f>IF(E1347&gt;t0,0,IF(E1347&lt;t0,P0*SIN(PI()*(E1347)/t0)))</f>
        <v>0</v>
      </c>
    </row>
    <row r="1348" spans="5:24" x14ac:dyDescent="0.35">
      <c r="E1348" s="5">
        <f t="shared" si="390"/>
        <v>0.37688000000000299</v>
      </c>
      <c r="F1348" s="6">
        <f t="shared" si="391"/>
        <v>0</v>
      </c>
      <c r="G1348" s="6">
        <f t="shared" si="380"/>
        <v>1.5240399177641577</v>
      </c>
      <c r="H1348" s="6">
        <f t="shared" si="381"/>
        <v>0.84578012917766687</v>
      </c>
      <c r="I1348" s="6">
        <f t="shared" si="382"/>
        <v>-0.5335316045823425</v>
      </c>
      <c r="J1348" s="7">
        <f t="shared" si="383"/>
        <v>0</v>
      </c>
      <c r="K1348" s="7">
        <f t="shared" si="392"/>
        <v>-23.219206233037855</v>
      </c>
      <c r="L1348" s="7">
        <f t="shared" si="384"/>
        <v>-1.1369943903710558E-2</v>
      </c>
      <c r="M1348" s="7">
        <f t="shared" si="385"/>
        <v>0</v>
      </c>
      <c r="N1348" s="7">
        <f t="shared" si="393"/>
        <v>6.0436920544399655</v>
      </c>
      <c r="O1348" s="7">
        <f t="shared" si="386"/>
        <v>2.9594654933771695E-3</v>
      </c>
      <c r="P1348" s="7">
        <f t="shared" si="379"/>
        <v>-8.0375042502355467E-3</v>
      </c>
      <c r="Q1348" s="7">
        <f t="shared" si="387"/>
        <v>-241.1251275070664</v>
      </c>
      <c r="R1348" s="7">
        <f t="shared" ref="R1348:R1411" si="396">P1348*1000</f>
        <v>-8.0375042502355463</v>
      </c>
      <c r="S1348" s="7">
        <f t="shared" si="394"/>
        <v>0.19986018019892116</v>
      </c>
      <c r="T1348" s="7">
        <f t="shared" si="395"/>
        <v>26.814056935208711</v>
      </c>
      <c r="U1348" s="26">
        <f t="shared" si="388"/>
        <v>0</v>
      </c>
      <c r="V1348" s="26">
        <f t="shared" si="389"/>
        <v>0</v>
      </c>
      <c r="W1348" s="26">
        <f>IF(E1348&gt;t0,0,IF(E1348&lt;t0,P0))</f>
        <v>0</v>
      </c>
      <c r="X1348" s="26">
        <f>IF(E1348&gt;t0,0,IF(E1348&lt;t0,P0*SIN(PI()*(E1348)/t0)))</f>
        <v>0</v>
      </c>
    </row>
    <row r="1349" spans="5:24" x14ac:dyDescent="0.35">
      <c r="E1349" s="5">
        <f t="shared" si="390"/>
        <v>0.37716000000000299</v>
      </c>
      <c r="F1349" s="6">
        <f t="shared" si="391"/>
        <v>0</v>
      </c>
      <c r="G1349" s="6">
        <f t="shared" si="380"/>
        <v>1.524517092409823</v>
      </c>
      <c r="H1349" s="6">
        <f t="shared" si="381"/>
        <v>0.84242735706408056</v>
      </c>
      <c r="I1349" s="6">
        <f t="shared" si="382"/>
        <v>-0.5388099368701621</v>
      </c>
      <c r="J1349" s="7">
        <f t="shared" si="383"/>
        <v>0</v>
      </c>
      <c r="K1349" s="7">
        <f t="shared" si="392"/>
        <v>-23.219206233037855</v>
      </c>
      <c r="L1349" s="7">
        <f t="shared" si="384"/>
        <v>-1.136638510533401E-2</v>
      </c>
      <c r="M1349" s="7">
        <f t="shared" si="385"/>
        <v>0</v>
      </c>
      <c r="N1349" s="7">
        <f t="shared" si="393"/>
        <v>6.0436920544399655</v>
      </c>
      <c r="O1349" s="7">
        <f t="shared" si="386"/>
        <v>2.9585391791330119E-3</v>
      </c>
      <c r="P1349" s="7">
        <f t="shared" si="379"/>
        <v>-7.9812634553225025E-3</v>
      </c>
      <c r="Q1349" s="7">
        <f t="shared" si="387"/>
        <v>-239.43790365967507</v>
      </c>
      <c r="R1349" s="7">
        <f t="shared" si="396"/>
        <v>-7.9812634553225026</v>
      </c>
      <c r="S1349" s="7">
        <f t="shared" si="394"/>
        <v>0.20085998183230067</v>
      </c>
      <c r="T1349" s="7">
        <f t="shared" si="395"/>
        <v>26.948194400183827</v>
      </c>
      <c r="U1349" s="26">
        <f t="shared" si="388"/>
        <v>0</v>
      </c>
      <c r="V1349" s="26">
        <f t="shared" si="389"/>
        <v>0</v>
      </c>
      <c r="W1349" s="26">
        <f>IF(E1349&gt;t0,0,IF(E1349&lt;t0,P0))</f>
        <v>0</v>
      </c>
      <c r="X1349" s="26">
        <f>IF(E1349&gt;t0,0,IF(E1349&lt;t0,P0*SIN(PI()*(E1349)/t0)))</f>
        <v>0</v>
      </c>
    </row>
    <row r="1350" spans="5:24" x14ac:dyDescent="0.35">
      <c r="E1350" s="5">
        <f t="shared" si="390"/>
        <v>0.377440000000003</v>
      </c>
      <c r="F1350" s="6">
        <f t="shared" si="391"/>
        <v>0</v>
      </c>
      <c r="G1350" s="6">
        <f t="shared" si="380"/>
        <v>1.5249944164581646</v>
      </c>
      <c r="H1350" s="6">
        <f t="shared" si="381"/>
        <v>0.8390416444633142</v>
      </c>
      <c r="I1350" s="6">
        <f t="shared" si="382"/>
        <v>-0.54406720068048353</v>
      </c>
      <c r="J1350" s="7">
        <f t="shared" si="383"/>
        <v>0</v>
      </c>
      <c r="K1350" s="7">
        <f t="shared" si="392"/>
        <v>-23.219206233037855</v>
      </c>
      <c r="L1350" s="7">
        <f t="shared" si="384"/>
        <v>-1.1362827420863211E-2</v>
      </c>
      <c r="M1350" s="7">
        <f t="shared" si="385"/>
        <v>0</v>
      </c>
      <c r="N1350" s="7">
        <f t="shared" si="393"/>
        <v>6.0436920544399655</v>
      </c>
      <c r="O1350" s="7">
        <f t="shared" si="386"/>
        <v>2.9576131548256961E-3</v>
      </c>
      <c r="P1350" s="7">
        <f t="shared" si="379"/>
        <v>-7.9247450951121182E-3</v>
      </c>
      <c r="Q1350" s="7">
        <f t="shared" si="387"/>
        <v>-237.74235285336354</v>
      </c>
      <c r="R1350" s="7">
        <f t="shared" si="396"/>
        <v>-7.9247450951121179</v>
      </c>
      <c r="S1350" s="7">
        <f t="shared" si="394"/>
        <v>0.20185128646565817</v>
      </c>
      <c r="T1350" s="7">
        <f t="shared" si="395"/>
        <v>27.081191872979701</v>
      </c>
      <c r="U1350" s="26">
        <f t="shared" si="388"/>
        <v>0</v>
      </c>
      <c r="V1350" s="26">
        <f t="shared" si="389"/>
        <v>0</v>
      </c>
      <c r="W1350" s="26">
        <f>IF(E1350&gt;t0,0,IF(E1350&lt;t0,P0))</f>
        <v>0</v>
      </c>
      <c r="X1350" s="26">
        <f>IF(E1350&gt;t0,0,IF(E1350&lt;t0,P0*SIN(PI()*(E1350)/t0)))</f>
        <v>0</v>
      </c>
    </row>
    <row r="1351" spans="5:24" x14ac:dyDescent="0.35">
      <c r="E1351" s="5">
        <f t="shared" si="390"/>
        <v>0.377720000000003</v>
      </c>
      <c r="F1351" s="6">
        <f t="shared" si="391"/>
        <v>0</v>
      </c>
      <c r="G1351" s="6">
        <f t="shared" si="380"/>
        <v>1.5254718899559603</v>
      </c>
      <c r="H1351" s="6">
        <f t="shared" si="381"/>
        <v>0.83562312376307135</v>
      </c>
      <c r="I1351" s="6">
        <f t="shared" si="382"/>
        <v>-0.54930319044444553</v>
      </c>
      <c r="J1351" s="7">
        <f t="shared" si="383"/>
        <v>0</v>
      </c>
      <c r="K1351" s="7">
        <f t="shared" si="392"/>
        <v>-23.219206233037855</v>
      </c>
      <c r="L1351" s="7">
        <f t="shared" si="384"/>
        <v>-1.1359270849949511E-2</v>
      </c>
      <c r="M1351" s="7">
        <f t="shared" si="385"/>
        <v>0</v>
      </c>
      <c r="N1351" s="7">
        <f t="shared" si="393"/>
        <v>6.0436920544399655</v>
      </c>
      <c r="O1351" s="7">
        <f t="shared" si="386"/>
        <v>2.9566874203644723E-3</v>
      </c>
      <c r="P1351" s="7">
        <f t="shared" ref="P1351:P1414" si="397">L1351*H1351-O1351*I1351</f>
        <v>-7.8679515581524476E-3</v>
      </c>
      <c r="Q1351" s="7">
        <f t="shared" si="387"/>
        <v>-236.03854674457344</v>
      </c>
      <c r="R1351" s="7">
        <f t="shared" si="396"/>
        <v>-7.8679515581524475</v>
      </c>
      <c r="S1351" s="7">
        <f t="shared" si="394"/>
        <v>0.20283406057025216</v>
      </c>
      <c r="T1351" s="7">
        <f t="shared" si="395"/>
        <v>27.21304485524362</v>
      </c>
      <c r="U1351" s="26">
        <f t="shared" si="388"/>
        <v>0</v>
      </c>
      <c r="V1351" s="26">
        <f t="shared" si="389"/>
        <v>0</v>
      </c>
      <c r="W1351" s="26">
        <f>IF(E1351&gt;t0,0,IF(E1351&lt;t0,P0))</f>
        <v>0</v>
      </c>
      <c r="X1351" s="26">
        <f>IF(E1351&gt;t0,0,IF(E1351&lt;t0,P0*SIN(PI()*(E1351)/t0)))</f>
        <v>0</v>
      </c>
    </row>
    <row r="1352" spans="5:24" x14ac:dyDescent="0.35">
      <c r="E1352" s="5">
        <f t="shared" si="390"/>
        <v>0.378000000000003</v>
      </c>
      <c r="F1352" s="6">
        <f t="shared" si="391"/>
        <v>0</v>
      </c>
      <c r="G1352" s="6">
        <f t="shared" si="380"/>
        <v>1.5259495129500023</v>
      </c>
      <c r="H1352" s="6">
        <f t="shared" si="381"/>
        <v>0.83217192863391298</v>
      </c>
      <c r="I1352" s="6">
        <f t="shared" si="382"/>
        <v>-0.55451770142504353</v>
      </c>
      <c r="J1352" s="7">
        <f t="shared" si="383"/>
        <v>0</v>
      </c>
      <c r="K1352" s="7">
        <f t="shared" si="392"/>
        <v>-23.219206233037855</v>
      </c>
      <c r="L1352" s="7">
        <f t="shared" si="384"/>
        <v>-1.1355715392244361E-2</v>
      </c>
      <c r="M1352" s="7">
        <f t="shared" si="385"/>
        <v>0</v>
      </c>
      <c r="N1352" s="7">
        <f t="shared" si="393"/>
        <v>6.0436920544399655</v>
      </c>
      <c r="O1352" s="7">
        <f t="shared" si="386"/>
        <v>2.9557619756586176E-3</v>
      </c>
      <c r="P1352" s="7">
        <f t="shared" si="397"/>
        <v>-7.8108852422800398E-3</v>
      </c>
      <c r="Q1352" s="7">
        <f t="shared" si="387"/>
        <v>-234.32655726840119</v>
      </c>
      <c r="R1352" s="7">
        <f t="shared" si="396"/>
        <v>-7.8108852422800394</v>
      </c>
      <c r="S1352" s="7">
        <f t="shared" si="394"/>
        <v>0.20380827097288504</v>
      </c>
      <c r="T1352" s="7">
        <f t="shared" si="395"/>
        <v>27.343748896324094</v>
      </c>
      <c r="U1352" s="26">
        <f t="shared" si="388"/>
        <v>0</v>
      </c>
      <c r="V1352" s="26">
        <f t="shared" si="389"/>
        <v>0</v>
      </c>
      <c r="W1352" s="26">
        <f>IF(E1352&gt;t0,0,IF(E1352&lt;t0,P0))</f>
        <v>0</v>
      </c>
      <c r="X1352" s="26">
        <f>IF(E1352&gt;t0,0,IF(E1352&lt;t0,P0*SIN(PI()*(E1352)/t0)))</f>
        <v>0</v>
      </c>
    </row>
    <row r="1353" spans="5:24" x14ac:dyDescent="0.35">
      <c r="E1353" s="5">
        <f t="shared" si="390"/>
        <v>0.378280000000003</v>
      </c>
      <c r="F1353" s="6">
        <f t="shared" si="391"/>
        <v>0</v>
      </c>
      <c r="G1353" s="6">
        <f t="shared" si="380"/>
        <v>1.5264272854870979</v>
      </c>
      <c r="H1353" s="6">
        <f t="shared" si="381"/>
        <v>0.82868819402403127</v>
      </c>
      <c r="I1353" s="6">
        <f t="shared" si="382"/>
        <v>-0.55971052972513358</v>
      </c>
      <c r="J1353" s="7">
        <f t="shared" si="383"/>
        <v>0</v>
      </c>
      <c r="K1353" s="7">
        <f t="shared" si="392"/>
        <v>-23.219206233037855</v>
      </c>
      <c r="L1353" s="7">
        <f t="shared" si="384"/>
        <v>-1.1352161047399327E-2</v>
      </c>
      <c r="M1353" s="7">
        <f t="shared" si="385"/>
        <v>0</v>
      </c>
      <c r="N1353" s="7">
        <f t="shared" si="393"/>
        <v>6.0436920544399655</v>
      </c>
      <c r="O1353" s="7">
        <f t="shared" si="386"/>
        <v>2.9548368206174388E-3</v>
      </c>
      <c r="P1353" s="7">
        <f t="shared" si="397"/>
        <v>-7.7535485545201874E-3</v>
      </c>
      <c r="Q1353" s="7">
        <f t="shared" si="387"/>
        <v>-232.60645663560561</v>
      </c>
      <c r="R1353" s="7">
        <f t="shared" si="396"/>
        <v>-7.7535485545201874</v>
      </c>
      <c r="S1353" s="7">
        <f t="shared" si="394"/>
        <v>0.20477388485661568</v>
      </c>
      <c r="T1353" s="7">
        <f t="shared" si="395"/>
        <v>27.473299593366452</v>
      </c>
      <c r="U1353" s="26">
        <f t="shared" si="388"/>
        <v>0</v>
      </c>
      <c r="V1353" s="26">
        <f t="shared" si="389"/>
        <v>0</v>
      </c>
      <c r="W1353" s="26">
        <f>IF(E1353&gt;t0,0,IF(E1353&lt;t0,P0))</f>
        <v>0</v>
      </c>
      <c r="X1353" s="26">
        <f>IF(E1353&gt;t0,0,IF(E1353&lt;t0,P0*SIN(PI()*(E1353)/t0)))</f>
        <v>0</v>
      </c>
    </row>
    <row r="1354" spans="5:24" x14ac:dyDescent="0.35">
      <c r="E1354" s="5">
        <f t="shared" si="390"/>
        <v>0.37856000000000301</v>
      </c>
      <c r="F1354" s="6">
        <f t="shared" si="391"/>
        <v>0</v>
      </c>
      <c r="G1354" s="6">
        <f t="shared" si="380"/>
        <v>1.5269052076140686</v>
      </c>
      <c r="H1354" s="6">
        <f t="shared" si="381"/>
        <v>0.82517205615397304</v>
      </c>
      <c r="I1354" s="6">
        <f t="shared" si="382"/>
        <v>-0.56488147229540497</v>
      </c>
      <c r="J1354" s="7">
        <f t="shared" si="383"/>
        <v>0</v>
      </c>
      <c r="K1354" s="7">
        <f t="shared" si="392"/>
        <v>-23.219206233037855</v>
      </c>
      <c r="L1354" s="7">
        <f t="shared" si="384"/>
        <v>-1.1348607815066088E-2</v>
      </c>
      <c r="M1354" s="7">
        <f t="shared" si="385"/>
        <v>0</v>
      </c>
      <c r="N1354" s="7">
        <f t="shared" si="393"/>
        <v>6.0436920544399655</v>
      </c>
      <c r="O1354" s="7">
        <f t="shared" si="386"/>
        <v>2.953911955150271E-3</v>
      </c>
      <c r="P1354" s="7">
        <f t="shared" si="397"/>
        <v>-7.6959439109868478E-3</v>
      </c>
      <c r="Q1354" s="7">
        <f t="shared" si="387"/>
        <v>-230.87831732960544</v>
      </c>
      <c r="R1354" s="7">
        <f t="shared" si="396"/>
        <v>-7.6959439109868475</v>
      </c>
      <c r="S1354" s="7">
        <f t="shared" si="394"/>
        <v>0.20573086976192725</v>
      </c>
      <c r="T1354" s="7">
        <f t="shared" si="395"/>
        <v>27.601692591469522</v>
      </c>
      <c r="U1354" s="26">
        <f t="shared" si="388"/>
        <v>0</v>
      </c>
      <c r="V1354" s="26">
        <f t="shared" si="389"/>
        <v>0</v>
      </c>
      <c r="W1354" s="26">
        <f>IF(E1354&gt;t0,0,IF(E1354&lt;t0,P0))</f>
        <v>0</v>
      </c>
      <c r="X1354" s="26">
        <f>IF(E1354&gt;t0,0,IF(E1354&lt;t0,P0*SIN(PI()*(E1354)/t0)))</f>
        <v>0</v>
      </c>
    </row>
    <row r="1355" spans="5:24" x14ac:dyDescent="0.35">
      <c r="E1355" s="5">
        <f t="shared" si="390"/>
        <v>0.37884000000000301</v>
      </c>
      <c r="F1355" s="6">
        <f t="shared" si="391"/>
        <v>0</v>
      </c>
      <c r="G1355" s="6">
        <f t="shared" si="380"/>
        <v>1.5273832793777509</v>
      </c>
      <c r="H1355" s="6">
        <f t="shared" si="381"/>
        <v>0.82162365251131431</v>
      </c>
      <c r="I1355" s="6">
        <f t="shared" si="382"/>
        <v>-0.57003032694231903</v>
      </c>
      <c r="J1355" s="7">
        <f t="shared" si="383"/>
        <v>0</v>
      </c>
      <c r="K1355" s="7">
        <f t="shared" si="392"/>
        <v>-23.219206233037855</v>
      </c>
      <c r="L1355" s="7">
        <f t="shared" si="384"/>
        <v>-1.1345055694896423E-2</v>
      </c>
      <c r="M1355" s="7">
        <f t="shared" si="385"/>
        <v>0</v>
      </c>
      <c r="N1355" s="7">
        <f t="shared" si="393"/>
        <v>6.0436920544399655</v>
      </c>
      <c r="O1355" s="7">
        <f t="shared" si="386"/>
        <v>2.9529873791664771E-3</v>
      </c>
      <c r="P1355" s="7">
        <f t="shared" si="397"/>
        <v>-7.638073736782278E-3</v>
      </c>
      <c r="Q1355" s="7">
        <f t="shared" si="387"/>
        <v>-229.14221210346835</v>
      </c>
      <c r="R1355" s="7">
        <f t="shared" si="396"/>
        <v>-7.6380737367822782</v>
      </c>
      <c r="S1355" s="7">
        <f t="shared" si="394"/>
        <v>0.20667919358774944</v>
      </c>
      <c r="T1355" s="7">
        <f t="shared" si="395"/>
        <v>27.728923583822787</v>
      </c>
      <c r="U1355" s="26">
        <f t="shared" si="388"/>
        <v>0</v>
      </c>
      <c r="V1355" s="26">
        <f t="shared" si="389"/>
        <v>0</v>
      </c>
      <c r="W1355" s="26">
        <f>IF(E1355&gt;t0,0,IF(E1355&lt;t0,P0))</f>
        <v>0</v>
      </c>
      <c r="X1355" s="26">
        <f>IF(E1355&gt;t0,0,IF(E1355&lt;t0,P0*SIN(PI()*(E1355)/t0)))</f>
        <v>0</v>
      </c>
    </row>
    <row r="1356" spans="5:24" x14ac:dyDescent="0.35">
      <c r="E1356" s="5">
        <f t="shared" si="390"/>
        <v>0.37912000000000301</v>
      </c>
      <c r="F1356" s="6">
        <f t="shared" si="391"/>
        <v>0</v>
      </c>
      <c r="G1356" s="6">
        <f t="shared" si="380"/>
        <v>1.5278615008249961</v>
      </c>
      <c r="H1356" s="6">
        <f t="shared" si="381"/>
        <v>0.81804312184528016</v>
      </c>
      <c r="I1356" s="6">
        <f t="shared" si="382"/>
        <v>-0.57515689233601996</v>
      </c>
      <c r="J1356" s="7">
        <f t="shared" si="383"/>
        <v>0</v>
      </c>
      <c r="K1356" s="7">
        <f t="shared" si="392"/>
        <v>-23.219206233037855</v>
      </c>
      <c r="L1356" s="7">
        <f t="shared" si="384"/>
        <v>-1.1341504686542223E-2</v>
      </c>
      <c r="M1356" s="7">
        <f t="shared" si="385"/>
        <v>0</v>
      </c>
      <c r="N1356" s="7">
        <f t="shared" si="393"/>
        <v>6.0436920544399655</v>
      </c>
      <c r="O1356" s="7">
        <f t="shared" si="386"/>
        <v>2.9520630925754486E-3</v>
      </c>
      <c r="P1356" s="7">
        <f t="shared" si="397"/>
        <v>-7.5799404658963209E-3</v>
      </c>
      <c r="Q1356" s="7">
        <f t="shared" si="387"/>
        <v>-227.39821397688962</v>
      </c>
      <c r="R1356" s="7">
        <f t="shared" si="396"/>
        <v>-7.5799404658963212</v>
      </c>
      <c r="S1356" s="7">
        <f t="shared" si="394"/>
        <v>0.20761882459270373</v>
      </c>
      <c r="T1356" s="7">
        <f t="shared" si="395"/>
        <v>27.854988311873441</v>
      </c>
      <c r="U1356" s="26">
        <f t="shared" si="388"/>
        <v>0</v>
      </c>
      <c r="V1356" s="26">
        <f t="shared" si="389"/>
        <v>0</v>
      </c>
      <c r="W1356" s="26">
        <f>IF(E1356&gt;t0,0,IF(E1356&lt;t0,P0))</f>
        <v>0</v>
      </c>
      <c r="X1356" s="26">
        <f>IF(E1356&gt;t0,0,IF(E1356&lt;t0,P0*SIN(PI()*(E1356)/t0)))</f>
        <v>0</v>
      </c>
    </row>
    <row r="1357" spans="5:24" x14ac:dyDescent="0.35">
      <c r="E1357" s="5">
        <f t="shared" si="390"/>
        <v>0.37940000000000301</v>
      </c>
      <c r="F1357" s="6">
        <f t="shared" si="391"/>
        <v>0</v>
      </c>
      <c r="G1357" s="6">
        <f t="shared" si="380"/>
        <v>1.5283398720026693</v>
      </c>
      <c r="H1357" s="6">
        <f t="shared" si="381"/>
        <v>0.81443060416132551</v>
      </c>
      <c r="I1357" s="6">
        <f t="shared" si="382"/>
        <v>-0.58026096801819982</v>
      </c>
      <c r="J1357" s="7">
        <f t="shared" si="383"/>
        <v>0</v>
      </c>
      <c r="K1357" s="7">
        <f t="shared" si="392"/>
        <v>-23.219206233037855</v>
      </c>
      <c r="L1357" s="7">
        <f t="shared" si="384"/>
        <v>-1.1337954789655491E-2</v>
      </c>
      <c r="M1357" s="7">
        <f t="shared" si="385"/>
        <v>0</v>
      </c>
      <c r="N1357" s="7">
        <f t="shared" si="393"/>
        <v>6.0436920544399655</v>
      </c>
      <c r="O1357" s="7">
        <f t="shared" si="386"/>
        <v>2.9511390952866056E-3</v>
      </c>
      <c r="P1357" s="7">
        <f t="shared" si="397"/>
        <v>-7.5215465411055567E-3</v>
      </c>
      <c r="Q1357" s="7">
        <f t="shared" si="387"/>
        <v>-225.64639623316671</v>
      </c>
      <c r="R1357" s="7">
        <f t="shared" si="396"/>
        <v>-7.5215465411055566</v>
      </c>
      <c r="S1357" s="7">
        <f t="shared" si="394"/>
        <v>0.20854973139558669</v>
      </c>
      <c r="T1357" s="7">
        <f t="shared" si="395"/>
        <v>27.97988256539124</v>
      </c>
      <c r="U1357" s="26">
        <f t="shared" si="388"/>
        <v>0</v>
      </c>
      <c r="V1357" s="26">
        <f t="shared" si="389"/>
        <v>0</v>
      </c>
      <c r="W1357" s="26">
        <f>IF(E1357&gt;t0,0,IF(E1357&lt;t0,P0))</f>
        <v>0</v>
      </c>
      <c r="X1357" s="26">
        <f>IF(E1357&gt;t0,0,IF(E1357&lt;t0,P0*SIN(PI()*(E1357)/t0)))</f>
        <v>0</v>
      </c>
    </row>
    <row r="1358" spans="5:24" x14ac:dyDescent="0.35">
      <c r="E1358" s="5">
        <f t="shared" si="390"/>
        <v>0.37968000000000302</v>
      </c>
      <c r="F1358" s="6">
        <f t="shared" si="391"/>
        <v>0</v>
      </c>
      <c r="G1358" s="6">
        <f t="shared" si="380"/>
        <v>1.5288183929576511</v>
      </c>
      <c r="H1358" s="6">
        <f t="shared" si="381"/>
        <v>0.81078624071565664</v>
      </c>
      <c r="I1358" s="6">
        <f t="shared" si="382"/>
        <v>-0.58534235440994131</v>
      </c>
      <c r="J1358" s="7">
        <f t="shared" si="383"/>
        <v>0</v>
      </c>
      <c r="K1358" s="7">
        <f t="shared" si="392"/>
        <v>-23.219206233037855</v>
      </c>
      <c r="L1358" s="7">
        <f t="shared" si="384"/>
        <v>-1.1334406003888341E-2</v>
      </c>
      <c r="M1358" s="7">
        <f t="shared" si="385"/>
        <v>0</v>
      </c>
      <c r="N1358" s="7">
        <f t="shared" si="393"/>
        <v>6.0436920544399655</v>
      </c>
      <c r="O1358" s="7">
        <f t="shared" si="386"/>
        <v>2.9502153872093964E-3</v>
      </c>
      <c r="P1358" s="7">
        <f t="shared" si="397"/>
        <v>-7.4628944138720116E-3</v>
      </c>
      <c r="Q1358" s="7">
        <f t="shared" si="387"/>
        <v>-223.88683241616036</v>
      </c>
      <c r="R1358" s="7">
        <f t="shared" si="396"/>
        <v>-7.4628944138720117</v>
      </c>
      <c r="S1358" s="7">
        <f t="shared" si="394"/>
        <v>0.20947188297694666</v>
      </c>
      <c r="T1358" s="7">
        <f t="shared" si="395"/>
        <v>28.103602182680028</v>
      </c>
      <c r="U1358" s="26">
        <f t="shared" si="388"/>
        <v>0</v>
      </c>
      <c r="V1358" s="26">
        <f t="shared" si="389"/>
        <v>0</v>
      </c>
      <c r="W1358" s="26">
        <f>IF(E1358&gt;t0,0,IF(E1358&lt;t0,P0))</f>
        <v>0</v>
      </c>
      <c r="X1358" s="26">
        <f>IF(E1358&gt;t0,0,IF(E1358&lt;t0,P0*SIN(PI()*(E1358)/t0)))</f>
        <v>0</v>
      </c>
    </row>
    <row r="1359" spans="5:24" x14ac:dyDescent="0.35">
      <c r="E1359" s="5">
        <f t="shared" si="390"/>
        <v>0.37996000000000302</v>
      </c>
      <c r="F1359" s="6">
        <f t="shared" si="391"/>
        <v>0</v>
      </c>
      <c r="G1359" s="6">
        <f t="shared" si="380"/>
        <v>1.5292970637368368</v>
      </c>
      <c r="H1359" s="6">
        <f t="shared" si="381"/>
        <v>0.80711017400970853</v>
      </c>
      <c r="I1359" s="6">
        <f t="shared" si="382"/>
        <v>-0.59040085281952126</v>
      </c>
      <c r="J1359" s="7">
        <f t="shared" si="383"/>
        <v>0</v>
      </c>
      <c r="K1359" s="7">
        <f t="shared" si="392"/>
        <v>-23.219206233037855</v>
      </c>
      <c r="L1359" s="7">
        <f t="shared" si="384"/>
        <v>-1.1330858328892985E-2</v>
      </c>
      <c r="M1359" s="7">
        <f t="shared" si="385"/>
        <v>0</v>
      </c>
      <c r="N1359" s="7">
        <f t="shared" si="393"/>
        <v>6.0436920544399655</v>
      </c>
      <c r="O1359" s="7">
        <f t="shared" si="386"/>
        <v>2.9492919682532971E-3</v>
      </c>
      <c r="P1359" s="7">
        <f t="shared" si="397"/>
        <v>-7.4039865442416617E-3</v>
      </c>
      <c r="Q1359" s="7">
        <f t="shared" si="387"/>
        <v>-222.11959632724984</v>
      </c>
      <c r="R1359" s="7">
        <f t="shared" si="396"/>
        <v>-7.4039865442416621</v>
      </c>
      <c r="S1359" s="7">
        <f t="shared" si="394"/>
        <v>0.21038524867982111</v>
      </c>
      <c r="T1359" s="7">
        <f t="shared" si="395"/>
        <v>28.226143050676679</v>
      </c>
      <c r="U1359" s="26">
        <f t="shared" si="388"/>
        <v>0</v>
      </c>
      <c r="V1359" s="26">
        <f t="shared" si="389"/>
        <v>0</v>
      </c>
      <c r="W1359" s="26">
        <f>IF(E1359&gt;t0,0,IF(E1359&lt;t0,P0))</f>
        <v>0</v>
      </c>
      <c r="X1359" s="26">
        <f>IF(E1359&gt;t0,0,IF(E1359&lt;t0,P0*SIN(PI()*(E1359)/t0)))</f>
        <v>0</v>
      </c>
    </row>
    <row r="1360" spans="5:24" x14ac:dyDescent="0.35">
      <c r="E1360" s="5">
        <f t="shared" si="390"/>
        <v>0.38024000000000302</v>
      </c>
      <c r="F1360" s="6">
        <f t="shared" si="391"/>
        <v>0</v>
      </c>
      <c r="G1360" s="6">
        <f t="shared" si="380"/>
        <v>1.5297758843871361</v>
      </c>
      <c r="H1360" s="6">
        <f t="shared" si="381"/>
        <v>0.80340254778457321</v>
      </c>
      <c r="I1360" s="6">
        <f t="shared" si="382"/>
        <v>-0.59543626545017947</v>
      </c>
      <c r="J1360" s="7">
        <f t="shared" si="383"/>
        <v>0</v>
      </c>
      <c r="K1360" s="7">
        <f t="shared" si="392"/>
        <v>-23.219206233037855</v>
      </c>
      <c r="L1360" s="7">
        <f t="shared" si="384"/>
        <v>-1.1327311764321757E-2</v>
      </c>
      <c r="M1360" s="7">
        <f t="shared" si="385"/>
        <v>0</v>
      </c>
      <c r="N1360" s="7">
        <f t="shared" si="393"/>
        <v>6.0436920544399655</v>
      </c>
      <c r="O1360" s="7">
        <f t="shared" si="386"/>
        <v>2.9483688383278137E-3</v>
      </c>
      <c r="P1360" s="7">
        <f t="shared" si="397"/>
        <v>-7.3448254007426701E-3</v>
      </c>
      <c r="Q1360" s="7">
        <f t="shared" si="387"/>
        <v>-220.34476202228009</v>
      </c>
      <c r="R1360" s="7">
        <f t="shared" si="396"/>
        <v>-7.3448254007426703</v>
      </c>
      <c r="S1360" s="7">
        <f t="shared" si="394"/>
        <v>0.21128979821068436</v>
      </c>
      <c r="T1360" s="7">
        <f t="shared" si="395"/>
        <v>28.347501105078223</v>
      </c>
      <c r="U1360" s="26">
        <f t="shared" si="388"/>
        <v>0</v>
      </c>
      <c r="V1360" s="26">
        <f t="shared" si="389"/>
        <v>0</v>
      </c>
      <c r="W1360" s="26">
        <f>IF(E1360&gt;t0,0,IF(E1360&lt;t0,P0))</f>
        <v>0</v>
      </c>
      <c r="X1360" s="26">
        <f>IF(E1360&gt;t0,0,IF(E1360&lt;t0,P0*SIN(PI()*(E1360)/t0)))</f>
        <v>0</v>
      </c>
    </row>
    <row r="1361" spans="5:24" x14ac:dyDescent="0.35">
      <c r="E1361" s="5">
        <f t="shared" si="390"/>
        <v>0.38052000000000302</v>
      </c>
      <c r="F1361" s="6">
        <f t="shared" si="391"/>
        <v>0</v>
      </c>
      <c r="G1361" s="6">
        <f t="shared" si="380"/>
        <v>1.5302548549554731</v>
      </c>
      <c r="H1361" s="6">
        <f t="shared" si="381"/>
        <v>0.79966350701537992</v>
      </c>
      <c r="I1361" s="6">
        <f t="shared" si="382"/>
        <v>-0.60044839540785133</v>
      </c>
      <c r="J1361" s="7">
        <f t="shared" si="383"/>
        <v>0</v>
      </c>
      <c r="K1361" s="7">
        <f t="shared" si="392"/>
        <v>-23.219206233037855</v>
      </c>
      <c r="L1361" s="7">
        <f t="shared" si="384"/>
        <v>-1.1323766309827092E-2</v>
      </c>
      <c r="M1361" s="7">
        <f t="shared" si="385"/>
        <v>0</v>
      </c>
      <c r="N1361" s="7">
        <f t="shared" si="393"/>
        <v>6.0436920544399655</v>
      </c>
      <c r="O1361" s="7">
        <f t="shared" si="386"/>
        <v>2.9474459973424785E-3</v>
      </c>
      <c r="P1361" s="7">
        <f t="shared" si="397"/>
        <v>-7.2854134602833532E-3</v>
      </c>
      <c r="Q1361" s="7">
        <f t="shared" si="387"/>
        <v>-218.56240380850059</v>
      </c>
      <c r="R1361" s="7">
        <f t="shared" si="396"/>
        <v>-7.2854134602833529</v>
      </c>
      <c r="S1361" s="7">
        <f t="shared" si="394"/>
        <v>0.21218550164041738</v>
      </c>
      <c r="T1361" s="7">
        <f t="shared" si="395"/>
        <v>28.467672330471988</v>
      </c>
      <c r="U1361" s="26">
        <f t="shared" si="388"/>
        <v>0</v>
      </c>
      <c r="V1361" s="26">
        <f t="shared" si="389"/>
        <v>0</v>
      </c>
      <c r="W1361" s="26">
        <f>IF(E1361&gt;t0,0,IF(E1361&lt;t0,P0))</f>
        <v>0</v>
      </c>
      <c r="X1361" s="26">
        <f>IF(E1361&gt;t0,0,IF(E1361&lt;t0,P0*SIN(PI()*(E1361)/t0)))</f>
        <v>0</v>
      </c>
    </row>
    <row r="1362" spans="5:24" x14ac:dyDescent="0.35">
      <c r="E1362" s="5">
        <f t="shared" si="390"/>
        <v>0.38080000000000302</v>
      </c>
      <c r="F1362" s="6">
        <f t="shared" si="391"/>
        <v>0</v>
      </c>
      <c r="G1362" s="6">
        <f t="shared" si="380"/>
        <v>1.530733975488787</v>
      </c>
      <c r="H1362" s="6">
        <f t="shared" si="381"/>
        <v>0.79589319790562241</v>
      </c>
      <c r="I1362" s="6">
        <f t="shared" si="382"/>
        <v>-0.60543704670887277</v>
      </c>
      <c r="J1362" s="7">
        <f t="shared" si="383"/>
        <v>0</v>
      </c>
      <c r="K1362" s="7">
        <f t="shared" si="392"/>
        <v>-23.219206233037855</v>
      </c>
      <c r="L1362" s="7">
        <f t="shared" si="384"/>
        <v>-1.1320221965061531E-2</v>
      </c>
      <c r="M1362" s="7">
        <f t="shared" si="385"/>
        <v>0</v>
      </c>
      <c r="N1362" s="7">
        <f t="shared" si="393"/>
        <v>6.0436920544399655</v>
      </c>
      <c r="O1362" s="7">
        <f t="shared" si="386"/>
        <v>2.9465234452068535E-3</v>
      </c>
      <c r="P1362" s="7">
        <f t="shared" si="397"/>
        <v>-7.2257532080497993E-3</v>
      </c>
      <c r="Q1362" s="7">
        <f t="shared" si="387"/>
        <v>-216.77259624149397</v>
      </c>
      <c r="R1362" s="7">
        <f t="shared" si="396"/>
        <v>-7.2257532080497997</v>
      </c>
      <c r="S1362" s="7">
        <f t="shared" si="394"/>
        <v>0.21307232940554977</v>
      </c>
      <c r="T1362" s="7">
        <f t="shared" si="395"/>
        <v>28.586652760502201</v>
      </c>
      <c r="U1362" s="26">
        <f t="shared" si="388"/>
        <v>0</v>
      </c>
      <c r="V1362" s="26">
        <f t="shared" si="389"/>
        <v>0</v>
      </c>
      <c r="W1362" s="26">
        <f>IF(E1362&gt;t0,0,IF(E1362&lt;t0,P0))</f>
        <v>0</v>
      </c>
      <c r="X1362" s="26">
        <f>IF(E1362&gt;t0,0,IF(E1362&lt;t0,P0*SIN(PI()*(E1362)/t0)))</f>
        <v>0</v>
      </c>
    </row>
    <row r="1363" spans="5:24" x14ac:dyDescent="0.35">
      <c r="E1363" s="5">
        <f t="shared" si="390"/>
        <v>0.38108000000000303</v>
      </c>
      <c r="F1363" s="6">
        <f t="shared" si="391"/>
        <v>0</v>
      </c>
      <c r="G1363" s="6">
        <f t="shared" si="380"/>
        <v>1.531213246034032</v>
      </c>
      <c r="H1363" s="6">
        <f t="shared" si="381"/>
        <v>0.79209176788144797</v>
      </c>
      <c r="I1363" s="6">
        <f t="shared" si="382"/>
        <v>-0.61040202428763479</v>
      </c>
      <c r="J1363" s="7">
        <f t="shared" si="383"/>
        <v>0</v>
      </c>
      <c r="K1363" s="7">
        <f t="shared" si="392"/>
        <v>-23.219206233037855</v>
      </c>
      <c r="L1363" s="7">
        <f t="shared" si="384"/>
        <v>-1.1316678729677732E-2</v>
      </c>
      <c r="M1363" s="7">
        <f t="shared" si="385"/>
        <v>0</v>
      </c>
      <c r="N1363" s="7">
        <f t="shared" si="393"/>
        <v>6.0436920544399655</v>
      </c>
      <c r="O1363" s="7">
        <f t="shared" si="386"/>
        <v>2.945601181830528E-3</v>
      </c>
      <c r="P1363" s="7">
        <f t="shared" si="397"/>
        <v>-7.1658471374034102E-3</v>
      </c>
      <c r="Q1363" s="7">
        <f t="shared" si="387"/>
        <v>-214.97541412210231</v>
      </c>
      <c r="R1363" s="7">
        <f t="shared" si="396"/>
        <v>-7.1658471374034098</v>
      </c>
      <c r="S1363" s="7">
        <f t="shared" si="394"/>
        <v>0.21395025230853254</v>
      </c>
      <c r="T1363" s="7">
        <f t="shared" si="395"/>
        <v>28.70443847790661</v>
      </c>
      <c r="U1363" s="26">
        <f t="shared" si="388"/>
        <v>0</v>
      </c>
      <c r="V1363" s="26">
        <f t="shared" si="389"/>
        <v>0</v>
      </c>
      <c r="W1363" s="26">
        <f>IF(E1363&gt;t0,0,IF(E1363&lt;t0,P0))</f>
        <v>0</v>
      </c>
      <c r="X1363" s="26">
        <f>IF(E1363&gt;t0,0,IF(E1363&lt;t0,P0*SIN(PI()*(E1363)/t0)))</f>
        <v>0</v>
      </c>
    </row>
    <row r="1364" spans="5:24" x14ac:dyDescent="0.35">
      <c r="E1364" s="5">
        <f t="shared" si="390"/>
        <v>0.38136000000000303</v>
      </c>
      <c r="F1364" s="6">
        <f t="shared" si="391"/>
        <v>0</v>
      </c>
      <c r="G1364" s="6">
        <f t="shared" si="380"/>
        <v>1.5316926666381763</v>
      </c>
      <c r="H1364" s="6">
        <f t="shared" si="381"/>
        <v>0.78825936558588927</v>
      </c>
      <c r="I1364" s="6">
        <f t="shared" si="382"/>
        <v>-0.6153431340042167</v>
      </c>
      <c r="J1364" s="7">
        <f t="shared" si="383"/>
        <v>0</v>
      </c>
      <c r="K1364" s="7">
        <f t="shared" si="392"/>
        <v>-23.219206233037855</v>
      </c>
      <c r="L1364" s="7">
        <f t="shared" si="384"/>
        <v>-1.1313136603328456E-2</v>
      </c>
      <c r="M1364" s="7">
        <f t="shared" si="385"/>
        <v>0</v>
      </c>
      <c r="N1364" s="7">
        <f t="shared" si="393"/>
        <v>6.0436920544399655</v>
      </c>
      <c r="O1364" s="7">
        <f t="shared" si="386"/>
        <v>2.9446792071231207E-3</v>
      </c>
      <c r="P1364" s="7">
        <f t="shared" si="397"/>
        <v>-7.1056977497779986E-3</v>
      </c>
      <c r="Q1364" s="7">
        <f t="shared" si="387"/>
        <v>-213.17093249333996</v>
      </c>
      <c r="R1364" s="7">
        <f t="shared" si="396"/>
        <v>-7.105697749777999</v>
      </c>
      <c r="S1364" s="7">
        <f t="shared" si="394"/>
        <v>0.21481924151932716</v>
      </c>
      <c r="T1364" s="7">
        <f t="shared" si="395"/>
        <v>28.821025614729649</v>
      </c>
      <c r="U1364" s="26">
        <f t="shared" si="388"/>
        <v>0</v>
      </c>
      <c r="V1364" s="26">
        <f t="shared" si="389"/>
        <v>0</v>
      </c>
      <c r="W1364" s="26">
        <f>IF(E1364&gt;t0,0,IF(E1364&lt;t0,P0))</f>
        <v>0</v>
      </c>
      <c r="X1364" s="26">
        <f>IF(E1364&gt;t0,0,IF(E1364&lt;t0,P0*SIN(PI()*(E1364)/t0)))</f>
        <v>0</v>
      </c>
    </row>
    <row r="1365" spans="5:24" x14ac:dyDescent="0.35">
      <c r="E1365" s="5">
        <f t="shared" si="390"/>
        <v>0.38164000000000303</v>
      </c>
      <c r="F1365" s="6">
        <f t="shared" si="391"/>
        <v>0</v>
      </c>
      <c r="G1365" s="6">
        <f t="shared" si="380"/>
        <v>1.532172237348203</v>
      </c>
      <c r="H1365" s="6">
        <f t="shared" si="381"/>
        <v>0.78439614087305243</v>
      </c>
      <c r="I1365" s="6">
        <f t="shared" si="382"/>
        <v>-0.6202601826519758</v>
      </c>
      <c r="J1365" s="7">
        <f t="shared" si="383"/>
        <v>0</v>
      </c>
      <c r="K1365" s="7">
        <f t="shared" si="392"/>
        <v>-23.219206233037855</v>
      </c>
      <c r="L1365" s="7">
        <f t="shared" si="384"/>
        <v>-1.130959558566658E-2</v>
      </c>
      <c r="M1365" s="7">
        <f t="shared" si="385"/>
        <v>0</v>
      </c>
      <c r="N1365" s="7">
        <f t="shared" si="393"/>
        <v>6.0436920544399655</v>
      </c>
      <c r="O1365" s="7">
        <f t="shared" si="386"/>
        <v>2.9437575209942785E-3</v>
      </c>
      <c r="P1365" s="7">
        <f t="shared" si="397"/>
        <v>-7.0453075545767367E-3</v>
      </c>
      <c r="Q1365" s="7">
        <f t="shared" si="387"/>
        <v>-211.3592266373021</v>
      </c>
      <c r="R1365" s="7">
        <f t="shared" si="396"/>
        <v>-7.0453075545767367</v>
      </c>
      <c r="S1365" s="7">
        <f t="shared" si="394"/>
        <v>0.2156792685759352</v>
      </c>
      <c r="T1365" s="7">
        <f t="shared" si="395"/>
        <v>28.936410352393526</v>
      </c>
      <c r="U1365" s="26">
        <f t="shared" si="388"/>
        <v>0</v>
      </c>
      <c r="V1365" s="26">
        <f t="shared" si="389"/>
        <v>0</v>
      </c>
      <c r="W1365" s="26">
        <f>IF(E1365&gt;t0,0,IF(E1365&lt;t0,P0))</f>
        <v>0</v>
      </c>
      <c r="X1365" s="26">
        <f>IF(E1365&gt;t0,0,IF(E1365&lt;t0,P0*SIN(PI()*(E1365)/t0)))</f>
        <v>0</v>
      </c>
    </row>
    <row r="1366" spans="5:24" x14ac:dyDescent="0.35">
      <c r="E1366" s="5">
        <f t="shared" si="390"/>
        <v>0.38192000000000303</v>
      </c>
      <c r="F1366" s="6">
        <f t="shared" si="391"/>
        <v>0</v>
      </c>
      <c r="G1366" s="6">
        <f t="shared" si="380"/>
        <v>1.5326519582111102</v>
      </c>
      <c r="H1366" s="6">
        <f t="shared" si="381"/>
        <v>0.78050224480225805</v>
      </c>
      <c r="I1366" s="6">
        <f t="shared" si="382"/>
        <v>-0.62515297796510261</v>
      </c>
      <c r="J1366" s="7">
        <f t="shared" si="383"/>
        <v>0</v>
      </c>
      <c r="K1366" s="7">
        <f t="shared" si="392"/>
        <v>-23.219206233037855</v>
      </c>
      <c r="L1366" s="7">
        <f t="shared" si="384"/>
        <v>-1.1306055676345081E-2</v>
      </c>
      <c r="M1366" s="7">
        <f t="shared" si="385"/>
        <v>0</v>
      </c>
      <c r="N1366" s="7">
        <f t="shared" si="393"/>
        <v>6.0436920544399655</v>
      </c>
      <c r="O1366" s="7">
        <f t="shared" si="386"/>
        <v>2.9428361233536761E-3</v>
      </c>
      <c r="P1366" s="7">
        <f t="shared" si="397"/>
        <v>-6.9846790690688181E-3</v>
      </c>
      <c r="Q1366" s="7">
        <f t="shared" si="387"/>
        <v>-209.54037207206454</v>
      </c>
      <c r="R1366" s="7">
        <f t="shared" si="396"/>
        <v>-6.9846790690688181</v>
      </c>
      <c r="S1366" s="7">
        <f t="shared" si="394"/>
        <v>0.21653030538542381</v>
      </c>
      <c r="T1366" s="7">
        <f t="shared" si="395"/>
        <v>29.050588921835789</v>
      </c>
      <c r="U1366" s="26">
        <f t="shared" si="388"/>
        <v>0</v>
      </c>
      <c r="V1366" s="26">
        <f t="shared" si="389"/>
        <v>0</v>
      </c>
      <c r="W1366" s="26">
        <f>IF(E1366&gt;t0,0,IF(E1366&lt;t0,P0))</f>
        <v>0</v>
      </c>
      <c r="X1366" s="26">
        <f>IF(E1366&gt;t0,0,IF(E1366&lt;t0,P0*SIN(PI()*(E1366)/t0)))</f>
        <v>0</v>
      </c>
    </row>
    <row r="1367" spans="5:24" x14ac:dyDescent="0.35">
      <c r="E1367" s="5">
        <f t="shared" si="390"/>
        <v>0.38220000000000304</v>
      </c>
      <c r="F1367" s="6">
        <f t="shared" si="391"/>
        <v>0</v>
      </c>
      <c r="G1367" s="6">
        <f t="shared" si="380"/>
        <v>1.5331318292739107</v>
      </c>
      <c r="H1367" s="6">
        <f t="shared" si="381"/>
        <v>0.77657782963213517</v>
      </c>
      <c r="I1367" s="6">
        <f t="shared" si="382"/>
        <v>-0.63002132862613669</v>
      </c>
      <c r="J1367" s="7">
        <f t="shared" si="383"/>
        <v>0</v>
      </c>
      <c r="K1367" s="7">
        <f t="shared" si="392"/>
        <v>-23.219206233037855</v>
      </c>
      <c r="L1367" s="7">
        <f t="shared" si="384"/>
        <v>-1.1302516875017045E-2</v>
      </c>
      <c r="M1367" s="7">
        <f t="shared" si="385"/>
        <v>0</v>
      </c>
      <c r="N1367" s="7">
        <f t="shared" si="393"/>
        <v>6.0436920544399655</v>
      </c>
      <c r="O1367" s="7">
        <f t="shared" si="386"/>
        <v>2.9419150141110155E-3</v>
      </c>
      <c r="P1367" s="7">
        <f t="shared" si="397"/>
        <v>-6.9238148182859185E-3</v>
      </c>
      <c r="Q1367" s="7">
        <f t="shared" si="387"/>
        <v>-207.71444454857755</v>
      </c>
      <c r="R1367" s="7">
        <f t="shared" si="396"/>
        <v>-6.9238148182859183</v>
      </c>
      <c r="S1367" s="7">
        <f t="shared" si="394"/>
        <v>0.21737232422464123</v>
      </c>
      <c r="T1367" s="7">
        <f t="shared" si="395"/>
        <v>29.163557603605327</v>
      </c>
      <c r="U1367" s="26">
        <f t="shared" si="388"/>
        <v>0</v>
      </c>
      <c r="V1367" s="26">
        <f t="shared" si="389"/>
        <v>0</v>
      </c>
      <c r="W1367" s="26">
        <f>IF(E1367&gt;t0,0,IF(E1367&lt;t0,P0))</f>
        <v>0</v>
      </c>
      <c r="X1367" s="26">
        <f>IF(E1367&gt;t0,0,IF(E1367&lt;t0,P0*SIN(PI()*(E1367)/t0)))</f>
        <v>0</v>
      </c>
    </row>
    <row r="1368" spans="5:24" x14ac:dyDescent="0.35">
      <c r="E1368" s="5">
        <f t="shared" si="390"/>
        <v>0.38248000000000304</v>
      </c>
      <c r="F1368" s="6">
        <f t="shared" si="391"/>
        <v>0</v>
      </c>
      <c r="G1368" s="6">
        <f t="shared" si="380"/>
        <v>1.5336118505836314</v>
      </c>
      <c r="H1368" s="6">
        <f t="shared" si="381"/>
        <v>0.77262304881466348</v>
      </c>
      <c r="I1368" s="6">
        <f t="shared" si="382"/>
        <v>-0.63486504427345347</v>
      </c>
      <c r="J1368" s="7">
        <f t="shared" si="383"/>
        <v>0</v>
      </c>
      <c r="K1368" s="7">
        <f t="shared" si="392"/>
        <v>-23.219206233037855</v>
      </c>
      <c r="L1368" s="7">
        <f t="shared" si="384"/>
        <v>-1.1298979181335673E-2</v>
      </c>
      <c r="M1368" s="7">
        <f t="shared" si="385"/>
        <v>0</v>
      </c>
      <c r="N1368" s="7">
        <f t="shared" si="393"/>
        <v>6.0436920544399655</v>
      </c>
      <c r="O1368" s="7">
        <f t="shared" si="386"/>
        <v>2.9409941931760292E-3</v>
      </c>
      <c r="P1368" s="7">
        <f t="shared" si="397"/>
        <v>-6.8627173349183092E-3</v>
      </c>
      <c r="Q1368" s="7">
        <f t="shared" si="387"/>
        <v>-205.88152004754929</v>
      </c>
      <c r="R1368" s="7">
        <f t="shared" si="396"/>
        <v>-6.862717334918309</v>
      </c>
      <c r="S1368" s="7">
        <f t="shared" si="394"/>
        <v>0.21820529774146205</v>
      </c>
      <c r="T1368" s="7">
        <f t="shared" si="395"/>
        <v>29.275312728029434</v>
      </c>
      <c r="U1368" s="26">
        <f t="shared" si="388"/>
        <v>0</v>
      </c>
      <c r="V1368" s="26">
        <f t="shared" si="389"/>
        <v>0</v>
      </c>
      <c r="W1368" s="26">
        <f>IF(E1368&gt;t0,0,IF(E1368&lt;t0,P0))</f>
        <v>0</v>
      </c>
      <c r="X1368" s="26">
        <f>IF(E1368&gt;t0,0,IF(E1368&lt;t0,P0*SIN(PI()*(E1368)/t0)))</f>
        <v>0</v>
      </c>
    </row>
    <row r="1369" spans="5:24" x14ac:dyDescent="0.35">
      <c r="E1369" s="5">
        <f t="shared" si="390"/>
        <v>0.38276000000000304</v>
      </c>
      <c r="F1369" s="6">
        <f t="shared" si="391"/>
        <v>0</v>
      </c>
      <c r="G1369" s="6">
        <f t="shared" si="380"/>
        <v>1.5340920221873149</v>
      </c>
      <c r="H1369" s="6">
        <f t="shared" si="381"/>
        <v>0.76863805698917986</v>
      </c>
      <c r="I1369" s="6">
        <f t="shared" si="382"/>
        <v>-0.63968393550869973</v>
      </c>
      <c r="J1369" s="7">
        <f t="shared" si="383"/>
        <v>0</v>
      </c>
      <c r="K1369" s="7">
        <f t="shared" si="392"/>
        <v>-23.219206233037855</v>
      </c>
      <c r="L1369" s="7">
        <f t="shared" si="384"/>
        <v>-1.1295442594954269E-2</v>
      </c>
      <c r="M1369" s="7">
        <f t="shared" si="385"/>
        <v>0</v>
      </c>
      <c r="N1369" s="7">
        <f t="shared" si="393"/>
        <v>6.0436920544399655</v>
      </c>
      <c r="O1369" s="7">
        <f t="shared" si="386"/>
        <v>2.9400736604584757E-3</v>
      </c>
      <c r="P1369" s="7">
        <f t="shared" si="397"/>
        <v>-6.8013891592109237E-3</v>
      </c>
      <c r="Q1369" s="7">
        <f t="shared" si="387"/>
        <v>-204.04167477632771</v>
      </c>
      <c r="R1369" s="7">
        <f t="shared" si="396"/>
        <v>-6.8013891592109239</v>
      </c>
      <c r="S1369" s="7">
        <f t="shared" si="394"/>
        <v>0.21902919895494832</v>
      </c>
      <c r="T1369" s="7">
        <f t="shared" si="395"/>
        <v>29.385850675235424</v>
      </c>
      <c r="U1369" s="26">
        <f t="shared" si="388"/>
        <v>0</v>
      </c>
      <c r="V1369" s="26">
        <f t="shared" si="389"/>
        <v>0</v>
      </c>
      <c r="W1369" s="26">
        <f>IF(E1369&gt;t0,0,IF(E1369&lt;t0,P0))</f>
        <v>0</v>
      </c>
      <c r="X1369" s="26">
        <f>IF(E1369&gt;t0,0,IF(E1369&lt;t0,P0*SIN(PI()*(E1369)/t0)))</f>
        <v>0</v>
      </c>
    </row>
    <row r="1370" spans="5:24" x14ac:dyDescent="0.35">
      <c r="E1370" s="5">
        <f t="shared" si="390"/>
        <v>0.38304000000000304</v>
      </c>
      <c r="F1370" s="6">
        <f t="shared" si="391"/>
        <v>0</v>
      </c>
      <c r="G1370" s="6">
        <f t="shared" si="380"/>
        <v>1.5345723441320178</v>
      </c>
      <c r="H1370" s="6">
        <f t="shared" si="381"/>
        <v>0.76462300997632693</v>
      </c>
      <c r="I1370" s="6">
        <f t="shared" si="382"/>
        <v>-0.64447781390420411</v>
      </c>
      <c r="J1370" s="7">
        <f t="shared" si="383"/>
        <v>0</v>
      </c>
      <c r="K1370" s="7">
        <f t="shared" si="392"/>
        <v>-23.219206233037855</v>
      </c>
      <c r="L1370" s="7">
        <f t="shared" si="384"/>
        <v>-1.1291907115526247E-2</v>
      </c>
      <c r="M1370" s="7">
        <f t="shared" si="385"/>
        <v>0</v>
      </c>
      <c r="N1370" s="7">
        <f t="shared" si="393"/>
        <v>6.0436920544399655</v>
      </c>
      <c r="O1370" s="7">
        <f t="shared" si="386"/>
        <v>2.9391534158681428E-3</v>
      </c>
      <c r="P1370" s="7">
        <f t="shared" si="397"/>
        <v>-6.7398328388590077E-3</v>
      </c>
      <c r="Q1370" s="7">
        <f t="shared" si="387"/>
        <v>-202.19498516577022</v>
      </c>
      <c r="R1370" s="7">
        <f t="shared" si="396"/>
        <v>-6.7398328388590079</v>
      </c>
      <c r="S1370" s="7">
        <f t="shared" si="394"/>
        <v>0.21984400125684267</v>
      </c>
      <c r="T1370" s="7">
        <f t="shared" si="395"/>
        <v>29.495167875350969</v>
      </c>
      <c r="U1370" s="26">
        <f t="shared" si="388"/>
        <v>0</v>
      </c>
      <c r="V1370" s="26">
        <f t="shared" si="389"/>
        <v>0</v>
      </c>
      <c r="W1370" s="26">
        <f>IF(E1370&gt;t0,0,IF(E1370&lt;t0,P0))</f>
        <v>0</v>
      </c>
      <c r="X1370" s="26">
        <f>IF(E1370&gt;t0,0,IF(E1370&lt;t0,P0*SIN(PI()*(E1370)/t0)))</f>
        <v>0</v>
      </c>
    </row>
    <row r="1371" spans="5:24" x14ac:dyDescent="0.35">
      <c r="E1371" s="5">
        <f t="shared" si="390"/>
        <v>0.38332000000000305</v>
      </c>
      <c r="F1371" s="6">
        <f t="shared" si="391"/>
        <v>0</v>
      </c>
      <c r="G1371" s="6">
        <f t="shared" si="380"/>
        <v>1.5350528164648116</v>
      </c>
      <c r="H1371" s="6">
        <f t="shared" si="381"/>
        <v>0.76057806477196122</v>
      </c>
      <c r="I1371" s="6">
        <f t="shared" si="382"/>
        <v>-0.64924649201034446</v>
      </c>
      <c r="J1371" s="7">
        <f t="shared" si="383"/>
        <v>0</v>
      </c>
      <c r="K1371" s="7">
        <f t="shared" si="392"/>
        <v>-23.219206233037855</v>
      </c>
      <c r="L1371" s="7">
        <f t="shared" si="384"/>
        <v>-1.1288372742705133E-2</v>
      </c>
      <c r="M1371" s="7">
        <f t="shared" si="385"/>
        <v>0</v>
      </c>
      <c r="N1371" s="7">
        <f t="shared" si="393"/>
        <v>6.0436920544399655</v>
      </c>
      <c r="O1371" s="7">
        <f t="shared" si="386"/>
        <v>2.9382334593148476E-3</v>
      </c>
      <c r="P1371" s="7">
        <f t="shared" si="397"/>
        <v>-6.6780509289036411E-3</v>
      </c>
      <c r="Q1371" s="7">
        <f t="shared" si="387"/>
        <v>-200.34152786710922</v>
      </c>
      <c r="R1371" s="7">
        <f t="shared" si="396"/>
        <v>-6.6780509289036409</v>
      </c>
      <c r="S1371" s="7">
        <f t="shared" si="394"/>
        <v>0.2206496784120236</v>
      </c>
      <c r="T1371" s="7">
        <f t="shared" si="395"/>
        <v>29.60326080856516</v>
      </c>
      <c r="U1371" s="26">
        <f t="shared" si="388"/>
        <v>0</v>
      </c>
      <c r="V1371" s="26">
        <f t="shared" si="389"/>
        <v>0</v>
      </c>
      <c r="W1371" s="26">
        <f>IF(E1371&gt;t0,0,IF(E1371&lt;t0,P0))</f>
        <v>0</v>
      </c>
      <c r="X1371" s="26">
        <f>IF(E1371&gt;t0,0,IF(E1371&lt;t0,P0*SIN(PI()*(E1371)/t0)))</f>
        <v>0</v>
      </c>
    </row>
    <row r="1372" spans="5:24" x14ac:dyDescent="0.35">
      <c r="E1372" s="5">
        <f t="shared" si="390"/>
        <v>0.38360000000000305</v>
      </c>
      <c r="F1372" s="6">
        <f t="shared" si="391"/>
        <v>0</v>
      </c>
      <c r="G1372" s="6">
        <f t="shared" si="380"/>
        <v>1.5355334392327826</v>
      </c>
      <c r="H1372" s="6">
        <f t="shared" si="381"/>
        <v>0.7565033795410161</v>
      </c>
      <c r="I1372" s="6">
        <f t="shared" si="382"/>
        <v>-0.65398978336287583</v>
      </c>
      <c r="J1372" s="7">
        <f t="shared" si="383"/>
        <v>0</v>
      </c>
      <c r="K1372" s="7">
        <f t="shared" si="392"/>
        <v>-23.219206233037855</v>
      </c>
      <c r="L1372" s="7">
        <f t="shared" si="384"/>
        <v>-1.1284839476144557E-2</v>
      </c>
      <c r="M1372" s="7">
        <f t="shared" si="385"/>
        <v>0</v>
      </c>
      <c r="N1372" s="7">
        <f t="shared" si="393"/>
        <v>6.0436920544399655</v>
      </c>
      <c r="O1372" s="7">
        <f t="shared" si="386"/>
        <v>2.937313790708434E-3</v>
      </c>
      <c r="P1372" s="7">
        <f t="shared" si="397"/>
        <v>-6.6160459916270314E-3</v>
      </c>
      <c r="Q1372" s="7">
        <f t="shared" si="387"/>
        <v>-198.48137974881095</v>
      </c>
      <c r="R1372" s="7">
        <f t="shared" si="396"/>
        <v>-6.6160459916270318</v>
      </c>
      <c r="S1372" s="7">
        <f t="shared" si="394"/>
        <v>0.22144620455932029</v>
      </c>
      <c r="T1372" s="7">
        <f t="shared" si="395"/>
        <v>29.710126005237846</v>
      </c>
      <c r="U1372" s="26">
        <f t="shared" si="388"/>
        <v>0</v>
      </c>
      <c r="V1372" s="26">
        <f t="shared" si="389"/>
        <v>0</v>
      </c>
      <c r="W1372" s="26">
        <f>IF(E1372&gt;t0,0,IF(E1372&lt;t0,P0))</f>
        <v>0</v>
      </c>
      <c r="X1372" s="26">
        <f>IF(E1372&gt;t0,0,IF(E1372&lt;t0,P0*SIN(PI()*(E1372)/t0)))</f>
        <v>0</v>
      </c>
    </row>
    <row r="1373" spans="5:24" x14ac:dyDescent="0.35">
      <c r="E1373" s="5">
        <f t="shared" si="390"/>
        <v>0.38388000000000305</v>
      </c>
      <c r="F1373" s="6">
        <f t="shared" si="391"/>
        <v>0</v>
      </c>
      <c r="G1373" s="6">
        <f t="shared" si="380"/>
        <v>1.536014212483032</v>
      </c>
      <c r="H1373" s="6">
        <f t="shared" si="381"/>
        <v>0.75239911361131195</v>
      </c>
      <c r="I1373" s="6">
        <f t="shared" si="382"/>
        <v>-0.6587075024902268</v>
      </c>
      <c r="J1373" s="7">
        <f t="shared" si="383"/>
        <v>0</v>
      </c>
      <c r="K1373" s="7">
        <f t="shared" si="392"/>
        <v>-23.219206233037855</v>
      </c>
      <c r="L1373" s="7">
        <f t="shared" si="384"/>
        <v>-1.1281307315498259E-2</v>
      </c>
      <c r="M1373" s="7">
        <f t="shared" si="385"/>
        <v>0</v>
      </c>
      <c r="N1373" s="7">
        <f t="shared" si="393"/>
        <v>6.0436920544399655</v>
      </c>
      <c r="O1373" s="7">
        <f t="shared" si="386"/>
        <v>2.9363944099587741E-3</v>
      </c>
      <c r="P1373" s="7">
        <f t="shared" si="397"/>
        <v>-6.5538205964474914E-3</v>
      </c>
      <c r="Q1373" s="7">
        <f t="shared" si="387"/>
        <v>-196.61461789342474</v>
      </c>
      <c r="R1373" s="7">
        <f t="shared" si="396"/>
        <v>-6.5538205964474914</v>
      </c>
      <c r="S1373" s="7">
        <f t="shared" si="394"/>
        <v>0.22223355421264318</v>
      </c>
      <c r="T1373" s="7">
        <f t="shared" si="395"/>
        <v>29.815760046051299</v>
      </c>
      <c r="U1373" s="26">
        <f t="shared" si="388"/>
        <v>0</v>
      </c>
      <c r="V1373" s="26">
        <f t="shared" si="389"/>
        <v>0</v>
      </c>
      <c r="W1373" s="26">
        <f>IF(E1373&gt;t0,0,IF(E1373&lt;t0,P0))</f>
        <v>0</v>
      </c>
      <c r="X1373" s="26">
        <f>IF(E1373&gt;t0,0,IF(E1373&lt;t0,P0*SIN(PI()*(E1373)/t0)))</f>
        <v>0</v>
      </c>
    </row>
    <row r="1374" spans="5:24" x14ac:dyDescent="0.35">
      <c r="E1374" s="5">
        <f t="shared" si="390"/>
        <v>0.38416000000000305</v>
      </c>
      <c r="F1374" s="6">
        <f t="shared" si="391"/>
        <v>0</v>
      </c>
      <c r="G1374" s="6">
        <f t="shared" si="380"/>
        <v>1.5364951362626753</v>
      </c>
      <c r="H1374" s="6">
        <f t="shared" si="381"/>
        <v>0.74826542746733327</v>
      </c>
      <c r="I1374" s="6">
        <f t="shared" si="382"/>
        <v>-0.66339946492074375</v>
      </c>
      <c r="J1374" s="7">
        <f t="shared" si="383"/>
        <v>0</v>
      </c>
      <c r="K1374" s="7">
        <f t="shared" si="392"/>
        <v>-23.219206233037855</v>
      </c>
      <c r="L1374" s="7">
        <f t="shared" si="384"/>
        <v>-1.1277776260420085E-2</v>
      </c>
      <c r="M1374" s="7">
        <f t="shared" si="385"/>
        <v>0</v>
      </c>
      <c r="N1374" s="7">
        <f t="shared" si="393"/>
        <v>6.0436920544399655</v>
      </c>
      <c r="O1374" s="7">
        <f t="shared" si="386"/>
        <v>2.9354753169757684E-3</v>
      </c>
      <c r="P1374" s="7">
        <f t="shared" si="397"/>
        <v>-6.491377319814402E-3</v>
      </c>
      <c r="Q1374" s="7">
        <f t="shared" si="387"/>
        <v>-194.74131959443207</v>
      </c>
      <c r="R1374" s="7">
        <f t="shared" si="396"/>
        <v>-6.4913773198144016</v>
      </c>
      <c r="S1374" s="7">
        <f t="shared" si="394"/>
        <v>0.22301170226103359</v>
      </c>
      <c r="T1374" s="7">
        <f t="shared" si="395"/>
        <v>29.920159562016885</v>
      </c>
      <c r="U1374" s="26">
        <f t="shared" si="388"/>
        <v>0</v>
      </c>
      <c r="V1374" s="26">
        <f t="shared" si="389"/>
        <v>0</v>
      </c>
      <c r="W1374" s="26">
        <f>IF(E1374&gt;t0,0,IF(E1374&lt;t0,P0))</f>
        <v>0</v>
      </c>
      <c r="X1374" s="26">
        <f>IF(E1374&gt;t0,0,IF(E1374&lt;t0,P0*SIN(PI()*(E1374)/t0)))</f>
        <v>0</v>
      </c>
    </row>
    <row r="1375" spans="5:24" x14ac:dyDescent="0.35">
      <c r="E1375" s="5">
        <f t="shared" si="390"/>
        <v>0.38444000000000306</v>
      </c>
      <c r="F1375" s="6">
        <f t="shared" si="391"/>
        <v>0</v>
      </c>
      <c r="G1375" s="6">
        <f t="shared" si="380"/>
        <v>1.5369762106188434</v>
      </c>
      <c r="H1375" s="6">
        <f t="shared" si="381"/>
        <v>0.74410248274394897</v>
      </c>
      <c r="I1375" s="6">
        <f t="shared" si="382"/>
        <v>-0.66806548718990943</v>
      </c>
      <c r="J1375" s="7">
        <f t="shared" si="383"/>
        <v>0</v>
      </c>
      <c r="K1375" s="7">
        <f t="shared" si="392"/>
        <v>-23.219206233037855</v>
      </c>
      <c r="L1375" s="7">
        <f t="shared" si="384"/>
        <v>-1.1274246310563996E-2</v>
      </c>
      <c r="M1375" s="7">
        <f t="shared" si="385"/>
        <v>0</v>
      </c>
      <c r="N1375" s="7">
        <f t="shared" si="393"/>
        <v>6.0436920544399655</v>
      </c>
      <c r="O1375" s="7">
        <f t="shared" si="386"/>
        <v>2.9345565116693467E-3</v>
      </c>
      <c r="P1375" s="7">
        <f t="shared" si="397"/>
        <v>-6.4287187451027728E-3</v>
      </c>
      <c r="Q1375" s="7">
        <f t="shared" si="387"/>
        <v>-192.86156235308317</v>
      </c>
      <c r="R1375" s="7">
        <f t="shared" si="396"/>
        <v>-6.4287187451027732</v>
      </c>
      <c r="S1375" s="7">
        <f t="shared" si="394"/>
        <v>0.22378062397010409</v>
      </c>
      <c r="T1375" s="7">
        <f t="shared" si="395"/>
        <v>30.023321234668302</v>
      </c>
      <c r="U1375" s="26">
        <f t="shared" si="388"/>
        <v>0</v>
      </c>
      <c r="V1375" s="26">
        <f t="shared" si="389"/>
        <v>0</v>
      </c>
      <c r="W1375" s="26">
        <f>IF(E1375&gt;t0,0,IF(E1375&lt;t0,P0))</f>
        <v>0</v>
      </c>
      <c r="X1375" s="26">
        <f>IF(E1375&gt;t0,0,IF(E1375&lt;t0,P0*SIN(PI()*(E1375)/t0)))</f>
        <v>0</v>
      </c>
    </row>
    <row r="1376" spans="5:24" x14ac:dyDescent="0.35">
      <c r="E1376" s="5">
        <f t="shared" si="390"/>
        <v>0.38472000000000306</v>
      </c>
      <c r="F1376" s="6">
        <f t="shared" si="391"/>
        <v>0</v>
      </c>
      <c r="G1376" s="6">
        <f t="shared" si="380"/>
        <v>1.5374574355986812</v>
      </c>
      <c r="H1376" s="6">
        <f t="shared" si="381"/>
        <v>0.73991044222009328</v>
      </c>
      <c r="I1376" s="6">
        <f t="shared" si="382"/>
        <v>-0.6727053868475158</v>
      </c>
      <c r="J1376" s="7">
        <f t="shared" si="383"/>
        <v>0</v>
      </c>
      <c r="K1376" s="7">
        <f t="shared" si="392"/>
        <v>-23.219206233037855</v>
      </c>
      <c r="L1376" s="7">
        <f t="shared" si="384"/>
        <v>-1.1270717465584053E-2</v>
      </c>
      <c r="M1376" s="7">
        <f t="shared" si="385"/>
        <v>0</v>
      </c>
      <c r="N1376" s="7">
        <f t="shared" si="393"/>
        <v>6.0436920544399655</v>
      </c>
      <c r="O1376" s="7">
        <f t="shared" si="386"/>
        <v>2.9336379939494651E-3</v>
      </c>
      <c r="P1376" s="7">
        <f t="shared" si="397"/>
        <v>-6.3658474625076806E-3</v>
      </c>
      <c r="Q1376" s="7">
        <f t="shared" si="387"/>
        <v>-190.9754238752304</v>
      </c>
      <c r="R1376" s="7">
        <f t="shared" si="396"/>
        <v>-6.3658474625076806</v>
      </c>
      <c r="S1376" s="7">
        <f t="shared" si="394"/>
        <v>0.22454029498247224</v>
      </c>
      <c r="T1376" s="7">
        <f t="shared" si="395"/>
        <v>30.125241796119777</v>
      </c>
      <c r="U1376" s="26">
        <f t="shared" si="388"/>
        <v>0</v>
      </c>
      <c r="V1376" s="26">
        <f t="shared" si="389"/>
        <v>0</v>
      </c>
      <c r="W1376" s="26">
        <f>IF(E1376&gt;t0,0,IF(E1376&lt;t0,P0))</f>
        <v>0</v>
      </c>
      <c r="X1376" s="26">
        <f>IF(E1376&gt;t0,0,IF(E1376&lt;t0,P0*SIN(PI()*(E1376)/t0)))</f>
        <v>0</v>
      </c>
    </row>
    <row r="1377" spans="5:24" x14ac:dyDescent="0.35">
      <c r="E1377" s="5">
        <f t="shared" si="390"/>
        <v>0.38500000000000306</v>
      </c>
      <c r="F1377" s="6">
        <f t="shared" si="391"/>
        <v>0</v>
      </c>
      <c r="G1377" s="6">
        <f t="shared" si="380"/>
        <v>1.5379388112493488</v>
      </c>
      <c r="H1377" s="6">
        <f t="shared" si="381"/>
        <v>0.73568946981240069</v>
      </c>
      <c r="I1377" s="6">
        <f t="shared" si="382"/>
        <v>-0.6773189824647976</v>
      </c>
      <c r="J1377" s="7">
        <f t="shared" si="383"/>
        <v>0</v>
      </c>
      <c r="K1377" s="7">
        <f t="shared" si="392"/>
        <v>-23.219206233037855</v>
      </c>
      <c r="L1377" s="7">
        <f t="shared" si="384"/>
        <v>-1.126718972513443E-2</v>
      </c>
      <c r="M1377" s="7">
        <f t="shared" si="385"/>
        <v>0</v>
      </c>
      <c r="N1377" s="7">
        <f t="shared" si="393"/>
        <v>6.0436920544399655</v>
      </c>
      <c r="O1377" s="7">
        <f t="shared" si="386"/>
        <v>2.9327197637261091E-3</v>
      </c>
      <c r="P1377" s="7">
        <f t="shared" si="397"/>
        <v>-6.3027660689385081E-3</v>
      </c>
      <c r="Q1377" s="7">
        <f t="shared" si="387"/>
        <v>-189.08298206815525</v>
      </c>
      <c r="R1377" s="7">
        <f t="shared" si="396"/>
        <v>-6.3027660689385083</v>
      </c>
      <c r="S1377" s="7">
        <f t="shared" si="394"/>
        <v>0.22529069131847312</v>
      </c>
      <c r="T1377" s="7">
        <f t="shared" si="395"/>
        <v>30.225918029161662</v>
      </c>
      <c r="U1377" s="26">
        <f t="shared" si="388"/>
        <v>0</v>
      </c>
      <c r="V1377" s="26">
        <f t="shared" si="389"/>
        <v>0</v>
      </c>
      <c r="W1377" s="26">
        <f>IF(E1377&gt;t0,0,IF(E1377&lt;t0,P0))</f>
        <v>0</v>
      </c>
      <c r="X1377" s="26">
        <f>IF(E1377&gt;t0,0,IF(E1377&lt;t0,P0*SIN(PI()*(E1377)/t0)))</f>
        <v>0</v>
      </c>
    </row>
    <row r="1378" spans="5:24" x14ac:dyDescent="0.35">
      <c r="E1378" s="5">
        <f t="shared" si="390"/>
        <v>0.38528000000000306</v>
      </c>
      <c r="F1378" s="6">
        <f t="shared" si="391"/>
        <v>0</v>
      </c>
      <c r="G1378" s="6">
        <f t="shared" si="380"/>
        <v>1.5384203376180217</v>
      </c>
      <c r="H1378" s="6">
        <f t="shared" si="381"/>
        <v>0.73143973056879763</v>
      </c>
      <c r="I1378" s="6">
        <f t="shared" si="382"/>
        <v>-0.68190609364152532</v>
      </c>
      <c r="J1378" s="7">
        <f t="shared" si="383"/>
        <v>0</v>
      </c>
      <c r="K1378" s="7">
        <f t="shared" si="392"/>
        <v>-23.219206233037855</v>
      </c>
      <c r="L1378" s="7">
        <f t="shared" si="384"/>
        <v>-1.126366308886941E-2</v>
      </c>
      <c r="M1378" s="7">
        <f t="shared" si="385"/>
        <v>0</v>
      </c>
      <c r="N1378" s="7">
        <f t="shared" si="393"/>
        <v>6.0436920544399655</v>
      </c>
      <c r="O1378" s="7">
        <f t="shared" si="386"/>
        <v>2.9318018209092923E-3</v>
      </c>
      <c r="P1378" s="7">
        <f t="shared" si="397"/>
        <v>-6.2394771679129858E-3</v>
      </c>
      <c r="Q1378" s="7">
        <f t="shared" si="387"/>
        <v>-187.18431503738958</v>
      </c>
      <c r="R1378" s="7">
        <f t="shared" si="396"/>
        <v>-6.2394771679129857</v>
      </c>
      <c r="S1378" s="7">
        <f t="shared" si="394"/>
        <v>0.22603178937686541</v>
      </c>
      <c r="T1378" s="7">
        <f t="shared" si="395"/>
        <v>30.325346767355157</v>
      </c>
      <c r="U1378" s="26">
        <f t="shared" si="388"/>
        <v>0</v>
      </c>
      <c r="V1378" s="26">
        <f t="shared" si="389"/>
        <v>0</v>
      </c>
      <c r="W1378" s="26">
        <f>IF(E1378&gt;t0,0,IF(E1378&lt;t0,P0))</f>
        <v>0</v>
      </c>
      <c r="X1378" s="26">
        <f>IF(E1378&gt;t0,0,IF(E1378&lt;t0,P0*SIN(PI()*(E1378)/t0)))</f>
        <v>0</v>
      </c>
    </row>
    <row r="1379" spans="5:24" x14ac:dyDescent="0.35">
      <c r="E1379" s="5">
        <f t="shared" si="390"/>
        <v>0.38556000000000307</v>
      </c>
      <c r="F1379" s="6">
        <f t="shared" si="391"/>
        <v>0</v>
      </c>
      <c r="G1379" s="6">
        <f t="shared" si="380"/>
        <v>1.5389020147518884</v>
      </c>
      <c r="H1379" s="6">
        <f t="shared" si="381"/>
        <v>0.72716139066204399</v>
      </c>
      <c r="I1379" s="6">
        <f t="shared" si="382"/>
        <v>-0.68646654101306503</v>
      </c>
      <c r="J1379" s="7">
        <f t="shared" si="383"/>
        <v>0</v>
      </c>
      <c r="K1379" s="7">
        <f t="shared" si="392"/>
        <v>-23.219206233037855</v>
      </c>
      <c r="L1379" s="7">
        <f t="shared" si="384"/>
        <v>-1.1260137556443383E-2</v>
      </c>
      <c r="M1379" s="7">
        <f t="shared" si="385"/>
        <v>0</v>
      </c>
      <c r="N1379" s="7">
        <f t="shared" si="393"/>
        <v>6.0436920544399655</v>
      </c>
      <c r="O1379" s="7">
        <f t="shared" si="386"/>
        <v>2.9308841654090566E-3</v>
      </c>
      <c r="P1379" s="7">
        <f t="shared" si="397"/>
        <v>-6.1759833694509606E-3</v>
      </c>
      <c r="Q1379" s="7">
        <f t="shared" si="387"/>
        <v>-185.27950108352883</v>
      </c>
      <c r="R1379" s="7">
        <f t="shared" si="396"/>
        <v>-6.1759833694509609</v>
      </c>
      <c r="S1379" s="7">
        <f t="shared" si="394"/>
        <v>0.2267635659358043</v>
      </c>
      <c r="T1379" s="7">
        <f t="shared" si="395"/>
        <v>30.423524895162853</v>
      </c>
      <c r="U1379" s="26">
        <f t="shared" si="388"/>
        <v>0</v>
      </c>
      <c r="V1379" s="26">
        <f t="shared" si="389"/>
        <v>0</v>
      </c>
      <c r="W1379" s="26">
        <f>IF(E1379&gt;t0,0,IF(E1379&lt;t0,P0))</f>
        <v>0</v>
      </c>
      <c r="X1379" s="26">
        <f>IF(E1379&gt;t0,0,IF(E1379&lt;t0,P0*SIN(PI()*(E1379)/t0)))</f>
        <v>0</v>
      </c>
    </row>
    <row r="1380" spans="5:24" x14ac:dyDescent="0.35">
      <c r="E1380" s="5">
        <f t="shared" si="390"/>
        <v>0.38584000000000307</v>
      </c>
      <c r="F1380" s="6">
        <f t="shared" si="391"/>
        <v>0</v>
      </c>
      <c r="G1380" s="6">
        <f t="shared" si="380"/>
        <v>1.5393838426981539</v>
      </c>
      <c r="H1380" s="6">
        <f t="shared" si="381"/>
        <v>0.72285461738324319</v>
      </c>
      <c r="I1380" s="6">
        <f t="shared" si="382"/>
        <v>-0.69100014625738337</v>
      </c>
      <c r="J1380" s="7">
        <f t="shared" si="383"/>
        <v>0</v>
      </c>
      <c r="K1380" s="7">
        <f t="shared" si="392"/>
        <v>-23.219206233037855</v>
      </c>
      <c r="L1380" s="7">
        <f t="shared" si="384"/>
        <v>-1.1256613127510841E-2</v>
      </c>
      <c r="M1380" s="7">
        <f t="shared" si="385"/>
        <v>0</v>
      </c>
      <c r="N1380" s="7">
        <f t="shared" si="393"/>
        <v>6.0436920544399655</v>
      </c>
      <c r="O1380" s="7">
        <f t="shared" si="386"/>
        <v>2.9299667971354709E-3</v>
      </c>
      <c r="P1380" s="7">
        <f t="shared" si="397"/>
        <v>-6.1122872899681538E-3</v>
      </c>
      <c r="Q1380" s="7">
        <f t="shared" si="387"/>
        <v>-183.36861869904462</v>
      </c>
      <c r="R1380" s="7">
        <f t="shared" si="396"/>
        <v>-6.1122872899681537</v>
      </c>
      <c r="S1380" s="7">
        <f t="shared" si="394"/>
        <v>0.22748599815288167</v>
      </c>
      <c r="T1380" s="7">
        <f t="shared" si="395"/>
        <v>30.520449347954106</v>
      </c>
      <c r="U1380" s="26">
        <f t="shared" si="388"/>
        <v>0</v>
      </c>
      <c r="V1380" s="26">
        <f t="shared" si="389"/>
        <v>0</v>
      </c>
      <c r="W1380" s="26">
        <f>IF(E1380&gt;t0,0,IF(E1380&lt;t0,P0))</f>
        <v>0</v>
      </c>
      <c r="X1380" s="26">
        <f>IF(E1380&gt;t0,0,IF(E1380&lt;t0,P0*SIN(PI()*(E1380)/t0)))</f>
        <v>0</v>
      </c>
    </row>
    <row r="1381" spans="5:24" x14ac:dyDescent="0.35">
      <c r="E1381" s="5">
        <f t="shared" si="390"/>
        <v>0.38612000000000307</v>
      </c>
      <c r="F1381" s="6">
        <f t="shared" si="391"/>
        <v>0</v>
      </c>
      <c r="G1381" s="6">
        <f t="shared" si="380"/>
        <v>1.5398658215040371</v>
      </c>
      <c r="H1381" s="6">
        <f t="shared" si="381"/>
        <v>0.71851957913529485</v>
      </c>
      <c r="I1381" s="6">
        <f t="shared" si="382"/>
        <v>-0.69550673210202552</v>
      </c>
      <c r="J1381" s="7">
        <f t="shared" si="383"/>
        <v>0</v>
      </c>
      <c r="K1381" s="7">
        <f t="shared" si="392"/>
        <v>-23.219206233037855</v>
      </c>
      <c r="L1381" s="7">
        <f t="shared" si="384"/>
        <v>-1.1253089801726401E-2</v>
      </c>
      <c r="M1381" s="7">
        <f t="shared" si="385"/>
        <v>0</v>
      </c>
      <c r="N1381" s="7">
        <f t="shared" si="393"/>
        <v>6.0436920544399655</v>
      </c>
      <c r="O1381" s="7">
        <f t="shared" si="386"/>
        <v>2.9290497159986345E-3</v>
      </c>
      <c r="P1381" s="7">
        <f t="shared" si="397"/>
        <v>-6.0483915521695551E-3</v>
      </c>
      <c r="Q1381" s="7">
        <f t="shared" si="387"/>
        <v>-181.45174656508667</v>
      </c>
      <c r="R1381" s="7">
        <f t="shared" si="396"/>
        <v>-6.048391552169555</v>
      </c>
      <c r="S1381" s="7">
        <f t="shared" si="394"/>
        <v>0.22819906356642394</v>
      </c>
      <c r="T1381" s="7">
        <f t="shared" si="395"/>
        <v>30.616117112179175</v>
      </c>
      <c r="U1381" s="26">
        <f t="shared" si="388"/>
        <v>0</v>
      </c>
      <c r="V1381" s="26">
        <f t="shared" si="389"/>
        <v>0</v>
      </c>
      <c r="W1381" s="26">
        <f>IF(E1381&gt;t0,0,IF(E1381&lt;t0,P0))</f>
        <v>0</v>
      </c>
      <c r="X1381" s="26">
        <f>IF(E1381&gt;t0,0,IF(E1381&lt;t0,P0*SIN(PI()*(E1381)/t0)))</f>
        <v>0</v>
      </c>
    </row>
    <row r="1382" spans="5:24" x14ac:dyDescent="0.35">
      <c r="E1382" s="5">
        <f t="shared" si="390"/>
        <v>0.38640000000000307</v>
      </c>
      <c r="F1382" s="6">
        <f t="shared" si="391"/>
        <v>0</v>
      </c>
      <c r="G1382" s="6">
        <f t="shared" si="380"/>
        <v>1.5403479512167721</v>
      </c>
      <c r="H1382" s="6">
        <f t="shared" si="381"/>
        <v>0.71415644542631251</v>
      </c>
      <c r="I1382" s="6">
        <f t="shared" si="382"/>
        <v>-0.69998612233104618</v>
      </c>
      <c r="J1382" s="7">
        <f t="shared" si="383"/>
        <v>0</v>
      </c>
      <c r="K1382" s="7">
        <f t="shared" si="392"/>
        <v>-23.219206233037855</v>
      </c>
      <c r="L1382" s="7">
        <f t="shared" si="384"/>
        <v>-1.1249567578744766E-2</v>
      </c>
      <c r="M1382" s="7">
        <f t="shared" si="385"/>
        <v>0</v>
      </c>
      <c r="N1382" s="7">
        <f t="shared" si="393"/>
        <v>6.0436920544399655</v>
      </c>
      <c r="O1382" s="7">
        <f t="shared" si="386"/>
        <v>2.9281329219086718E-3</v>
      </c>
      <c r="P1382" s="7">
        <f t="shared" si="397"/>
        <v>-5.9842987849427244E-3</v>
      </c>
      <c r="Q1382" s="7">
        <f t="shared" si="387"/>
        <v>-179.52896354828172</v>
      </c>
      <c r="R1382" s="7">
        <f t="shared" si="396"/>
        <v>-5.984298784942724</v>
      </c>
      <c r="S1382" s="7">
        <f t="shared" si="394"/>
        <v>0.22890274009582376</v>
      </c>
      <c r="T1382" s="7">
        <f t="shared" si="395"/>
        <v>30.710525225413722</v>
      </c>
      <c r="U1382" s="26">
        <f t="shared" si="388"/>
        <v>0</v>
      </c>
      <c r="V1382" s="26">
        <f t="shared" si="389"/>
        <v>0</v>
      </c>
      <c r="W1382" s="26">
        <f>IF(E1382&gt;t0,0,IF(E1382&lt;t0,P0))</f>
        <v>0</v>
      </c>
      <c r="X1382" s="26">
        <f>IF(E1382&gt;t0,0,IF(E1382&lt;t0,P0*SIN(PI()*(E1382)/t0)))</f>
        <v>0</v>
      </c>
    </row>
    <row r="1383" spans="5:24" x14ac:dyDescent="0.35">
      <c r="E1383" s="5">
        <f t="shared" si="390"/>
        <v>0.38668000000000308</v>
      </c>
      <c r="F1383" s="6">
        <f t="shared" si="391"/>
        <v>0</v>
      </c>
      <c r="G1383" s="6">
        <f t="shared" si="380"/>
        <v>1.5408302318836076</v>
      </c>
      <c r="H1383" s="6">
        <f t="shared" si="381"/>
        <v>0.7097653868629944</v>
      </c>
      <c r="I1383" s="6">
        <f t="shared" si="382"/>
        <v>-0.70443814179189923</v>
      </c>
      <c r="J1383" s="7">
        <f t="shared" si="383"/>
        <v>0</v>
      </c>
      <c r="K1383" s="7">
        <f t="shared" si="392"/>
        <v>-23.219206233037855</v>
      </c>
      <c r="L1383" s="7">
        <f t="shared" si="384"/>
        <v>-1.1246046458220766E-2</v>
      </c>
      <c r="M1383" s="7">
        <f t="shared" si="385"/>
        <v>0</v>
      </c>
      <c r="N1383" s="7">
        <f t="shared" si="393"/>
        <v>6.0436920544399655</v>
      </c>
      <c r="O1383" s="7">
        <f t="shared" si="386"/>
        <v>2.9272164147757388E-3</v>
      </c>
      <c r="P1383" s="7">
        <f t="shared" si="397"/>
        <v>-5.9200116232509033E-3</v>
      </c>
      <c r="Q1383" s="7">
        <f t="shared" si="387"/>
        <v>-177.6003486975271</v>
      </c>
      <c r="R1383" s="7">
        <f t="shared" si="396"/>
        <v>-5.920011623250903</v>
      </c>
      <c r="S1383" s="7">
        <f t="shared" si="394"/>
        <v>0.22959700604221811</v>
      </c>
      <c r="T1383" s="7">
        <f t="shared" si="395"/>
        <v>30.803670776449785</v>
      </c>
      <c r="U1383" s="26">
        <f t="shared" si="388"/>
        <v>0</v>
      </c>
      <c r="V1383" s="26">
        <f t="shared" si="389"/>
        <v>0</v>
      </c>
      <c r="W1383" s="26">
        <f>IF(E1383&gt;t0,0,IF(E1383&lt;t0,P0))</f>
        <v>0</v>
      </c>
      <c r="X1383" s="26">
        <f>IF(E1383&gt;t0,0,IF(E1383&lt;t0,P0*SIN(PI()*(E1383)/t0)))</f>
        <v>0</v>
      </c>
    </row>
    <row r="1384" spans="5:24" x14ac:dyDescent="0.35">
      <c r="E1384" s="5">
        <f t="shared" si="390"/>
        <v>0.38696000000000308</v>
      </c>
      <c r="F1384" s="6">
        <f t="shared" si="391"/>
        <v>0</v>
      </c>
      <c r="G1384" s="6">
        <f t="shared" si="380"/>
        <v>1.5413126635518071</v>
      </c>
      <c r="H1384" s="6">
        <f t="shared" si="381"/>
        <v>0.70534657514395427</v>
      </c>
      <c r="I1384" s="6">
        <f t="shared" si="382"/>
        <v>-0.70886261640228576</v>
      </c>
      <c r="J1384" s="7">
        <f t="shared" si="383"/>
        <v>0</v>
      </c>
      <c r="K1384" s="7">
        <f t="shared" si="392"/>
        <v>-23.219206233037855</v>
      </c>
      <c r="L1384" s="7">
        <f t="shared" si="384"/>
        <v>-1.1242526439809325E-2</v>
      </c>
      <c r="M1384" s="7">
        <f t="shared" si="385"/>
        <v>0</v>
      </c>
      <c r="N1384" s="7">
        <f t="shared" si="393"/>
        <v>6.0436920544399655</v>
      </c>
      <c r="O1384" s="7">
        <f t="shared" si="386"/>
        <v>2.9263001945100163E-3</v>
      </c>
      <c r="P1384" s="7">
        <f t="shared" si="397"/>
        <v>-5.855532708025973E-3</v>
      </c>
      <c r="Q1384" s="7">
        <f t="shared" si="387"/>
        <v>-175.66598124077919</v>
      </c>
      <c r="R1384" s="7">
        <f t="shared" si="396"/>
        <v>-5.8555327080259731</v>
      </c>
      <c r="S1384" s="7">
        <f t="shared" si="394"/>
        <v>0.23028184008903688</v>
      </c>
      <c r="T1384" s="7">
        <f t="shared" si="395"/>
        <v>30.895550905369365</v>
      </c>
      <c r="U1384" s="26">
        <f t="shared" si="388"/>
        <v>0</v>
      </c>
      <c r="V1384" s="26">
        <f t="shared" si="389"/>
        <v>0</v>
      </c>
      <c r="W1384" s="26">
        <f>IF(E1384&gt;t0,0,IF(E1384&lt;t0,P0))</f>
        <v>0</v>
      </c>
      <c r="X1384" s="26">
        <f>IF(E1384&gt;t0,0,IF(E1384&lt;t0,P0*SIN(PI()*(E1384)/t0)))</f>
        <v>0</v>
      </c>
    </row>
    <row r="1385" spans="5:24" x14ac:dyDescent="0.35">
      <c r="E1385" s="5">
        <f t="shared" si="390"/>
        <v>0.38724000000000308</v>
      </c>
      <c r="F1385" s="6">
        <f t="shared" si="391"/>
        <v>0</v>
      </c>
      <c r="G1385" s="6">
        <f t="shared" si="380"/>
        <v>1.5417952462686491</v>
      </c>
      <c r="H1385" s="6">
        <f t="shared" si="381"/>
        <v>0.70090018305300239</v>
      </c>
      <c r="I1385" s="6">
        <f t="shared" si="382"/>
        <v>-0.71325937315696575</v>
      </c>
      <c r="J1385" s="7">
        <f t="shared" si="383"/>
        <v>0</v>
      </c>
      <c r="K1385" s="7">
        <f t="shared" si="392"/>
        <v>-23.219206233037855</v>
      </c>
      <c r="L1385" s="7">
        <f t="shared" si="384"/>
        <v>-1.1239007523165484E-2</v>
      </c>
      <c r="M1385" s="7">
        <f t="shared" si="385"/>
        <v>0</v>
      </c>
      <c r="N1385" s="7">
        <f t="shared" si="393"/>
        <v>6.0436920544399655</v>
      </c>
      <c r="O1385" s="7">
        <f t="shared" si="386"/>
        <v>2.9253842610217143E-3</v>
      </c>
      <c r="P1385" s="7">
        <f t="shared" si="397"/>
        <v>-5.7908646860611573E-3</v>
      </c>
      <c r="Q1385" s="7">
        <f t="shared" si="387"/>
        <v>-173.72594058183472</v>
      </c>
      <c r="R1385" s="7">
        <f t="shared" si="396"/>
        <v>-5.7908646860611572</v>
      </c>
      <c r="S1385" s="7">
        <f t="shared" si="394"/>
        <v>0.23095722130291341</v>
      </c>
      <c r="T1385" s="7">
        <f t="shared" si="395"/>
        <v>30.98616280366662</v>
      </c>
      <c r="U1385" s="26">
        <f t="shared" si="388"/>
        <v>0</v>
      </c>
      <c r="V1385" s="26">
        <f t="shared" si="389"/>
        <v>0</v>
      </c>
      <c r="W1385" s="26">
        <f>IF(E1385&gt;t0,0,IF(E1385&lt;t0,P0))</f>
        <v>0</v>
      </c>
      <c r="X1385" s="26">
        <f>IF(E1385&gt;t0,0,IF(E1385&lt;t0,P0*SIN(PI()*(E1385)/t0)))</f>
        <v>0</v>
      </c>
    </row>
    <row r="1386" spans="5:24" x14ac:dyDescent="0.35">
      <c r="E1386" s="5">
        <f t="shared" si="390"/>
        <v>0.38752000000000308</v>
      </c>
      <c r="F1386" s="6">
        <f t="shared" si="391"/>
        <v>0</v>
      </c>
      <c r="G1386" s="6">
        <f t="shared" si="380"/>
        <v>1.5422779800814261</v>
      </c>
      <c r="H1386" s="6">
        <f t="shared" si="381"/>
        <v>0.69642638445239713</v>
      </c>
      <c r="I1386" s="6">
        <f t="shared" si="382"/>
        <v>-0.71762824013451554</v>
      </c>
      <c r="J1386" s="7">
        <f t="shared" si="383"/>
        <v>0</v>
      </c>
      <c r="K1386" s="7">
        <f t="shared" si="392"/>
        <v>-23.219206233037855</v>
      </c>
      <c r="L1386" s="7">
        <f t="shared" si="384"/>
        <v>-1.1235489707944388E-2</v>
      </c>
      <c r="M1386" s="7">
        <f t="shared" si="385"/>
        <v>0</v>
      </c>
      <c r="N1386" s="7">
        <f t="shared" si="393"/>
        <v>6.0436920544399655</v>
      </c>
      <c r="O1386" s="7">
        <f t="shared" si="386"/>
        <v>2.9244686142210728E-3</v>
      </c>
      <c r="P1386" s="7">
        <f t="shared" si="397"/>
        <v>-5.726010209903736E-3</v>
      </c>
      <c r="Q1386" s="7">
        <f t="shared" si="387"/>
        <v>-171.78030629711208</v>
      </c>
      <c r="R1386" s="7">
        <f t="shared" si="396"/>
        <v>-5.7260102099037358</v>
      </c>
      <c r="S1386" s="7">
        <f t="shared" si="394"/>
        <v>0.23162312913364738</v>
      </c>
      <c r="T1386" s="7">
        <f t="shared" si="395"/>
        <v>31.075503714242856</v>
      </c>
      <c r="U1386" s="26">
        <f t="shared" si="388"/>
        <v>0</v>
      </c>
      <c r="V1386" s="26">
        <f t="shared" si="389"/>
        <v>0</v>
      </c>
      <c r="W1386" s="26">
        <f>IF(E1386&gt;t0,0,IF(E1386&lt;t0,P0))</f>
        <v>0</v>
      </c>
      <c r="X1386" s="26">
        <f>IF(E1386&gt;t0,0,IF(E1386&lt;t0,P0*SIN(PI()*(E1386)/t0)))</f>
        <v>0</v>
      </c>
    </row>
    <row r="1387" spans="5:24" x14ac:dyDescent="0.35">
      <c r="E1387" s="5">
        <f t="shared" si="390"/>
        <v>0.38780000000000309</v>
      </c>
      <c r="F1387" s="6">
        <f t="shared" si="391"/>
        <v>0</v>
      </c>
      <c r="G1387" s="6">
        <f t="shared" si="380"/>
        <v>1.5427608650374465</v>
      </c>
      <c r="H1387" s="6">
        <f t="shared" si="381"/>
        <v>0.69192535427604118</v>
      </c>
      <c r="I1387" s="6">
        <f t="shared" si="382"/>
        <v>-0.72196904650405536</v>
      </c>
      <c r="J1387" s="7">
        <f t="shared" si="383"/>
        <v>0</v>
      </c>
      <c r="K1387" s="7">
        <f t="shared" si="392"/>
        <v>-23.219206233037855</v>
      </c>
      <c r="L1387" s="7">
        <f t="shared" si="384"/>
        <v>-1.1231972993801295E-2</v>
      </c>
      <c r="M1387" s="7">
        <f t="shared" si="385"/>
        <v>0</v>
      </c>
      <c r="N1387" s="7">
        <f t="shared" si="393"/>
        <v>6.0436920544399655</v>
      </c>
      <c r="O1387" s="7">
        <f t="shared" si="386"/>
        <v>2.9235532540183577E-3</v>
      </c>
      <c r="P1387" s="7">
        <f t="shared" si="397"/>
        <v>-5.6609719377474256E-3</v>
      </c>
      <c r="Q1387" s="7">
        <f t="shared" si="387"/>
        <v>-169.82915813242278</v>
      </c>
      <c r="R1387" s="7">
        <f t="shared" si="396"/>
        <v>-5.6609719377474255</v>
      </c>
      <c r="S1387" s="7">
        <f t="shared" si="394"/>
        <v>0.23227954341539434</v>
      </c>
      <c r="T1387" s="7">
        <f t="shared" si="395"/>
        <v>31.163570931566127</v>
      </c>
      <c r="U1387" s="26">
        <f t="shared" si="388"/>
        <v>0</v>
      </c>
      <c r="V1387" s="26">
        <f t="shared" si="389"/>
        <v>0</v>
      </c>
      <c r="W1387" s="26">
        <f>IF(E1387&gt;t0,0,IF(E1387&lt;t0,P0))</f>
        <v>0</v>
      </c>
      <c r="X1387" s="26">
        <f>IF(E1387&gt;t0,0,IF(E1387&lt;t0,P0*SIN(PI()*(E1387)/t0)))</f>
        <v>0</v>
      </c>
    </row>
    <row r="1388" spans="5:24" x14ac:dyDescent="0.35">
      <c r="E1388" s="5">
        <f t="shared" si="390"/>
        <v>0.38808000000000309</v>
      </c>
      <c r="F1388" s="6">
        <f t="shared" si="391"/>
        <v>0</v>
      </c>
      <c r="G1388" s="6">
        <f t="shared" si="380"/>
        <v>1.5432439011840327</v>
      </c>
      <c r="H1388" s="6">
        <f t="shared" si="381"/>
        <v>0.68739726852264316</v>
      </c>
      <c r="I1388" s="6">
        <f t="shared" si="382"/>
        <v>-0.72628162253192752</v>
      </c>
      <c r="J1388" s="7">
        <f t="shared" si="383"/>
        <v>0</v>
      </c>
      <c r="K1388" s="7">
        <f t="shared" si="392"/>
        <v>-23.219206233037855</v>
      </c>
      <c r="L1388" s="7">
        <f t="shared" si="384"/>
        <v>-1.1228457380391566E-2</v>
      </c>
      <c r="M1388" s="7">
        <f t="shared" si="385"/>
        <v>0</v>
      </c>
      <c r="N1388" s="7">
        <f t="shared" si="393"/>
        <v>6.0436920544399655</v>
      </c>
      <c r="O1388" s="7">
        <f t="shared" si="386"/>
        <v>2.9226381803238648E-3</v>
      </c>
      <c r="P1388" s="7">
        <f t="shared" si="397"/>
        <v>-5.5957525333246994E-3</v>
      </c>
      <c r="Q1388" s="7">
        <f t="shared" si="387"/>
        <v>-167.87257599974097</v>
      </c>
      <c r="R1388" s="7">
        <f t="shared" si="396"/>
        <v>-5.5957525333246991</v>
      </c>
      <c r="S1388" s="7">
        <f t="shared" si="394"/>
        <v>0.23292644436687948</v>
      </c>
      <c r="T1388" s="7">
        <f t="shared" si="395"/>
        <v>31.250361801699935</v>
      </c>
      <c r="U1388" s="26">
        <f t="shared" si="388"/>
        <v>0</v>
      </c>
      <c r="V1388" s="26">
        <f t="shared" si="389"/>
        <v>0</v>
      </c>
      <c r="W1388" s="26">
        <f>IF(E1388&gt;t0,0,IF(E1388&lt;t0,P0))</f>
        <v>0</v>
      </c>
      <c r="X1388" s="26">
        <f>IF(E1388&gt;t0,0,IF(E1388&lt;t0,P0*SIN(PI()*(E1388)/t0)))</f>
        <v>0</v>
      </c>
    </row>
    <row r="1389" spans="5:24" x14ac:dyDescent="0.35">
      <c r="E1389" s="5">
        <f t="shared" si="390"/>
        <v>0.38836000000000309</v>
      </c>
      <c r="F1389" s="6">
        <f t="shared" si="391"/>
        <v>0</v>
      </c>
      <c r="G1389" s="6">
        <f t="shared" si="380"/>
        <v>1.5437270885685226</v>
      </c>
      <c r="H1389" s="6">
        <f t="shared" si="381"/>
        <v>0.68284230424883519</v>
      </c>
      <c r="I1389" s="6">
        <f t="shared" si="382"/>
        <v>-0.73056579958833356</v>
      </c>
      <c r="J1389" s="7">
        <f t="shared" si="383"/>
        <v>0</v>
      </c>
      <c r="K1389" s="7">
        <f t="shared" si="392"/>
        <v>-23.219206233037855</v>
      </c>
      <c r="L1389" s="7">
        <f t="shared" si="384"/>
        <v>-1.1224942867370667E-2</v>
      </c>
      <c r="M1389" s="7">
        <f t="shared" si="385"/>
        <v>0</v>
      </c>
      <c r="N1389" s="7">
        <f t="shared" si="393"/>
        <v>6.0436920544399655</v>
      </c>
      <c r="O1389" s="7">
        <f t="shared" si="386"/>
        <v>2.9217233930479152E-3</v>
      </c>
      <c r="P1389" s="7">
        <f t="shared" si="397"/>
        <v>-5.5303546657989242E-3</v>
      </c>
      <c r="Q1389" s="7">
        <f t="shared" si="387"/>
        <v>-165.91063997396773</v>
      </c>
      <c r="R1389" s="7">
        <f t="shared" si="396"/>
        <v>-5.5303546657989244</v>
      </c>
      <c r="S1389" s="7">
        <f t="shared" si="394"/>
        <v>0.2335638125920543</v>
      </c>
      <c r="T1389" s="7">
        <f t="shared" si="395"/>
        <v>31.335873722391291</v>
      </c>
      <c r="U1389" s="26">
        <f t="shared" si="388"/>
        <v>0</v>
      </c>
      <c r="V1389" s="26">
        <f t="shared" si="389"/>
        <v>0</v>
      </c>
      <c r="W1389" s="26">
        <f>IF(E1389&gt;t0,0,IF(E1389&lt;t0,P0))</f>
        <v>0</v>
      </c>
      <c r="X1389" s="26">
        <f>IF(E1389&gt;t0,0,IF(E1389&lt;t0,P0*SIN(PI()*(E1389)/t0)))</f>
        <v>0</v>
      </c>
    </row>
    <row r="1390" spans="5:24" x14ac:dyDescent="0.35">
      <c r="E1390" s="5">
        <f t="shared" si="390"/>
        <v>0.38864000000000309</v>
      </c>
      <c r="F1390" s="6">
        <f t="shared" si="391"/>
        <v>0</v>
      </c>
      <c r="G1390" s="6">
        <f t="shared" si="380"/>
        <v>1.5442104272382684</v>
      </c>
      <c r="H1390" s="6">
        <f t="shared" si="381"/>
        <v>0.67826063956225124</v>
      </c>
      <c r="I1390" s="6">
        <f t="shared" si="382"/>
        <v>-0.7348214101539271</v>
      </c>
      <c r="J1390" s="7">
        <f t="shared" si="383"/>
        <v>0</v>
      </c>
      <c r="K1390" s="7">
        <f t="shared" si="392"/>
        <v>-23.219206233037855</v>
      </c>
      <c r="L1390" s="7">
        <f t="shared" si="384"/>
        <v>-1.1221429454394182E-2</v>
      </c>
      <c r="M1390" s="7">
        <f t="shared" si="385"/>
        <v>0</v>
      </c>
      <c r="N1390" s="7">
        <f t="shared" si="393"/>
        <v>6.0436920544399655</v>
      </c>
      <c r="O1390" s="7">
        <f t="shared" si="386"/>
        <v>2.9208088921008611E-3</v>
      </c>
      <c r="P1390" s="7">
        <f t="shared" si="397"/>
        <v>-5.4647810096563974E-3</v>
      </c>
      <c r="Q1390" s="7">
        <f t="shared" si="387"/>
        <v>-163.94343028969192</v>
      </c>
      <c r="R1390" s="7">
        <f t="shared" si="396"/>
        <v>-5.4647810096563978</v>
      </c>
      <c r="S1390" s="7">
        <f t="shared" si="394"/>
        <v>0.23419162908045285</v>
      </c>
      <c r="T1390" s="7">
        <f t="shared" si="395"/>
        <v>31.420104143118554</v>
      </c>
      <c r="U1390" s="26">
        <f t="shared" si="388"/>
        <v>0</v>
      </c>
      <c r="V1390" s="26">
        <f t="shared" si="389"/>
        <v>0</v>
      </c>
      <c r="W1390" s="26">
        <f>IF(E1390&gt;t0,0,IF(E1390&lt;t0,P0))</f>
        <v>0</v>
      </c>
      <c r="X1390" s="26">
        <f>IF(E1390&gt;t0,0,IF(E1390&lt;t0,P0*SIN(PI()*(E1390)/t0)))</f>
        <v>0</v>
      </c>
    </row>
    <row r="1391" spans="5:24" x14ac:dyDescent="0.35">
      <c r="E1391" s="5">
        <f t="shared" si="390"/>
        <v>0.3889200000000031</v>
      </c>
      <c r="F1391" s="6">
        <f t="shared" si="391"/>
        <v>0</v>
      </c>
      <c r="G1391" s="6">
        <f t="shared" si="380"/>
        <v>1.5446939172406373</v>
      </c>
      <c r="H1391" s="6">
        <f t="shared" si="381"/>
        <v>0.6736524536145575</v>
      </c>
      <c r="I1391" s="6">
        <f t="shared" si="382"/>
        <v>-0.73904828782636822</v>
      </c>
      <c r="J1391" s="7">
        <f t="shared" si="383"/>
        <v>0</v>
      </c>
      <c r="K1391" s="7">
        <f t="shared" si="392"/>
        <v>-23.219206233037855</v>
      </c>
      <c r="L1391" s="7">
        <f t="shared" si="384"/>
        <v>-1.1217917141117787E-2</v>
      </c>
      <c r="M1391" s="7">
        <f t="shared" si="385"/>
        <v>0</v>
      </c>
      <c r="N1391" s="7">
        <f t="shared" si="393"/>
        <v>6.0436920544399655</v>
      </c>
      <c r="O1391" s="7">
        <f t="shared" si="386"/>
        <v>2.9198946773930801E-3</v>
      </c>
      <c r="P1391" s="7">
        <f t="shared" si="397"/>
        <v>-5.3990342445981174E-3</v>
      </c>
      <c r="Q1391" s="7">
        <f t="shared" si="387"/>
        <v>-161.97102733794353</v>
      </c>
      <c r="R1391" s="7">
        <f t="shared" si="396"/>
        <v>-5.3990342445981172</v>
      </c>
      <c r="S1391" s="7">
        <f t="shared" si="394"/>
        <v>0.23480987520814273</v>
      </c>
      <c r="T1391" s="7">
        <f t="shared" si="395"/>
        <v>31.503050565218988</v>
      </c>
      <c r="U1391" s="26">
        <f t="shared" si="388"/>
        <v>0</v>
      </c>
      <c r="V1391" s="26">
        <f t="shared" si="389"/>
        <v>0</v>
      </c>
      <c r="W1391" s="26">
        <f>IF(E1391&gt;t0,0,IF(E1391&lt;t0,P0))</f>
        <v>0</v>
      </c>
      <c r="X1391" s="26">
        <f>IF(E1391&gt;t0,0,IF(E1391&lt;t0,P0*SIN(PI()*(E1391)/t0)))</f>
        <v>0</v>
      </c>
    </row>
    <row r="1392" spans="5:24" x14ac:dyDescent="0.35">
      <c r="E1392" s="5">
        <f t="shared" si="390"/>
        <v>0.3892000000000031</v>
      </c>
      <c r="F1392" s="6">
        <f t="shared" si="391"/>
        <v>0</v>
      </c>
      <c r="G1392" s="6">
        <f t="shared" si="380"/>
        <v>1.5451775586230114</v>
      </c>
      <c r="H1392" s="6">
        <f t="shared" si="381"/>
        <v>0.66901792659445514</v>
      </c>
      <c r="I1392" s="6">
        <f t="shared" si="382"/>
        <v>-0.74324626732682375</v>
      </c>
      <c r="J1392" s="7">
        <f t="shared" si="383"/>
        <v>0</v>
      </c>
      <c r="K1392" s="7">
        <f t="shared" si="392"/>
        <v>-23.219206233037855</v>
      </c>
      <c r="L1392" s="7">
        <f t="shared" si="384"/>
        <v>-1.1214405927197283E-2</v>
      </c>
      <c r="M1392" s="7">
        <f t="shared" si="385"/>
        <v>0</v>
      </c>
      <c r="N1392" s="7">
        <f t="shared" si="393"/>
        <v>6.0436920544399655</v>
      </c>
      <c r="O1392" s="7">
        <f t="shared" si="386"/>
        <v>2.91898074883498E-3</v>
      </c>
      <c r="P1392" s="7">
        <f t="shared" si="397"/>
        <v>-5.3331170554316385E-3</v>
      </c>
      <c r="Q1392" s="7">
        <f t="shared" si="387"/>
        <v>-159.99351166294915</v>
      </c>
      <c r="R1392" s="7">
        <f t="shared" si="396"/>
        <v>-5.3331170554316385</v>
      </c>
      <c r="S1392" s="7">
        <f t="shared" si="394"/>
        <v>0.23541853273742464</v>
      </c>
      <c r="T1392" s="7">
        <f t="shared" si="395"/>
        <v>31.584710541848473</v>
      </c>
      <c r="U1392" s="26">
        <f t="shared" si="388"/>
        <v>0</v>
      </c>
      <c r="V1392" s="26">
        <f t="shared" si="389"/>
        <v>0</v>
      </c>
      <c r="W1392" s="26">
        <f>IF(E1392&gt;t0,0,IF(E1392&lt;t0,P0))</f>
        <v>0</v>
      </c>
      <c r="X1392" s="26">
        <f>IF(E1392&gt;t0,0,IF(E1392&lt;t0,P0*SIN(PI()*(E1392)/t0)))</f>
        <v>0</v>
      </c>
    </row>
    <row r="1393" spans="5:24" x14ac:dyDescent="0.35">
      <c r="E1393" s="5">
        <f t="shared" si="390"/>
        <v>0.3894800000000031</v>
      </c>
      <c r="F1393" s="6">
        <f t="shared" si="391"/>
        <v>0</v>
      </c>
      <c r="G1393" s="6">
        <f t="shared" si="380"/>
        <v>1.5456613514327875</v>
      </c>
      <c r="H1393" s="6">
        <f t="shared" si="381"/>
        <v>0.6643572397206291</v>
      </c>
      <c r="I1393" s="6">
        <f t="shared" si="382"/>
        <v>-0.74741518450643385</v>
      </c>
      <c r="J1393" s="7">
        <f t="shared" si="383"/>
        <v>0</v>
      </c>
      <c r="K1393" s="7">
        <f t="shared" si="392"/>
        <v>-23.219206233037855</v>
      </c>
      <c r="L1393" s="7">
        <f t="shared" si="384"/>
        <v>-1.1210895812288567E-2</v>
      </c>
      <c r="M1393" s="7">
        <f t="shared" si="385"/>
        <v>0</v>
      </c>
      <c r="N1393" s="7">
        <f t="shared" si="393"/>
        <v>6.0436920544399655</v>
      </c>
      <c r="O1393" s="7">
        <f t="shared" si="386"/>
        <v>2.9180671063369951E-3</v>
      </c>
      <c r="P1393" s="7">
        <f t="shared" si="397"/>
        <v>-5.2670321319625707E-3</v>
      </c>
      <c r="Q1393" s="7">
        <f t="shared" si="387"/>
        <v>-158.01096395887711</v>
      </c>
      <c r="R1393" s="7">
        <f t="shared" si="396"/>
        <v>-5.267032131962571</v>
      </c>
      <c r="S1393" s="7">
        <f t="shared" si="394"/>
        <v>0.23601758381809937</v>
      </c>
      <c r="T1393" s="7">
        <f t="shared" si="395"/>
        <v>31.665081678151477</v>
      </c>
      <c r="U1393" s="26">
        <f t="shared" si="388"/>
        <v>0</v>
      </c>
      <c r="V1393" s="26">
        <f t="shared" si="389"/>
        <v>0</v>
      </c>
      <c r="W1393" s="26">
        <f>IF(E1393&gt;t0,0,IF(E1393&lt;t0,P0))</f>
        <v>0</v>
      </c>
      <c r="X1393" s="26">
        <f>IF(E1393&gt;t0,0,IF(E1393&lt;t0,P0*SIN(PI()*(E1393)/t0)))</f>
        <v>0</v>
      </c>
    </row>
    <row r="1394" spans="5:24" x14ac:dyDescent="0.35">
      <c r="E1394" s="5">
        <f t="shared" si="390"/>
        <v>0.3897600000000031</v>
      </c>
      <c r="F1394" s="6">
        <f t="shared" si="391"/>
        <v>0</v>
      </c>
      <c r="G1394" s="6">
        <f t="shared" si="380"/>
        <v>1.5461452957173774</v>
      </c>
      <c r="H1394" s="6">
        <f t="shared" si="381"/>
        <v>0.65967057523466366</v>
      </c>
      <c r="I1394" s="6">
        <f t="shared" si="382"/>
        <v>-0.75155487635273044</v>
      </c>
      <c r="J1394" s="7">
        <f t="shared" si="383"/>
        <v>0</v>
      </c>
      <c r="K1394" s="7">
        <f t="shared" si="392"/>
        <v>-23.219206233037855</v>
      </c>
      <c r="L1394" s="7">
        <f t="shared" si="384"/>
        <v>-1.1207386796047651E-2</v>
      </c>
      <c r="M1394" s="7">
        <f t="shared" si="385"/>
        <v>0</v>
      </c>
      <c r="N1394" s="7">
        <f t="shared" si="393"/>
        <v>6.0436920544399655</v>
      </c>
      <c r="O1394" s="7">
        <f t="shared" si="386"/>
        <v>2.9171537498095894E-3</v>
      </c>
      <c r="P1394" s="7">
        <f t="shared" si="397"/>
        <v>-5.200782168886078E-3</v>
      </c>
      <c r="Q1394" s="7">
        <f t="shared" si="387"/>
        <v>-156.02346506658233</v>
      </c>
      <c r="R1394" s="7">
        <f t="shared" si="396"/>
        <v>-5.2007821688860778</v>
      </c>
      <c r="S1394" s="7">
        <f t="shared" si="394"/>
        <v>0.23660701098747389</v>
      </c>
      <c r="T1394" s="7">
        <f t="shared" si="395"/>
        <v>31.744161631261878</v>
      </c>
      <c r="U1394" s="26">
        <f t="shared" si="388"/>
        <v>0</v>
      </c>
      <c r="V1394" s="26">
        <f t="shared" si="389"/>
        <v>0</v>
      </c>
      <c r="W1394" s="26">
        <f>IF(E1394&gt;t0,0,IF(E1394&lt;t0,P0))</f>
        <v>0</v>
      </c>
      <c r="X1394" s="26">
        <f>IF(E1394&gt;t0,0,IF(E1394&lt;t0,P0*SIN(PI()*(E1394)/t0)))</f>
        <v>0</v>
      </c>
    </row>
    <row r="1395" spans="5:24" x14ac:dyDescent="0.35">
      <c r="E1395" s="5">
        <f t="shared" si="390"/>
        <v>0.39004000000000311</v>
      </c>
      <c r="F1395" s="6">
        <f t="shared" si="391"/>
        <v>0</v>
      </c>
      <c r="G1395" s="6">
        <f t="shared" si="380"/>
        <v>1.5466293915242073</v>
      </c>
      <c r="H1395" s="6">
        <f t="shared" si="381"/>
        <v>0.65495811639391643</v>
      </c>
      <c r="I1395" s="6">
        <f t="shared" si="382"/>
        <v>-0.75566518099601021</v>
      </c>
      <c r="J1395" s="7">
        <f t="shared" si="383"/>
        <v>0</v>
      </c>
      <c r="K1395" s="7">
        <f t="shared" si="392"/>
        <v>-23.219206233037855</v>
      </c>
      <c r="L1395" s="7">
        <f t="shared" si="384"/>
        <v>-1.120387887813065E-2</v>
      </c>
      <c r="M1395" s="7">
        <f t="shared" si="385"/>
        <v>0</v>
      </c>
      <c r="N1395" s="7">
        <f t="shared" si="393"/>
        <v>6.0436920544399655</v>
      </c>
      <c r="O1395" s="7">
        <f t="shared" si="386"/>
        <v>2.9162406791632535E-3</v>
      </c>
      <c r="P1395" s="7">
        <f t="shared" si="397"/>
        <v>-5.1343698656782085E-3</v>
      </c>
      <c r="Q1395" s="7">
        <f t="shared" si="387"/>
        <v>-154.03109597034626</v>
      </c>
      <c r="R1395" s="7">
        <f t="shared" si="396"/>
        <v>-5.1343698656782086</v>
      </c>
      <c r="S1395" s="7">
        <f t="shared" si="394"/>
        <v>0.23718679717096242</v>
      </c>
      <c r="T1395" s="7">
        <f t="shared" si="395"/>
        <v>31.821948110383612</v>
      </c>
      <c r="U1395" s="26">
        <f t="shared" si="388"/>
        <v>0</v>
      </c>
      <c r="V1395" s="26">
        <f t="shared" si="389"/>
        <v>0</v>
      </c>
      <c r="W1395" s="26">
        <f>IF(E1395&gt;t0,0,IF(E1395&lt;t0,P0))</f>
        <v>0</v>
      </c>
      <c r="X1395" s="26">
        <f>IF(E1395&gt;t0,0,IF(E1395&lt;t0,P0*SIN(PI()*(E1395)/t0)))</f>
        <v>0</v>
      </c>
    </row>
    <row r="1396" spans="5:24" x14ac:dyDescent="0.35">
      <c r="E1396" s="5">
        <f t="shared" si="390"/>
        <v>0.39032000000000311</v>
      </c>
      <c r="F1396" s="6">
        <f t="shared" si="391"/>
        <v>0</v>
      </c>
      <c r="G1396" s="6">
        <f t="shared" si="380"/>
        <v>1.5471136389007187</v>
      </c>
      <c r="H1396" s="6">
        <f t="shared" si="381"/>
        <v>0.65022004746435402</v>
      </c>
      <c r="I1396" s="6">
        <f t="shared" si="382"/>
        <v>-0.75974593771566368</v>
      </c>
      <c r="J1396" s="7">
        <f t="shared" si="383"/>
        <v>0</v>
      </c>
      <c r="K1396" s="7">
        <f t="shared" si="392"/>
        <v>-23.219206233037855</v>
      </c>
      <c r="L1396" s="7">
        <f t="shared" si="384"/>
        <v>-1.1200372058193788E-2</v>
      </c>
      <c r="M1396" s="7">
        <f t="shared" si="385"/>
        <v>0</v>
      </c>
      <c r="N1396" s="7">
        <f t="shared" si="393"/>
        <v>6.0436920544399655</v>
      </c>
      <c r="O1396" s="7">
        <f t="shared" si="386"/>
        <v>2.9153278943085067E-3</v>
      </c>
      <c r="P1396" s="7">
        <f t="shared" si="397"/>
        <v>-5.067797926487142E-3</v>
      </c>
      <c r="Q1396" s="7">
        <f t="shared" si="387"/>
        <v>-152.03393779461425</v>
      </c>
      <c r="R1396" s="7">
        <f t="shared" si="396"/>
        <v>-5.0677979264871418</v>
      </c>
      <c r="S1396" s="7">
        <f t="shared" si="394"/>
        <v>0.23775692568238066</v>
      </c>
      <c r="T1396" s="7">
        <f t="shared" si="395"/>
        <v>31.898438876830127</v>
      </c>
      <c r="U1396" s="26">
        <f t="shared" si="388"/>
        <v>0</v>
      </c>
      <c r="V1396" s="26">
        <f t="shared" si="389"/>
        <v>0</v>
      </c>
      <c r="W1396" s="26">
        <f>IF(E1396&gt;t0,0,IF(E1396&lt;t0,P0))</f>
        <v>0</v>
      </c>
      <c r="X1396" s="26">
        <f>IF(E1396&gt;t0,0,IF(E1396&lt;t0,P0*SIN(PI()*(E1396)/t0)))</f>
        <v>0</v>
      </c>
    </row>
    <row r="1397" spans="5:24" x14ac:dyDescent="0.35">
      <c r="E1397" s="5">
        <f t="shared" si="390"/>
        <v>0.39060000000000311</v>
      </c>
      <c r="F1397" s="6">
        <f t="shared" si="391"/>
        <v>0</v>
      </c>
      <c r="G1397" s="6">
        <f t="shared" si="380"/>
        <v>1.5475980378943681</v>
      </c>
      <c r="H1397" s="6">
        <f t="shared" si="381"/>
        <v>0.64545655371334132</v>
      </c>
      <c r="I1397" s="6">
        <f t="shared" si="382"/>
        <v>-0.76379698694646381</v>
      </c>
      <c r="J1397" s="7">
        <f t="shared" si="383"/>
        <v>0</v>
      </c>
      <c r="K1397" s="7">
        <f t="shared" si="392"/>
        <v>-23.219206233037855</v>
      </c>
      <c r="L1397" s="7">
        <f t="shared" si="384"/>
        <v>-1.1196866335893398E-2</v>
      </c>
      <c r="M1397" s="7">
        <f t="shared" si="385"/>
        <v>0</v>
      </c>
      <c r="N1397" s="7">
        <f t="shared" si="393"/>
        <v>6.0436920544399655</v>
      </c>
      <c r="O1397" s="7">
        <f t="shared" si="386"/>
        <v>2.9144153951558955E-3</v>
      </c>
      <c r="P1397" s="7">
        <f t="shared" si="397"/>
        <v>-5.0010690600242186E-3</v>
      </c>
      <c r="Q1397" s="7">
        <f t="shared" si="387"/>
        <v>-150.03207180072656</v>
      </c>
      <c r="R1397" s="7">
        <f t="shared" si="396"/>
        <v>-5.0010690600242187</v>
      </c>
      <c r="S1397" s="7">
        <f t="shared" si="394"/>
        <v>0.2383173802247264</v>
      </c>
      <c r="T1397" s="7">
        <f t="shared" si="395"/>
        <v>31.973631744129147</v>
      </c>
      <c r="U1397" s="26">
        <f t="shared" si="388"/>
        <v>0</v>
      </c>
      <c r="V1397" s="26">
        <f t="shared" si="389"/>
        <v>0</v>
      </c>
      <c r="W1397" s="26">
        <f>IF(E1397&gt;t0,0,IF(E1397&lt;t0,P0))</f>
        <v>0</v>
      </c>
      <c r="X1397" s="26">
        <f>IF(E1397&gt;t0,0,IF(E1397&lt;t0,P0*SIN(PI()*(E1397)/t0)))</f>
        <v>0</v>
      </c>
    </row>
    <row r="1398" spans="5:24" x14ac:dyDescent="0.35">
      <c r="E1398" s="5">
        <f t="shared" si="390"/>
        <v>0.39088000000000311</v>
      </c>
      <c r="F1398" s="6">
        <f t="shared" si="391"/>
        <v>0</v>
      </c>
      <c r="G1398" s="6">
        <f t="shared" si="380"/>
        <v>1.5480825885526266</v>
      </c>
      <c r="H1398" s="6">
        <f t="shared" si="381"/>
        <v>0.6406678214024053</v>
      </c>
      <c r="I1398" s="6">
        <f t="shared" si="382"/>
        <v>-0.76781817028479848</v>
      </c>
      <c r="J1398" s="7">
        <f t="shared" si="383"/>
        <v>0</v>
      </c>
      <c r="K1398" s="7">
        <f t="shared" si="392"/>
        <v>-23.219206233037855</v>
      </c>
      <c r="L1398" s="7">
        <f t="shared" si="384"/>
        <v>-1.1193361710885915E-2</v>
      </c>
      <c r="M1398" s="7">
        <f t="shared" si="385"/>
        <v>0</v>
      </c>
      <c r="N1398" s="7">
        <f t="shared" si="393"/>
        <v>6.0436920544399655</v>
      </c>
      <c r="O1398" s="7">
        <f t="shared" si="386"/>
        <v>2.9135031816159953E-3</v>
      </c>
      <c r="P1398" s="7">
        <f t="shared" si="397"/>
        <v>-4.9341859794550472E-3</v>
      </c>
      <c r="Q1398" s="7">
        <f t="shared" si="387"/>
        <v>-148.0255793836514</v>
      </c>
      <c r="R1398" s="7">
        <f t="shared" si="396"/>
        <v>-4.9341859794550471</v>
      </c>
      <c r="S1398" s="7">
        <f t="shared" si="394"/>
        <v>0.23886814488989769</v>
      </c>
      <c r="T1398" s="7">
        <f t="shared" si="395"/>
        <v>32.047524577984817</v>
      </c>
      <c r="U1398" s="26">
        <f t="shared" si="388"/>
        <v>0</v>
      </c>
      <c r="V1398" s="26">
        <f t="shared" si="389"/>
        <v>0</v>
      </c>
      <c r="W1398" s="26">
        <f>IF(E1398&gt;t0,0,IF(E1398&lt;t0,P0))</f>
        <v>0</v>
      </c>
      <c r="X1398" s="26">
        <f>IF(E1398&gt;t0,0,IF(E1398&lt;t0,P0*SIN(PI()*(E1398)/t0)))</f>
        <v>0</v>
      </c>
    </row>
    <row r="1399" spans="5:24" x14ac:dyDescent="0.35">
      <c r="E1399" s="5">
        <f t="shared" si="390"/>
        <v>0.39116000000000312</v>
      </c>
      <c r="F1399" s="6">
        <f t="shared" si="391"/>
        <v>0</v>
      </c>
      <c r="G1399" s="6">
        <f t="shared" si="380"/>
        <v>1.5485672909229797</v>
      </c>
      <c r="H1399" s="6">
        <f t="shared" si="381"/>
        <v>0.63585403777994653</v>
      </c>
      <c r="I1399" s="6">
        <f t="shared" si="382"/>
        <v>-0.77180933049486922</v>
      </c>
      <c r="J1399" s="7">
        <f t="shared" si="383"/>
        <v>0</v>
      </c>
      <c r="K1399" s="7">
        <f t="shared" si="392"/>
        <v>-23.219206233037855</v>
      </c>
      <c r="L1399" s="7">
        <f t="shared" si="384"/>
        <v>-1.1189858182827892E-2</v>
      </c>
      <c r="M1399" s="7">
        <f t="shared" si="385"/>
        <v>0</v>
      </c>
      <c r="N1399" s="7">
        <f t="shared" si="393"/>
        <v>6.0436920544399655</v>
      </c>
      <c r="O1399" s="7">
        <f t="shared" si="386"/>
        <v>2.9125912535994101E-3</v>
      </c>
      <c r="P1399" s="7">
        <f t="shared" si="397"/>
        <v>-4.8671514022903175E-3</v>
      </c>
      <c r="Q1399" s="7">
        <f t="shared" si="387"/>
        <v>-146.01454206870952</v>
      </c>
      <c r="R1399" s="7">
        <f t="shared" si="396"/>
        <v>-4.8671514022903173</v>
      </c>
      <c r="S1399" s="7">
        <f t="shared" si="394"/>
        <v>0.23940920415974909</v>
      </c>
      <c r="T1399" s="7">
        <f t="shared" si="395"/>
        <v>32.12011529641947</v>
      </c>
      <c r="U1399" s="26">
        <f t="shared" si="388"/>
        <v>0</v>
      </c>
      <c r="V1399" s="26">
        <f t="shared" si="389"/>
        <v>0</v>
      </c>
      <c r="W1399" s="26">
        <f>IF(E1399&gt;t0,0,IF(E1399&lt;t0,P0))</f>
        <v>0</v>
      </c>
      <c r="X1399" s="26">
        <f>IF(E1399&gt;t0,0,IF(E1399&lt;t0,P0*SIN(PI()*(E1399)/t0)))</f>
        <v>0</v>
      </c>
    </row>
    <row r="1400" spans="5:24" x14ac:dyDescent="0.35">
      <c r="E1400" s="5">
        <f t="shared" si="390"/>
        <v>0.39144000000000312</v>
      </c>
      <c r="F1400" s="6">
        <f t="shared" si="391"/>
        <v>0</v>
      </c>
      <c r="G1400" s="6">
        <f t="shared" si="380"/>
        <v>1.5490521450529289</v>
      </c>
      <c r="H1400" s="6">
        <f t="shared" si="381"/>
        <v>0.63101539107391913</v>
      </c>
      <c r="I1400" s="6">
        <f t="shared" si="382"/>
        <v>-0.77577031151483811</v>
      </c>
      <c r="J1400" s="7">
        <f t="shared" si="383"/>
        <v>0</v>
      </c>
      <c r="K1400" s="7">
        <f t="shared" si="392"/>
        <v>-23.219206233037855</v>
      </c>
      <c r="L1400" s="7">
        <f t="shared" si="384"/>
        <v>-1.1186355751375977E-2</v>
      </c>
      <c r="M1400" s="7">
        <f t="shared" si="385"/>
        <v>0</v>
      </c>
      <c r="N1400" s="7">
        <f t="shared" si="393"/>
        <v>6.0436920544399655</v>
      </c>
      <c r="O1400" s="7">
        <f t="shared" si="386"/>
        <v>2.9116796110167692E-3</v>
      </c>
      <c r="P1400" s="7">
        <f t="shared" si="397"/>
        <v>-4.7999680502766144E-3</v>
      </c>
      <c r="Q1400" s="7">
        <f t="shared" si="387"/>
        <v>-143.99904150829843</v>
      </c>
      <c r="R1400" s="7">
        <f t="shared" si="396"/>
        <v>-4.7999680502766147</v>
      </c>
      <c r="S1400" s="7">
        <f t="shared" si="394"/>
        <v>0.23994054290608247</v>
      </c>
      <c r="T1400" s="7">
        <f t="shared" si="395"/>
        <v>32.191401869772328</v>
      </c>
      <c r="U1400" s="26">
        <f t="shared" si="388"/>
        <v>0</v>
      </c>
      <c r="V1400" s="26">
        <f t="shared" si="389"/>
        <v>0</v>
      </c>
      <c r="W1400" s="26">
        <f>IF(E1400&gt;t0,0,IF(E1400&lt;t0,P0))</f>
        <v>0</v>
      </c>
      <c r="X1400" s="26">
        <f>IF(E1400&gt;t0,0,IF(E1400&lt;t0,P0*SIN(PI()*(E1400)/t0)))</f>
        <v>0</v>
      </c>
    </row>
    <row r="1401" spans="5:24" x14ac:dyDescent="0.35">
      <c r="E1401" s="5">
        <f t="shared" si="390"/>
        <v>0.39172000000000312</v>
      </c>
      <c r="F1401" s="6">
        <f t="shared" si="391"/>
        <v>0</v>
      </c>
      <c r="G1401" s="6">
        <f t="shared" si="380"/>
        <v>1.5495371509899893</v>
      </c>
      <c r="H1401" s="6">
        <f t="shared" si="381"/>
        <v>0.62615207048446997</v>
      </c>
      <c r="I1401" s="6">
        <f t="shared" si="382"/>
        <v>-0.77970095846292986</v>
      </c>
      <c r="J1401" s="7">
        <f t="shared" si="383"/>
        <v>0</v>
      </c>
      <c r="K1401" s="7">
        <f t="shared" si="392"/>
        <v>-23.219206233037855</v>
      </c>
      <c r="L1401" s="7">
        <f t="shared" si="384"/>
        <v>-1.1182854416186936E-2</v>
      </c>
      <c r="M1401" s="7">
        <f t="shared" si="385"/>
        <v>0</v>
      </c>
      <c r="N1401" s="7">
        <f t="shared" si="393"/>
        <v>6.0436920544399655</v>
      </c>
      <c r="O1401" s="7">
        <f t="shared" si="386"/>
        <v>2.9107682537787326E-3</v>
      </c>
      <c r="P1401" s="7">
        <f t="shared" si="397"/>
        <v>-4.7326386492871023E-3</v>
      </c>
      <c r="Q1401" s="7">
        <f t="shared" si="387"/>
        <v>-141.97915947861307</v>
      </c>
      <c r="R1401" s="7">
        <f t="shared" si="396"/>
        <v>-4.732638649287102</v>
      </c>
      <c r="S1401" s="7">
        <f t="shared" si="394"/>
        <v>0.2404621463911146</v>
      </c>
      <c r="T1401" s="7">
        <f t="shared" si="395"/>
        <v>32.261382320762287</v>
      </c>
      <c r="U1401" s="26">
        <f t="shared" si="388"/>
        <v>0</v>
      </c>
      <c r="V1401" s="26">
        <f t="shared" si="389"/>
        <v>0</v>
      </c>
      <c r="W1401" s="26">
        <f>IF(E1401&gt;t0,0,IF(E1401&lt;t0,P0))</f>
        <v>0</v>
      </c>
      <c r="X1401" s="26">
        <f>IF(E1401&gt;t0,0,IF(E1401&lt;t0,P0*SIN(PI()*(E1401)/t0)))</f>
        <v>0</v>
      </c>
    </row>
    <row r="1402" spans="5:24" x14ac:dyDescent="0.35">
      <c r="E1402" s="5">
        <f t="shared" si="390"/>
        <v>0.39200000000000312</v>
      </c>
      <c r="F1402" s="6">
        <f t="shared" si="391"/>
        <v>0</v>
      </c>
      <c r="G1402" s="6">
        <f t="shared" si="380"/>
        <v>1.550022308781692</v>
      </c>
      <c r="H1402" s="6">
        <f t="shared" si="381"/>
        <v>0.6212642661765424</v>
      </c>
      <c r="I1402" s="6">
        <f t="shared" si="382"/>
        <v>-0.78360111764348728</v>
      </c>
      <c r="J1402" s="7">
        <f t="shared" si="383"/>
        <v>0</v>
      </c>
      <c r="K1402" s="7">
        <f t="shared" si="392"/>
        <v>-23.219206233037855</v>
      </c>
      <c r="L1402" s="7">
        <f t="shared" si="384"/>
        <v>-1.1179354176917636E-2</v>
      </c>
      <c r="M1402" s="7">
        <f t="shared" si="385"/>
        <v>0</v>
      </c>
      <c r="N1402" s="7">
        <f t="shared" si="393"/>
        <v>6.0436920544399655</v>
      </c>
      <c r="O1402" s="7">
        <f t="shared" si="386"/>
        <v>2.9098571817959872E-3</v>
      </c>
      <c r="P1402" s="7">
        <f t="shared" si="397"/>
        <v>-4.665165929212135E-3</v>
      </c>
      <c r="Q1402" s="7">
        <f t="shared" si="387"/>
        <v>-139.95497787636404</v>
      </c>
      <c r="R1402" s="7">
        <f t="shared" si="396"/>
        <v>-4.6651659292121348</v>
      </c>
      <c r="S1402" s="7">
        <f t="shared" si="394"/>
        <v>0.24097400026774066</v>
      </c>
      <c r="T1402" s="7">
        <f t="shared" si="395"/>
        <v>32.330054724523244</v>
      </c>
      <c r="U1402" s="26">
        <f t="shared" si="388"/>
        <v>0</v>
      </c>
      <c r="V1402" s="26">
        <f t="shared" si="389"/>
        <v>0</v>
      </c>
      <c r="W1402" s="26">
        <f>IF(E1402&gt;t0,0,IF(E1402&lt;t0,P0))</f>
        <v>0</v>
      </c>
      <c r="X1402" s="26">
        <f>IF(E1402&gt;t0,0,IF(E1402&lt;t0,P0*SIN(PI()*(E1402)/t0)))</f>
        <v>0</v>
      </c>
    </row>
    <row r="1403" spans="5:24" x14ac:dyDescent="0.35">
      <c r="E1403" s="5">
        <f t="shared" si="390"/>
        <v>0.39228000000000313</v>
      </c>
      <c r="F1403" s="6">
        <f t="shared" si="391"/>
        <v>0</v>
      </c>
      <c r="G1403" s="6">
        <f t="shared" si="380"/>
        <v>1.5505076184755819</v>
      </c>
      <c r="H1403" s="6">
        <f t="shared" si="381"/>
        <v>0.61635216927243497</v>
      </c>
      <c r="I1403" s="6">
        <f t="shared" si="382"/>
        <v>-0.78747063655298521</v>
      </c>
      <c r="J1403" s="7">
        <f t="shared" si="383"/>
        <v>0</v>
      </c>
      <c r="K1403" s="7">
        <f t="shared" si="392"/>
        <v>-23.219206233037855</v>
      </c>
      <c r="L1403" s="7">
        <f t="shared" si="384"/>
        <v>-1.1175855033225055E-2</v>
      </c>
      <c r="M1403" s="7">
        <f t="shared" si="385"/>
        <v>0</v>
      </c>
      <c r="N1403" s="7">
        <f t="shared" si="393"/>
        <v>6.0436920544399655</v>
      </c>
      <c r="O1403" s="7">
        <f t="shared" si="386"/>
        <v>2.9089463949792485E-3</v>
      </c>
      <c r="P1403" s="7">
        <f t="shared" si="397"/>
        <v>-4.5975526238497023E-3</v>
      </c>
      <c r="Q1403" s="7">
        <f t="shared" si="387"/>
        <v>-137.92657871549108</v>
      </c>
      <c r="R1403" s="7">
        <f t="shared" si="396"/>
        <v>-4.597552623849702</v>
      </c>
      <c r="S1403" s="7">
        <f t="shared" si="394"/>
        <v>0.24147609058011649</v>
      </c>
      <c r="T1403" s="7">
        <f t="shared" si="395"/>
        <v>32.397417208682228</v>
      </c>
      <c r="U1403" s="26">
        <f t="shared" si="388"/>
        <v>0</v>
      </c>
      <c r="V1403" s="26">
        <f t="shared" si="389"/>
        <v>0</v>
      </c>
      <c r="W1403" s="26">
        <f>IF(E1403&gt;t0,0,IF(E1403&lt;t0,P0))</f>
        <v>0</v>
      </c>
      <c r="X1403" s="26">
        <f>IF(E1403&gt;t0,0,IF(E1403&lt;t0,P0*SIN(PI()*(E1403)/t0)))</f>
        <v>0</v>
      </c>
    </row>
    <row r="1404" spans="5:24" x14ac:dyDescent="0.35">
      <c r="E1404" s="5">
        <f t="shared" si="390"/>
        <v>0.39256000000000313</v>
      </c>
      <c r="F1404" s="6">
        <f t="shared" si="391"/>
        <v>0</v>
      </c>
      <c r="G1404" s="6">
        <f t="shared" si="380"/>
        <v>1.5509930801192198</v>
      </c>
      <c r="H1404" s="6">
        <f t="shared" si="381"/>
        <v>0.61141597184433638</v>
      </c>
      <c r="I1404" s="6">
        <f t="shared" si="382"/>
        <v>-0.79130936388598716</v>
      </c>
      <c r="J1404" s="7">
        <f t="shared" si="383"/>
        <v>0</v>
      </c>
      <c r="K1404" s="7">
        <f t="shared" si="392"/>
        <v>-23.219206233037855</v>
      </c>
      <c r="L1404" s="7">
        <f t="shared" si="384"/>
        <v>-1.1172356984766275E-2</v>
      </c>
      <c r="M1404" s="7">
        <f t="shared" si="385"/>
        <v>0</v>
      </c>
      <c r="N1404" s="7">
        <f t="shared" si="393"/>
        <v>6.0436920544399655</v>
      </c>
      <c r="O1404" s="7">
        <f t="shared" si="386"/>
        <v>2.908035893239258E-3</v>
      </c>
      <c r="P1404" s="7">
        <f t="shared" si="397"/>
        <v>-4.529801470795956E-3</v>
      </c>
      <c r="Q1404" s="7">
        <f t="shared" si="387"/>
        <v>-135.89404412387867</v>
      </c>
      <c r="R1404" s="7">
        <f t="shared" si="396"/>
        <v>-4.529801470795956</v>
      </c>
      <c r="S1404" s="7">
        <f t="shared" si="394"/>
        <v>0.2419684037633798</v>
      </c>
      <c r="T1404" s="7">
        <f t="shared" si="395"/>
        <v>32.463467953321995</v>
      </c>
      <c r="U1404" s="26">
        <f t="shared" si="388"/>
        <v>0</v>
      </c>
      <c r="V1404" s="26">
        <f t="shared" si="389"/>
        <v>0</v>
      </c>
      <c r="W1404" s="26">
        <f>IF(E1404&gt;t0,0,IF(E1404&lt;t0,P0))</f>
        <v>0</v>
      </c>
      <c r="X1404" s="26">
        <f>IF(E1404&gt;t0,0,IF(E1404&lt;t0,P0*SIN(PI()*(E1404)/t0)))</f>
        <v>0</v>
      </c>
    </row>
    <row r="1405" spans="5:24" x14ac:dyDescent="0.35">
      <c r="E1405" s="5">
        <f t="shared" si="390"/>
        <v>0.39284000000000313</v>
      </c>
      <c r="F1405" s="6">
        <f t="shared" si="391"/>
        <v>0</v>
      </c>
      <c r="G1405" s="6">
        <f t="shared" si="380"/>
        <v>1.5514786937601808</v>
      </c>
      <c r="H1405" s="6">
        <f t="shared" si="381"/>
        <v>0.60645586690680953</v>
      </c>
      <c r="I1405" s="6">
        <f t="shared" si="382"/>
        <v>-0.79511714954106616</v>
      </c>
      <c r="J1405" s="7">
        <f t="shared" si="383"/>
        <v>0</v>
      </c>
      <c r="K1405" s="7">
        <f t="shared" si="392"/>
        <v>-23.219206233037855</v>
      </c>
      <c r="L1405" s="7">
        <f t="shared" si="384"/>
        <v>-1.1168860031198489E-2</v>
      </c>
      <c r="M1405" s="7">
        <f t="shared" si="385"/>
        <v>0</v>
      </c>
      <c r="N1405" s="7">
        <f t="shared" si="393"/>
        <v>6.0436920544399655</v>
      </c>
      <c r="O1405" s="7">
        <f t="shared" si="386"/>
        <v>2.907125676486788E-3</v>
      </c>
      <c r="P1405" s="7">
        <f t="shared" si="397"/>
        <v>-4.4619152113354772E-3</v>
      </c>
      <c r="Q1405" s="7">
        <f t="shared" si="387"/>
        <v>-133.85745634006432</v>
      </c>
      <c r="R1405" s="7">
        <f t="shared" si="396"/>
        <v>-4.4619152113354774</v>
      </c>
      <c r="S1405" s="7">
        <f t="shared" si="394"/>
        <v>0.24245092664456711</v>
      </c>
      <c r="T1405" s="7">
        <f t="shared" si="395"/>
        <v>32.528205191104028</v>
      </c>
      <c r="U1405" s="26">
        <f t="shared" si="388"/>
        <v>0</v>
      </c>
      <c r="V1405" s="26">
        <f t="shared" si="389"/>
        <v>0</v>
      </c>
      <c r="W1405" s="26">
        <f>IF(E1405&gt;t0,0,IF(E1405&lt;t0,P0))</f>
        <v>0</v>
      </c>
      <c r="X1405" s="26">
        <f>IF(E1405&gt;t0,0,IF(E1405&lt;t0,P0*SIN(PI()*(E1405)/t0)))</f>
        <v>0</v>
      </c>
    </row>
    <row r="1406" spans="5:24" x14ac:dyDescent="0.35">
      <c r="E1406" s="5">
        <f t="shared" si="390"/>
        <v>0.39312000000000313</v>
      </c>
      <c r="F1406" s="6">
        <f t="shared" si="391"/>
        <v>0</v>
      </c>
      <c r="G1406" s="6">
        <f t="shared" si="380"/>
        <v>1.5519644594460549</v>
      </c>
      <c r="H1406" s="6">
        <f t="shared" si="381"/>
        <v>0.60147204840924562</v>
      </c>
      <c r="I1406" s="6">
        <f t="shared" si="382"/>
        <v>-0.79889384462667257</v>
      </c>
      <c r="J1406" s="7">
        <f t="shared" si="383"/>
        <v>0</v>
      </c>
      <c r="K1406" s="7">
        <f t="shared" si="392"/>
        <v>-23.219206233037855</v>
      </c>
      <c r="L1406" s="7">
        <f t="shared" si="384"/>
        <v>-1.1165364172178997E-2</v>
      </c>
      <c r="M1406" s="7">
        <f t="shared" si="385"/>
        <v>0</v>
      </c>
      <c r="N1406" s="7">
        <f t="shared" si="393"/>
        <v>6.0436920544399655</v>
      </c>
      <c r="O1406" s="7">
        <f t="shared" si="386"/>
        <v>2.9062157446326366E-3</v>
      </c>
      <c r="P1406" s="7">
        <f t="shared" si="397"/>
        <v>-4.3938965903315679E-3</v>
      </c>
      <c r="Q1406" s="7">
        <f t="shared" si="387"/>
        <v>-131.81689770994703</v>
      </c>
      <c r="R1406" s="7">
        <f t="shared" si="396"/>
        <v>-4.3938965903315683</v>
      </c>
      <c r="S1406" s="7">
        <f t="shared" si="394"/>
        <v>0.24292364644253325</v>
      </c>
      <c r="T1406" s="7">
        <f t="shared" si="395"/>
        <v>32.591627207257766</v>
      </c>
      <c r="U1406" s="26">
        <f t="shared" si="388"/>
        <v>0</v>
      </c>
      <c r="V1406" s="26">
        <f t="shared" si="389"/>
        <v>0</v>
      </c>
      <c r="W1406" s="26">
        <f>IF(E1406&gt;t0,0,IF(E1406&lt;t0,P0))</f>
        <v>0</v>
      </c>
      <c r="X1406" s="26">
        <f>IF(E1406&gt;t0,0,IF(E1406&lt;t0,P0*SIN(PI()*(E1406)/t0)))</f>
        <v>0</v>
      </c>
    </row>
    <row r="1407" spans="5:24" x14ac:dyDescent="0.35">
      <c r="E1407" s="5">
        <f t="shared" si="390"/>
        <v>0.39340000000000314</v>
      </c>
      <c r="F1407" s="6">
        <f t="shared" si="391"/>
        <v>0</v>
      </c>
      <c r="G1407" s="6">
        <f t="shared" si="380"/>
        <v>1.5524503772244473</v>
      </c>
      <c r="H1407" s="6">
        <f t="shared" si="381"/>
        <v>0.59646471122828071</v>
      </c>
      <c r="I1407" s="6">
        <f t="shared" si="382"/>
        <v>-0.80263930146695639</v>
      </c>
      <c r="J1407" s="7">
        <f t="shared" si="383"/>
        <v>0</v>
      </c>
      <c r="K1407" s="7">
        <f t="shared" si="392"/>
        <v>-23.219206233037855</v>
      </c>
      <c r="L1407" s="7">
        <f t="shared" si="384"/>
        <v>-1.1161869407365202E-2</v>
      </c>
      <c r="M1407" s="7">
        <f t="shared" si="385"/>
        <v>0</v>
      </c>
      <c r="N1407" s="7">
        <f t="shared" si="393"/>
        <v>6.0436920544399655</v>
      </c>
      <c r="O1407" s="7">
        <f t="shared" si="386"/>
        <v>2.9053060975876305E-3</v>
      </c>
      <c r="P1407" s="7">
        <f t="shared" si="397"/>
        <v>-4.3257483561164409E-3</v>
      </c>
      <c r="Q1407" s="7">
        <f t="shared" si="387"/>
        <v>-129.77245068349322</v>
      </c>
      <c r="R1407" s="7">
        <f t="shared" si="396"/>
        <v>-4.3257483561164412</v>
      </c>
      <c r="S1407" s="7">
        <f t="shared" si="394"/>
        <v>0.24338655076831064</v>
      </c>
      <c r="T1407" s="7">
        <f t="shared" si="395"/>
        <v>32.653732339628782</v>
      </c>
      <c r="U1407" s="26">
        <f t="shared" si="388"/>
        <v>0</v>
      </c>
      <c r="V1407" s="26">
        <f t="shared" si="389"/>
        <v>0</v>
      </c>
      <c r="W1407" s="26">
        <f>IF(E1407&gt;t0,0,IF(E1407&lt;t0,P0))</f>
        <v>0</v>
      </c>
      <c r="X1407" s="26">
        <f>IF(E1407&gt;t0,0,IF(E1407&lt;t0,P0*SIN(PI()*(E1407)/t0)))</f>
        <v>0</v>
      </c>
    </row>
    <row r="1408" spans="5:24" x14ac:dyDescent="0.35">
      <c r="E1408" s="5">
        <f t="shared" si="390"/>
        <v>0.39368000000000314</v>
      </c>
      <c r="F1408" s="6">
        <f t="shared" si="391"/>
        <v>0</v>
      </c>
      <c r="G1408" s="6">
        <f t="shared" si="380"/>
        <v>1.5529364471429781</v>
      </c>
      <c r="H1408" s="6">
        <f t="shared" si="381"/>
        <v>0.59143405116017644</v>
      </c>
      <c r="I1408" s="6">
        <f t="shared" si="382"/>
        <v>-0.80635337360754056</v>
      </c>
      <c r="J1408" s="7">
        <f t="shared" si="383"/>
        <v>0</v>
      </c>
      <c r="K1408" s="7">
        <f t="shared" si="392"/>
        <v>-23.219206233037855</v>
      </c>
      <c r="L1408" s="7">
        <f t="shared" si="384"/>
        <v>-1.1158375736414617E-2</v>
      </c>
      <c r="M1408" s="7">
        <f t="shared" si="385"/>
        <v>0</v>
      </c>
      <c r="N1408" s="7">
        <f t="shared" si="393"/>
        <v>6.0436920544399655</v>
      </c>
      <c r="O1408" s="7">
        <f t="shared" si="386"/>
        <v>2.9043967352626238E-3</v>
      </c>
      <c r="P1408" s="7">
        <f t="shared" si="397"/>
        <v>-4.2574732603813704E-3</v>
      </c>
      <c r="Q1408" s="7">
        <f t="shared" si="387"/>
        <v>-127.72419781144112</v>
      </c>
      <c r="R1408" s="7">
        <f t="shared" si="396"/>
        <v>-4.2574732603813707</v>
      </c>
      <c r="S1408" s="7">
        <f t="shared" si="394"/>
        <v>0.2438396276252518</v>
      </c>
      <c r="T1408" s="7">
        <f t="shared" si="395"/>
        <v>32.714518978697924</v>
      </c>
      <c r="U1408" s="26">
        <f t="shared" si="388"/>
        <v>0</v>
      </c>
      <c r="V1408" s="26">
        <f t="shared" si="389"/>
        <v>0</v>
      </c>
      <c r="W1408" s="26">
        <f>IF(E1408&gt;t0,0,IF(E1408&lt;t0,P0))</f>
        <v>0</v>
      </c>
      <c r="X1408" s="26">
        <f>IF(E1408&gt;t0,0,IF(E1408&lt;t0,P0*SIN(PI()*(E1408)/t0)))</f>
        <v>0</v>
      </c>
    </row>
    <row r="1409" spans="5:24" x14ac:dyDescent="0.35">
      <c r="E1409" s="5">
        <f t="shared" si="390"/>
        <v>0.39396000000000314</v>
      </c>
      <c r="F1409" s="6">
        <f t="shared" si="391"/>
        <v>0</v>
      </c>
      <c r="G1409" s="6">
        <f t="shared" si="380"/>
        <v>1.5534226692492819</v>
      </c>
      <c r="H1409" s="6">
        <f t="shared" si="381"/>
        <v>0.58638026491315909</v>
      </c>
      <c r="I1409" s="6">
        <f t="shared" si="382"/>
        <v>-0.81003591582125134</v>
      </c>
      <c r="J1409" s="7">
        <f t="shared" si="383"/>
        <v>0</v>
      </c>
      <c r="K1409" s="7">
        <f t="shared" si="392"/>
        <v>-23.219206233037855</v>
      </c>
      <c r="L1409" s="7">
        <f t="shared" si="384"/>
        <v>-1.1154883158984861E-2</v>
      </c>
      <c r="M1409" s="7">
        <f t="shared" si="385"/>
        <v>0</v>
      </c>
      <c r="N1409" s="7">
        <f t="shared" si="393"/>
        <v>6.0436920544399655</v>
      </c>
      <c r="O1409" s="7">
        <f t="shared" si="386"/>
        <v>2.9034876575684994E-3</v>
      </c>
      <c r="P1409" s="7">
        <f t="shared" si="397"/>
        <v>-4.1890740580666809E-3</v>
      </c>
      <c r="Q1409" s="7">
        <f t="shared" si="387"/>
        <v>-125.67222174200043</v>
      </c>
      <c r="R1409" s="7">
        <f t="shared" si="396"/>
        <v>-4.189074058066681</v>
      </c>
      <c r="S1409" s="7">
        <f t="shared" si="394"/>
        <v>0.24428286540960553</v>
      </c>
      <c r="T1409" s="7">
        <f t="shared" si="395"/>
        <v>32.773985567658606</v>
      </c>
      <c r="U1409" s="26">
        <f t="shared" si="388"/>
        <v>0</v>
      </c>
      <c r="V1409" s="26">
        <f t="shared" si="389"/>
        <v>0</v>
      </c>
      <c r="W1409" s="26">
        <f>IF(E1409&gt;t0,0,IF(E1409&lt;t0,P0))</f>
        <v>0</v>
      </c>
      <c r="X1409" s="26">
        <f>IF(E1409&gt;t0,0,IF(E1409&lt;t0,P0*SIN(PI()*(E1409)/t0)))</f>
        <v>0</v>
      </c>
    </row>
    <row r="1410" spans="5:24" x14ac:dyDescent="0.35">
      <c r="E1410" s="5">
        <f t="shared" si="390"/>
        <v>0.39424000000000314</v>
      </c>
      <c r="F1410" s="6">
        <f t="shared" si="391"/>
        <v>0</v>
      </c>
      <c r="G1410" s="6">
        <f t="shared" ref="G1410:G1473" si="398">EXP(E1410*w*qsi)</f>
        <v>1.5539090435910083</v>
      </c>
      <c r="H1410" s="6">
        <f t="shared" ref="H1410:H1473" si="399">SIN(wd*E1410)</f>
        <v>0.581303550099736</v>
      </c>
      <c r="I1410" s="6">
        <f t="shared" ref="I1410:I1473" si="400">COS(wd*E1410)</f>
        <v>-0.81368678411379136</v>
      </c>
      <c r="J1410" s="7">
        <f t="shared" ref="J1410:J1473" si="401">F1410*G1410*I1410</f>
        <v>0</v>
      </c>
      <c r="K1410" s="7">
        <f t="shared" si="392"/>
        <v>-23.219206233037855</v>
      </c>
      <c r="L1410" s="7">
        <f t="shared" ref="L1410:L1473" si="402">1/(m*wd*G1410)*K1410</f>
        <v>-1.1151391674733668E-2</v>
      </c>
      <c r="M1410" s="7">
        <f t="shared" ref="M1410:M1473" si="403">F1410*G1410*H1410</f>
        <v>0</v>
      </c>
      <c r="N1410" s="7">
        <f t="shared" si="393"/>
        <v>6.0436920544399655</v>
      </c>
      <c r="O1410" s="7">
        <f t="shared" ref="O1410:O1473" si="404">1/(m*wd*G1410)*N1410</f>
        <v>2.9025788644161687E-3</v>
      </c>
      <c r="P1410" s="7">
        <f t="shared" si="397"/>
        <v>-4.1205535072518697E-3</v>
      </c>
      <c r="Q1410" s="7">
        <f t="shared" ref="Q1410:Q1473" si="405">k*P1410</f>
        <v>-123.6166052175561</v>
      </c>
      <c r="R1410" s="7">
        <f t="shared" si="396"/>
        <v>-4.12055350725187</v>
      </c>
      <c r="S1410" s="7">
        <f t="shared" si="394"/>
        <v>0.2447162529100399</v>
      </c>
      <c r="T1410" s="7">
        <f t="shared" si="395"/>
        <v>32.832130602352805</v>
      </c>
      <c r="U1410" s="26">
        <f t="shared" ref="U1410:U1473" si="406">IF(E1410&gt;$B$16,0,IF(E1410&lt;$B$14,P0*E1410/$B$14,IF(E1410&lt;$B$16,P0-(E1410-B$14)*P0/$B$14)))</f>
        <v>0</v>
      </c>
      <c r="V1410" s="26">
        <f t="shared" ref="V1410:V1473" si="407">IF(E1410&gt;t0,0,IF(E1410&lt;t0,P0-(E1410)*P0/t0))</f>
        <v>0</v>
      </c>
      <c r="W1410" s="26">
        <f>IF(E1410&gt;t0,0,IF(E1410&lt;t0,P0))</f>
        <v>0</v>
      </c>
      <c r="X1410" s="26">
        <f>IF(E1410&gt;t0,0,IF(E1410&lt;t0,P0*SIN(PI()*(E1410)/t0)))</f>
        <v>0</v>
      </c>
    </row>
    <row r="1411" spans="5:24" x14ac:dyDescent="0.35">
      <c r="E1411" s="5">
        <f t="shared" ref="E1411:E1474" si="408">E1410+dt</f>
        <v>0.39452000000000315</v>
      </c>
      <c r="F1411" s="6">
        <f t="shared" ref="F1411:F1474" si="409">X1411</f>
        <v>0</v>
      </c>
      <c r="G1411" s="6">
        <f t="shared" si="398"/>
        <v>1.5543955702158225</v>
      </c>
      <c r="H1411" s="6">
        <f t="shared" si="399"/>
        <v>0.57620410522896293</v>
      </c>
      <c r="I1411" s="6">
        <f t="shared" si="400"/>
        <v>-0.81730583572937376</v>
      </c>
      <c r="J1411" s="7">
        <f t="shared" si="401"/>
        <v>0</v>
      </c>
      <c r="K1411" s="7">
        <f t="shared" ref="K1411:K1474" si="410">0.5*dt*(J1410+J1411)+K1410</f>
        <v>-23.219206233037855</v>
      </c>
      <c r="L1411" s="7">
        <f t="shared" si="402"/>
        <v>-1.1147901283318863E-2</v>
      </c>
      <c r="M1411" s="7">
        <f t="shared" si="403"/>
        <v>0</v>
      </c>
      <c r="N1411" s="7">
        <f t="shared" ref="N1411:N1474" si="411">0.5*dt*(M1411+M1410)+N1410</f>
        <v>6.0436920544399655</v>
      </c>
      <c r="O1411" s="7">
        <f t="shared" si="404"/>
        <v>2.901670355716568E-3</v>
      </c>
      <c r="P1411" s="7">
        <f t="shared" si="397"/>
        <v>-4.0519143690454741E-3</v>
      </c>
      <c r="Q1411" s="7">
        <f t="shared" si="405"/>
        <v>-121.55743107136422</v>
      </c>
      <c r="R1411" s="7">
        <f t="shared" si="396"/>
        <v>-4.0519143690454742</v>
      </c>
      <c r="S1411" s="7">
        <f t="shared" ref="S1411:S1474" si="412">(P1411-P1410)/dt</f>
        <v>0.24513977930855596</v>
      </c>
      <c r="T1411" s="7">
        <f t="shared" ref="T1411:T1474" si="413">2*qsi*m*w*S1411</f>
        <v>32.888952631393657</v>
      </c>
      <c r="U1411" s="26">
        <f t="shared" si="406"/>
        <v>0</v>
      </c>
      <c r="V1411" s="26">
        <f t="shared" si="407"/>
        <v>0</v>
      </c>
      <c r="W1411" s="26">
        <f>IF(E1411&gt;t0,0,IF(E1411&lt;t0,P0))</f>
        <v>0</v>
      </c>
      <c r="X1411" s="26">
        <f>IF(E1411&gt;t0,0,IF(E1411&lt;t0,P0*SIN(PI()*(E1411)/t0)))</f>
        <v>0</v>
      </c>
    </row>
    <row r="1412" spans="5:24" x14ac:dyDescent="0.35">
      <c r="E1412" s="5">
        <f t="shared" si="408"/>
        <v>0.39480000000000315</v>
      </c>
      <c r="F1412" s="6">
        <f t="shared" si="409"/>
        <v>0</v>
      </c>
      <c r="G1412" s="6">
        <f t="shared" si="398"/>
        <v>1.5548822491714036</v>
      </c>
      <c r="H1412" s="6">
        <f t="shared" si="399"/>
        <v>0.57108212969868355</v>
      </c>
      <c r="I1412" s="6">
        <f t="shared" si="400"/>
        <v>-0.82089292915630352</v>
      </c>
      <c r="J1412" s="7">
        <f t="shared" si="401"/>
        <v>0</v>
      </c>
      <c r="K1412" s="7">
        <f t="shared" si="410"/>
        <v>-23.219206233037855</v>
      </c>
      <c r="L1412" s="7">
        <f t="shared" si="402"/>
        <v>-1.1144411984398398E-2</v>
      </c>
      <c r="M1412" s="7">
        <f t="shared" si="403"/>
        <v>0</v>
      </c>
      <c r="N1412" s="7">
        <f t="shared" si="411"/>
        <v>6.0436920544399655</v>
      </c>
      <c r="O1412" s="7">
        <f t="shared" si="404"/>
        <v>2.9007621313806653E-3</v>
      </c>
      <c r="P1412" s="7">
        <f t="shared" si="397"/>
        <v>-3.9831594074750129E-3</v>
      </c>
      <c r="Q1412" s="7">
        <f t="shared" si="405"/>
        <v>-119.49478222425039</v>
      </c>
      <c r="R1412" s="7">
        <f t="shared" ref="R1412:R1475" si="414">P1412*1000</f>
        <v>-3.983159407475013</v>
      </c>
      <c r="S1412" s="7">
        <f t="shared" si="412"/>
        <v>0.24555343418021838</v>
      </c>
      <c r="T1412" s="7">
        <f t="shared" si="413"/>
        <v>32.944450256129322</v>
      </c>
      <c r="U1412" s="26">
        <f t="shared" si="406"/>
        <v>0</v>
      </c>
      <c r="V1412" s="26">
        <f t="shared" si="407"/>
        <v>0</v>
      </c>
      <c r="W1412" s="26">
        <f>IF(E1412&gt;t0,0,IF(E1412&lt;t0,P0))</f>
        <v>0</v>
      </c>
      <c r="X1412" s="26">
        <f>IF(E1412&gt;t0,0,IF(E1412&lt;t0,P0*SIN(PI()*(E1412)/t0)))</f>
        <v>0</v>
      </c>
    </row>
    <row r="1413" spans="5:24" x14ac:dyDescent="0.35">
      <c r="E1413" s="5">
        <f t="shared" si="408"/>
        <v>0.39508000000000315</v>
      </c>
      <c r="F1413" s="6">
        <f t="shared" si="409"/>
        <v>0</v>
      </c>
      <c r="G1413" s="6">
        <f t="shared" si="398"/>
        <v>1.5553690805054465</v>
      </c>
      <c r="H1413" s="6">
        <f t="shared" si="399"/>
        <v>0.56593782378773383</v>
      </c>
      <c r="I1413" s="6">
        <f t="shared" si="400"/>
        <v>-0.82444792413250934</v>
      </c>
      <c r="J1413" s="7">
        <f t="shared" si="401"/>
        <v>0</v>
      </c>
      <c r="K1413" s="7">
        <f t="shared" si="410"/>
        <v>-23.219206233037855</v>
      </c>
      <c r="L1413" s="7">
        <f t="shared" si="402"/>
        <v>-1.1140923777630313E-2</v>
      </c>
      <c r="M1413" s="7">
        <f t="shared" si="403"/>
        <v>0</v>
      </c>
      <c r="N1413" s="7">
        <f t="shared" si="411"/>
        <v>6.0436920544399655</v>
      </c>
      <c r="O1413" s="7">
        <f t="shared" si="404"/>
        <v>2.8998541913194537E-3</v>
      </c>
      <c r="P1413" s="7">
        <f t="shared" si="397"/>
        <v>-3.9142913893768375E-3</v>
      </c>
      <c r="Q1413" s="7">
        <f t="shared" si="405"/>
        <v>-117.42874168130513</v>
      </c>
      <c r="R1413" s="7">
        <f t="shared" si="414"/>
        <v>-3.9142913893768374</v>
      </c>
      <c r="S1413" s="7">
        <f t="shared" si="412"/>
        <v>0.24595720749348374</v>
      </c>
      <c r="T1413" s="7">
        <f t="shared" si="413"/>
        <v>32.998622130687025</v>
      </c>
      <c r="U1413" s="26">
        <f t="shared" si="406"/>
        <v>0</v>
      </c>
      <c r="V1413" s="26">
        <f t="shared" si="407"/>
        <v>0</v>
      </c>
      <c r="W1413" s="26">
        <f>IF(E1413&gt;t0,0,IF(E1413&lt;t0,P0))</f>
        <v>0</v>
      </c>
      <c r="X1413" s="26">
        <f>IF(E1413&gt;t0,0,IF(E1413&lt;t0,P0*SIN(PI()*(E1413)/t0)))</f>
        <v>0</v>
      </c>
    </row>
    <row r="1414" spans="5:24" x14ac:dyDescent="0.35">
      <c r="E1414" s="5">
        <f t="shared" si="408"/>
        <v>0.39536000000000315</v>
      </c>
      <c r="F1414" s="6">
        <f t="shared" si="409"/>
        <v>0</v>
      </c>
      <c r="G1414" s="6">
        <f t="shared" si="398"/>
        <v>1.5558560642656605</v>
      </c>
      <c r="H1414" s="6">
        <f t="shared" si="399"/>
        <v>0.56077138864810505</v>
      </c>
      <c r="I1414" s="6">
        <f t="shared" si="400"/>
        <v>-0.82797068165103282</v>
      </c>
      <c r="J1414" s="7">
        <f t="shared" si="401"/>
        <v>0</v>
      </c>
      <c r="K1414" s="7">
        <f t="shared" si="410"/>
        <v>-23.219206233037855</v>
      </c>
      <c r="L1414" s="7">
        <f t="shared" si="402"/>
        <v>-1.1137436662672768E-2</v>
      </c>
      <c r="M1414" s="7">
        <f t="shared" si="403"/>
        <v>0</v>
      </c>
      <c r="N1414" s="7">
        <f t="shared" si="411"/>
        <v>6.0436920544399655</v>
      </c>
      <c r="O1414" s="7">
        <f t="shared" si="404"/>
        <v>2.8989465354439547E-3</v>
      </c>
      <c r="P1414" s="7">
        <f t="shared" si="397"/>
        <v>-3.8453130842858937E-3</v>
      </c>
      <c r="Q1414" s="7">
        <f t="shared" si="405"/>
        <v>-115.35939252857682</v>
      </c>
      <c r="R1414" s="7">
        <f t="shared" si="414"/>
        <v>-3.8453130842858938</v>
      </c>
      <c r="S1414" s="7">
        <f t="shared" si="412"/>
        <v>0.24635108961051341</v>
      </c>
      <c r="T1414" s="7">
        <f t="shared" si="413"/>
        <v>33.051466962015013</v>
      </c>
      <c r="U1414" s="26">
        <f t="shared" si="406"/>
        <v>0</v>
      </c>
      <c r="V1414" s="26">
        <f t="shared" si="407"/>
        <v>0</v>
      </c>
      <c r="W1414" s="26">
        <f>IF(E1414&gt;t0,0,IF(E1414&lt;t0,P0))</f>
        <v>0</v>
      </c>
      <c r="X1414" s="26">
        <f>IF(E1414&gt;t0,0,IF(E1414&lt;t0,P0*SIN(PI()*(E1414)/t0)))</f>
        <v>0</v>
      </c>
    </row>
    <row r="1415" spans="5:24" x14ac:dyDescent="0.35">
      <c r="E1415" s="5">
        <f t="shared" si="408"/>
        <v>0.39564000000000316</v>
      </c>
      <c r="F1415" s="6">
        <f t="shared" si="409"/>
        <v>0</v>
      </c>
      <c r="G1415" s="6">
        <f t="shared" si="398"/>
        <v>1.5563432004997702</v>
      </c>
      <c r="H1415" s="6">
        <f t="shared" si="399"/>
        <v>0.55558302629708745</v>
      </c>
      <c r="I1415" s="6">
        <f t="shared" si="400"/>
        <v>-0.83146106396545705</v>
      </c>
      <c r="J1415" s="7">
        <f t="shared" si="401"/>
        <v>0</v>
      </c>
      <c r="K1415" s="7">
        <f t="shared" si="410"/>
        <v>-23.219206233037855</v>
      </c>
      <c r="L1415" s="7">
        <f t="shared" si="402"/>
        <v>-1.1133950639184024E-2</v>
      </c>
      <c r="M1415" s="7">
        <f t="shared" si="403"/>
        <v>0</v>
      </c>
      <c r="N1415" s="7">
        <f t="shared" si="411"/>
        <v>6.0436920544399655</v>
      </c>
      <c r="O1415" s="7">
        <f t="shared" si="404"/>
        <v>2.8980391636652184E-3</v>
      </c>
      <c r="P1415" s="7">
        <f t="shared" ref="P1415:P1478" si="415">L1415*H1415-O1415*I1415</f>
        <v>-3.7762272643256049E-3</v>
      </c>
      <c r="Q1415" s="7">
        <f t="shared" si="405"/>
        <v>-113.28681792976815</v>
      </c>
      <c r="R1415" s="7">
        <f t="shared" si="414"/>
        <v>-3.776227264325605</v>
      </c>
      <c r="S1415" s="7">
        <f t="shared" si="412"/>
        <v>0.24673507128674604</v>
      </c>
      <c r="T1415" s="7">
        <f t="shared" si="413"/>
        <v>33.102983509825243</v>
      </c>
      <c r="U1415" s="26">
        <f t="shared" si="406"/>
        <v>0</v>
      </c>
      <c r="V1415" s="26">
        <f t="shared" si="407"/>
        <v>0</v>
      </c>
      <c r="W1415" s="26">
        <f>IF(E1415&gt;t0,0,IF(E1415&lt;t0,P0))</f>
        <v>0</v>
      </c>
      <c r="X1415" s="26">
        <f>IF(E1415&gt;t0,0,IF(E1415&lt;t0,P0*SIN(PI()*(E1415)/t0)))</f>
        <v>0</v>
      </c>
    </row>
    <row r="1416" spans="5:24" x14ac:dyDescent="0.35">
      <c r="E1416" s="5">
        <f t="shared" si="408"/>
        <v>0.39592000000000316</v>
      </c>
      <c r="F1416" s="6">
        <f t="shared" si="409"/>
        <v>0</v>
      </c>
      <c r="G1416" s="6">
        <f t="shared" si="398"/>
        <v>1.5568304892555147</v>
      </c>
      <c r="H1416" s="6">
        <f t="shared" si="399"/>
        <v>0.55037293960936429</v>
      </c>
      <c r="I1416" s="6">
        <f t="shared" si="400"/>
        <v>-0.83491893459529765</v>
      </c>
      <c r="J1416" s="7">
        <f t="shared" si="401"/>
        <v>0</v>
      </c>
      <c r="K1416" s="7">
        <f t="shared" si="410"/>
        <v>-23.219206233037855</v>
      </c>
      <c r="L1416" s="7">
        <f t="shared" si="402"/>
        <v>-1.113046570682245E-2</v>
      </c>
      <c r="M1416" s="7">
        <f t="shared" si="403"/>
        <v>0</v>
      </c>
      <c r="N1416" s="7">
        <f t="shared" si="411"/>
        <v>6.0436920544399655</v>
      </c>
      <c r="O1416" s="7">
        <f t="shared" si="404"/>
        <v>2.8971320758943227E-3</v>
      </c>
      <c r="P1416" s="7">
        <f t="shared" si="415"/>
        <v>-3.7070367040975415E-3</v>
      </c>
      <c r="Q1416" s="7">
        <f t="shared" si="405"/>
        <v>-111.21110112292624</v>
      </c>
      <c r="R1416" s="7">
        <f t="shared" si="414"/>
        <v>-3.7070367040975416</v>
      </c>
      <c r="S1416" s="7">
        <f t="shared" si="412"/>
        <v>0.24710914367165496</v>
      </c>
      <c r="T1416" s="7">
        <f t="shared" si="413"/>
        <v>33.153170586694955</v>
      </c>
      <c r="U1416" s="26">
        <f t="shared" si="406"/>
        <v>0</v>
      </c>
      <c r="V1416" s="26">
        <f t="shared" si="407"/>
        <v>0</v>
      </c>
      <c r="W1416" s="26">
        <f>IF(E1416&gt;t0,0,IF(E1416&lt;t0,P0))</f>
        <v>0</v>
      </c>
      <c r="X1416" s="26">
        <f>IF(E1416&gt;t0,0,IF(E1416&lt;t0,P0*SIN(PI()*(E1416)/t0)))</f>
        <v>0</v>
      </c>
    </row>
    <row r="1417" spans="5:24" x14ac:dyDescent="0.35">
      <c r="E1417" s="5">
        <f t="shared" si="408"/>
        <v>0.39620000000000316</v>
      </c>
      <c r="F1417" s="6">
        <f t="shared" si="409"/>
        <v>0</v>
      </c>
      <c r="G1417" s="6">
        <f t="shared" si="398"/>
        <v>1.5573179305806482</v>
      </c>
      <c r="H1417" s="6">
        <f t="shared" si="399"/>
        <v>0.54514133230908168</v>
      </c>
      <c r="I1417" s="6">
        <f t="shared" si="400"/>
        <v>-0.83834415833133791</v>
      </c>
      <c r="J1417" s="7">
        <f t="shared" si="401"/>
        <v>0</v>
      </c>
      <c r="K1417" s="7">
        <f t="shared" si="410"/>
        <v>-23.219206233037855</v>
      </c>
      <c r="L1417" s="7">
        <f t="shared" si="402"/>
        <v>-1.112698186524653E-2</v>
      </c>
      <c r="M1417" s="7">
        <f t="shared" si="403"/>
        <v>0</v>
      </c>
      <c r="N1417" s="7">
        <f t="shared" si="411"/>
        <v>6.0436920544399655</v>
      </c>
      <c r="O1417" s="7">
        <f t="shared" si="404"/>
        <v>2.8962252720423735E-3</v>
      </c>
      <c r="P1417" s="7">
        <f t="shared" si="415"/>
        <v>-3.6377441805711705E-3</v>
      </c>
      <c r="Q1417" s="7">
        <f t="shared" si="405"/>
        <v>-109.13232541713512</v>
      </c>
      <c r="R1417" s="7">
        <f t="shared" si="414"/>
        <v>-3.6377441805711705</v>
      </c>
      <c r="S1417" s="7">
        <f t="shared" si="412"/>
        <v>0.2474732983084679</v>
      </c>
      <c r="T1417" s="7">
        <f t="shared" si="413"/>
        <v>33.202027058029081</v>
      </c>
      <c r="U1417" s="26">
        <f t="shared" si="406"/>
        <v>0</v>
      </c>
      <c r="V1417" s="26">
        <f t="shared" si="407"/>
        <v>0</v>
      </c>
      <c r="W1417" s="26">
        <f>IF(E1417&gt;t0,0,IF(E1417&lt;t0,P0))</f>
        <v>0</v>
      </c>
      <c r="X1417" s="26">
        <f>IF(E1417&gt;t0,0,IF(E1417&lt;t0,P0*SIN(PI()*(E1417)/t0)))</f>
        <v>0</v>
      </c>
    </row>
    <row r="1418" spans="5:24" x14ac:dyDescent="0.35">
      <c r="E1418" s="5">
        <f t="shared" si="408"/>
        <v>0.39648000000000316</v>
      </c>
      <c r="F1418" s="6">
        <f t="shared" si="409"/>
        <v>0</v>
      </c>
      <c r="G1418" s="6">
        <f t="shared" si="398"/>
        <v>1.5578055245229403</v>
      </c>
      <c r="H1418" s="6">
        <f t="shared" si="399"/>
        <v>0.53988840896188162</v>
      </c>
      <c r="I1418" s="6">
        <f t="shared" si="400"/>
        <v>-0.84173660124091554</v>
      </c>
      <c r="J1418" s="7">
        <f t="shared" si="401"/>
        <v>0</v>
      </c>
      <c r="K1418" s="7">
        <f t="shared" si="410"/>
        <v>-23.219206233037855</v>
      </c>
      <c r="L1418" s="7">
        <f t="shared" si="402"/>
        <v>-1.1123499114114838E-2</v>
      </c>
      <c r="M1418" s="7">
        <f t="shared" si="403"/>
        <v>0</v>
      </c>
      <c r="N1418" s="7">
        <f t="shared" si="411"/>
        <v>6.0436920544399655</v>
      </c>
      <c r="O1418" s="7">
        <f t="shared" si="404"/>
        <v>2.8953187520205023E-3</v>
      </c>
      <c r="P1418" s="7">
        <f t="shared" si="415"/>
        <v>-3.5683524729735326E-3</v>
      </c>
      <c r="Q1418" s="7">
        <f t="shared" si="405"/>
        <v>-107.05057418920597</v>
      </c>
      <c r="R1418" s="7">
        <f t="shared" si="414"/>
        <v>-3.5683524729735328</v>
      </c>
      <c r="S1418" s="7">
        <f t="shared" si="412"/>
        <v>0.24782752713442091</v>
      </c>
      <c r="T1418" s="7">
        <f t="shared" si="413"/>
        <v>33.249551842094334</v>
      </c>
      <c r="U1418" s="26">
        <f t="shared" si="406"/>
        <v>0</v>
      </c>
      <c r="V1418" s="26">
        <f t="shared" si="407"/>
        <v>0</v>
      </c>
      <c r="W1418" s="26">
        <f>IF(E1418&gt;t0,0,IF(E1418&lt;t0,P0))</f>
        <v>0</v>
      </c>
      <c r="X1418" s="26">
        <f>IF(E1418&gt;t0,0,IF(E1418&lt;t0,P0*SIN(PI()*(E1418)/t0)))</f>
        <v>0</v>
      </c>
    </row>
    <row r="1419" spans="5:24" x14ac:dyDescent="0.35">
      <c r="E1419" s="5">
        <f t="shared" si="408"/>
        <v>0.39676000000000317</v>
      </c>
      <c r="F1419" s="6">
        <f t="shared" si="409"/>
        <v>0</v>
      </c>
      <c r="G1419" s="6">
        <f t="shared" si="398"/>
        <v>1.5582932711301751</v>
      </c>
      <c r="H1419" s="6">
        <f t="shared" si="399"/>
        <v>0.534614374966905</v>
      </c>
      <c r="I1419" s="6">
        <f t="shared" si="400"/>
        <v>-0.84509613067315925</v>
      </c>
      <c r="J1419" s="7">
        <f t="shared" si="401"/>
        <v>0</v>
      </c>
      <c r="K1419" s="7">
        <f t="shared" si="410"/>
        <v>-23.219206233037855</v>
      </c>
      <c r="L1419" s="7">
        <f t="shared" si="402"/>
        <v>-1.1120017453086068E-2</v>
      </c>
      <c r="M1419" s="7">
        <f t="shared" si="403"/>
        <v>0</v>
      </c>
      <c r="N1419" s="7">
        <f t="shared" si="411"/>
        <v>6.0436920544399655</v>
      </c>
      <c r="O1419" s="7">
        <f t="shared" si="404"/>
        <v>2.8944125157398717E-3</v>
      </c>
      <c r="P1419" s="7">
        <f t="shared" si="415"/>
        <v>-3.4988643626789528E-3</v>
      </c>
      <c r="Q1419" s="7">
        <f t="shared" si="405"/>
        <v>-104.96593088036859</v>
      </c>
      <c r="R1419" s="7">
        <f t="shared" si="414"/>
        <v>-3.4988643626789528</v>
      </c>
      <c r="S1419" s="7">
        <f t="shared" si="412"/>
        <v>0.24817182248064223</v>
      </c>
      <c r="T1419" s="7">
        <f t="shared" si="413"/>
        <v>33.295743910003594</v>
      </c>
      <c r="U1419" s="26">
        <f t="shared" si="406"/>
        <v>0</v>
      </c>
      <c r="V1419" s="26">
        <f t="shared" si="407"/>
        <v>0</v>
      </c>
      <c r="W1419" s="26">
        <f>IF(E1419&gt;t0,0,IF(E1419&lt;t0,P0))</f>
        <v>0</v>
      </c>
      <c r="X1419" s="26">
        <f>IF(E1419&gt;t0,0,IF(E1419&lt;t0,P0*SIN(PI()*(E1419)/t0)))</f>
        <v>0</v>
      </c>
    </row>
    <row r="1420" spans="5:24" x14ac:dyDescent="0.35">
      <c r="E1420" s="5">
        <f t="shared" si="408"/>
        <v>0.39704000000000317</v>
      </c>
      <c r="F1420" s="6">
        <f t="shared" si="409"/>
        <v>0</v>
      </c>
      <c r="G1420" s="6">
        <f t="shared" si="398"/>
        <v>1.5587811704501515</v>
      </c>
      <c r="H1420" s="6">
        <f t="shared" si="399"/>
        <v>0.52931943654875402</v>
      </c>
      <c r="I1420" s="6">
        <f t="shared" si="400"/>
        <v>-0.84842261526417928</v>
      </c>
      <c r="J1420" s="7">
        <f t="shared" si="401"/>
        <v>0</v>
      </c>
      <c r="K1420" s="7">
        <f t="shared" si="410"/>
        <v>-23.219206233037855</v>
      </c>
      <c r="L1420" s="7">
        <f t="shared" si="402"/>
        <v>-1.1116536881819017E-2</v>
      </c>
      <c r="M1420" s="7">
        <f t="shared" si="403"/>
        <v>0</v>
      </c>
      <c r="N1420" s="7">
        <f t="shared" si="411"/>
        <v>6.0436920544399655</v>
      </c>
      <c r="O1420" s="7">
        <f t="shared" si="404"/>
        <v>2.8935065631116694E-3</v>
      </c>
      <c r="P1420" s="7">
        <f t="shared" si="415"/>
        <v>-3.4292826330986153E-3</v>
      </c>
      <c r="Q1420" s="7">
        <f t="shared" si="405"/>
        <v>-102.87847899295846</v>
      </c>
      <c r="R1420" s="7">
        <f t="shared" si="414"/>
        <v>-3.4292826330986155</v>
      </c>
      <c r="S1420" s="7">
        <f t="shared" si="412"/>
        <v>0.24850617707263406</v>
      </c>
      <c r="T1420" s="7">
        <f t="shared" si="413"/>
        <v>33.34060228578057</v>
      </c>
      <c r="U1420" s="26">
        <f t="shared" si="406"/>
        <v>0</v>
      </c>
      <c r="V1420" s="26">
        <f t="shared" si="407"/>
        <v>0</v>
      </c>
      <c r="W1420" s="26">
        <f>IF(E1420&gt;t0,0,IF(E1420&lt;t0,P0))</f>
        <v>0</v>
      </c>
      <c r="X1420" s="26">
        <f>IF(E1420&gt;t0,0,IF(E1420&lt;t0,P0*SIN(PI()*(E1420)/t0)))</f>
        <v>0</v>
      </c>
    </row>
    <row r="1421" spans="5:24" x14ac:dyDescent="0.35">
      <c r="E1421" s="5">
        <f t="shared" si="408"/>
        <v>0.39732000000000317</v>
      </c>
      <c r="F1421" s="6">
        <f t="shared" si="409"/>
        <v>0</v>
      </c>
      <c r="G1421" s="6">
        <f t="shared" si="398"/>
        <v>1.5592692225306841</v>
      </c>
      <c r="H1421" s="6">
        <f t="shared" si="399"/>
        <v>0.52400380074943775</v>
      </c>
      <c r="I1421" s="6">
        <f t="shared" si="400"/>
        <v>-0.85171592494219783</v>
      </c>
      <c r="J1421" s="7">
        <f t="shared" si="401"/>
        <v>0</v>
      </c>
      <c r="K1421" s="7">
        <f t="shared" si="410"/>
        <v>-23.219206233037855</v>
      </c>
      <c r="L1421" s="7">
        <f t="shared" si="402"/>
        <v>-1.1113057399972589E-2</v>
      </c>
      <c r="M1421" s="7">
        <f t="shared" si="403"/>
        <v>0</v>
      </c>
      <c r="N1421" s="7">
        <f t="shared" si="411"/>
        <v>6.0436920544399655</v>
      </c>
      <c r="O1421" s="7">
        <f t="shared" si="404"/>
        <v>2.8926008940471128E-3</v>
      </c>
      <c r="P1421" s="7">
        <f t="shared" si="415"/>
        <v>-3.3596100695703363E-3</v>
      </c>
      <c r="Q1421" s="7">
        <f t="shared" si="405"/>
        <v>-100.7883020871101</v>
      </c>
      <c r="R1421" s="7">
        <f t="shared" si="414"/>
        <v>-3.3596100695703361</v>
      </c>
      <c r="S1421" s="7">
        <f t="shared" si="412"/>
        <v>0.2488305840295677</v>
      </c>
      <c r="T1421" s="7">
        <f t="shared" si="413"/>
        <v>33.384126046265223</v>
      </c>
      <c r="U1421" s="26">
        <f t="shared" si="406"/>
        <v>0</v>
      </c>
      <c r="V1421" s="26">
        <f t="shared" si="407"/>
        <v>0</v>
      </c>
      <c r="W1421" s="26">
        <f>IF(E1421&gt;t0,0,IF(E1421&lt;t0,P0))</f>
        <v>0</v>
      </c>
      <c r="X1421" s="26">
        <f>IF(E1421&gt;t0,0,IF(E1421&lt;t0,P0*SIN(PI()*(E1421)/t0)))</f>
        <v>0</v>
      </c>
    </row>
    <row r="1422" spans="5:24" x14ac:dyDescent="0.35">
      <c r="E1422" s="5">
        <f t="shared" si="408"/>
        <v>0.39760000000000317</v>
      </c>
      <c r="F1422" s="6">
        <f t="shared" si="409"/>
        <v>0</v>
      </c>
      <c r="G1422" s="6">
        <f t="shared" si="398"/>
        <v>1.5597574274196015</v>
      </c>
      <c r="H1422" s="6">
        <f t="shared" si="399"/>
        <v>0.51866767542026981</v>
      </c>
      <c r="I1422" s="6">
        <f t="shared" si="400"/>
        <v>-0.85497593093263957</v>
      </c>
      <c r="J1422" s="7">
        <f t="shared" si="401"/>
        <v>0</v>
      </c>
      <c r="K1422" s="7">
        <f t="shared" si="410"/>
        <v>-23.219206233037855</v>
      </c>
      <c r="L1422" s="7">
        <f t="shared" si="402"/>
        <v>-1.1109579007205796E-2</v>
      </c>
      <c r="M1422" s="7">
        <f t="shared" si="403"/>
        <v>0</v>
      </c>
      <c r="N1422" s="7">
        <f t="shared" si="411"/>
        <v>6.0436920544399655</v>
      </c>
      <c r="O1422" s="7">
        <f t="shared" si="404"/>
        <v>2.8916955084574468E-3</v>
      </c>
      <c r="P1422" s="7">
        <f t="shared" si="415"/>
        <v>-3.2898494592481214E-3</v>
      </c>
      <c r="Q1422" s="7">
        <f t="shared" si="405"/>
        <v>-98.695483777443641</v>
      </c>
      <c r="R1422" s="7">
        <f t="shared" si="414"/>
        <v>-3.2898494592481216</v>
      </c>
      <c r="S1422" s="7">
        <f t="shared" si="412"/>
        <v>0.2491450368650534</v>
      </c>
      <c r="T1422" s="7">
        <f t="shared" si="413"/>
        <v>33.426314321217035</v>
      </c>
      <c r="U1422" s="26">
        <f t="shared" si="406"/>
        <v>0</v>
      </c>
      <c r="V1422" s="26">
        <f t="shared" si="407"/>
        <v>0</v>
      </c>
      <c r="W1422" s="26">
        <f>IF(E1422&gt;t0,0,IF(E1422&lt;t0,P0))</f>
        <v>0</v>
      </c>
      <c r="X1422" s="26">
        <f>IF(E1422&gt;t0,0,IF(E1422&lt;t0,P0*SIN(PI()*(E1422)/t0)))</f>
        <v>0</v>
      </c>
    </row>
    <row r="1423" spans="5:24" x14ac:dyDescent="0.35">
      <c r="E1423" s="5">
        <f t="shared" si="408"/>
        <v>0.39788000000000318</v>
      </c>
      <c r="F1423" s="6">
        <f t="shared" si="409"/>
        <v>0</v>
      </c>
      <c r="G1423" s="6">
        <f t="shared" si="398"/>
        <v>1.5602457851647484</v>
      </c>
      <c r="H1423" s="6">
        <f t="shared" si="399"/>
        <v>0.51331126921374304</v>
      </c>
      <c r="I1423" s="6">
        <f t="shared" si="400"/>
        <v>-0.85820250576316559</v>
      </c>
      <c r="J1423" s="7">
        <f t="shared" si="401"/>
        <v>0</v>
      </c>
      <c r="K1423" s="7">
        <f t="shared" si="410"/>
        <v>-23.219206233037855</v>
      </c>
      <c r="L1423" s="7">
        <f t="shared" si="402"/>
        <v>-1.1106101703177754E-2</v>
      </c>
      <c r="M1423" s="7">
        <f t="shared" si="403"/>
        <v>0</v>
      </c>
      <c r="N1423" s="7">
        <f t="shared" si="411"/>
        <v>6.0436920544399655</v>
      </c>
      <c r="O1423" s="7">
        <f t="shared" si="404"/>
        <v>2.8907904062539418E-3</v>
      </c>
      <c r="P1423" s="7">
        <f t="shared" si="415"/>
        <v>-3.220003590991834E-3</v>
      </c>
      <c r="Q1423" s="7">
        <f t="shared" si="405"/>
        <v>-96.600107729755024</v>
      </c>
      <c r="R1423" s="7">
        <f t="shared" si="414"/>
        <v>-3.2200035909918339</v>
      </c>
      <c r="S1423" s="7">
        <f t="shared" si="412"/>
        <v>0.24944952948674079</v>
      </c>
      <c r="T1423" s="7">
        <f t="shared" si="413"/>
        <v>33.467166293261442</v>
      </c>
      <c r="U1423" s="26">
        <f t="shared" si="406"/>
        <v>0</v>
      </c>
      <c r="V1423" s="26">
        <f t="shared" si="407"/>
        <v>0</v>
      </c>
      <c r="W1423" s="26">
        <f>IF(E1423&gt;t0,0,IF(E1423&lt;t0,P0))</f>
        <v>0</v>
      </c>
      <c r="X1423" s="26">
        <f>IF(E1423&gt;t0,0,IF(E1423&lt;t0,P0*SIN(PI()*(E1423)/t0)))</f>
        <v>0</v>
      </c>
    </row>
    <row r="1424" spans="5:24" x14ac:dyDescent="0.35">
      <c r="E1424" s="5">
        <f t="shared" si="408"/>
        <v>0.39816000000000318</v>
      </c>
      <c r="F1424" s="6">
        <f t="shared" si="409"/>
        <v>0</v>
      </c>
      <c r="G1424" s="6">
        <f t="shared" si="398"/>
        <v>1.5607342958139834</v>
      </c>
      <c r="H1424" s="6">
        <f t="shared" si="399"/>
        <v>0.50793479157537025</v>
      </c>
      <c r="I1424" s="6">
        <f t="shared" si="400"/>
        <v>-0.86139552326865809</v>
      </c>
      <c r="J1424" s="7">
        <f t="shared" si="401"/>
        <v>0</v>
      </c>
      <c r="K1424" s="7">
        <f t="shared" si="410"/>
        <v>-23.219206233037855</v>
      </c>
      <c r="L1424" s="7">
        <f t="shared" si="402"/>
        <v>-1.1102625487547688E-2</v>
      </c>
      <c r="M1424" s="7">
        <f t="shared" si="403"/>
        <v>0</v>
      </c>
      <c r="N1424" s="7">
        <f t="shared" si="411"/>
        <v>6.0436920544399655</v>
      </c>
      <c r="O1424" s="7">
        <f t="shared" si="404"/>
        <v>2.8898855873478995E-3</v>
      </c>
      <c r="P1424" s="7">
        <f t="shared" si="415"/>
        <v>-3.1500752552568309E-3</v>
      </c>
      <c r="Q1424" s="7">
        <f t="shared" si="405"/>
        <v>-94.502257657704931</v>
      </c>
      <c r="R1424" s="7">
        <f t="shared" si="414"/>
        <v>-3.150075255256831</v>
      </c>
      <c r="S1424" s="7">
        <f t="shared" si="412"/>
        <v>0.24974405619643961</v>
      </c>
      <c r="T1424" s="7">
        <f t="shared" si="413"/>
        <v>33.506681197905998</v>
      </c>
      <c r="U1424" s="26">
        <f t="shared" si="406"/>
        <v>0</v>
      </c>
      <c r="V1424" s="26">
        <f t="shared" si="407"/>
        <v>0</v>
      </c>
      <c r="W1424" s="26">
        <f>IF(E1424&gt;t0,0,IF(E1424&lt;t0,P0))</f>
        <v>0</v>
      </c>
      <c r="X1424" s="26">
        <f>IF(E1424&gt;t0,0,IF(E1424&lt;t0,P0*SIN(PI()*(E1424)/t0)))</f>
        <v>0</v>
      </c>
    </row>
    <row r="1425" spans="5:24" x14ac:dyDescent="0.35">
      <c r="E1425" s="5">
        <f t="shared" si="408"/>
        <v>0.39844000000000318</v>
      </c>
      <c r="F1425" s="6">
        <f t="shared" si="409"/>
        <v>0</v>
      </c>
      <c r="G1425" s="6">
        <f t="shared" si="398"/>
        <v>1.5612229594151805</v>
      </c>
      <c r="H1425" s="6">
        <f t="shared" si="399"/>
        <v>0.50253845273549669</v>
      </c>
      <c r="I1425" s="6">
        <f t="shared" si="400"/>
        <v>-0.86455485859615233</v>
      </c>
      <c r="J1425" s="7">
        <f t="shared" si="401"/>
        <v>0</v>
      </c>
      <c r="K1425" s="7">
        <f t="shared" si="410"/>
        <v>-23.219206233037855</v>
      </c>
      <c r="L1425" s="7">
        <f t="shared" si="402"/>
        <v>-1.1099150359974929E-2</v>
      </c>
      <c r="M1425" s="7">
        <f t="shared" si="403"/>
        <v>0</v>
      </c>
      <c r="N1425" s="7">
        <f t="shared" si="411"/>
        <v>6.0436920544399655</v>
      </c>
      <c r="O1425" s="7">
        <f t="shared" si="404"/>
        <v>2.888981051650647E-3</v>
      </c>
      <c r="P1425" s="7">
        <f t="shared" si="415"/>
        <v>-3.0800672439836429E-3</v>
      </c>
      <c r="Q1425" s="7">
        <f t="shared" si="405"/>
        <v>-92.402017319509284</v>
      </c>
      <c r="R1425" s="7">
        <f t="shared" si="414"/>
        <v>-3.0800672439836427</v>
      </c>
      <c r="S1425" s="7">
        <f t="shared" si="412"/>
        <v>0.2500286116899571</v>
      </c>
      <c r="T1425" s="7">
        <f t="shared" si="413"/>
        <v>33.544858323518568</v>
      </c>
      <c r="U1425" s="26">
        <f t="shared" si="406"/>
        <v>0</v>
      </c>
      <c r="V1425" s="26">
        <f t="shared" si="407"/>
        <v>0</v>
      </c>
      <c r="W1425" s="26">
        <f>IF(E1425&gt;t0,0,IF(E1425&lt;t0,P0))</f>
        <v>0</v>
      </c>
      <c r="X1425" s="26">
        <f>IF(E1425&gt;t0,0,IF(E1425&lt;t0,P0*SIN(PI()*(E1425)/t0)))</f>
        <v>0</v>
      </c>
    </row>
    <row r="1426" spans="5:24" x14ac:dyDescent="0.35">
      <c r="E1426" s="5">
        <f t="shared" si="408"/>
        <v>0.39872000000000318</v>
      </c>
      <c r="F1426" s="6">
        <f t="shared" si="409"/>
        <v>0</v>
      </c>
      <c r="G1426" s="6">
        <f t="shared" si="398"/>
        <v>1.5617117760162289</v>
      </c>
      <c r="H1426" s="6">
        <f t="shared" si="399"/>
        <v>0.49712246370107305</v>
      </c>
      <c r="I1426" s="6">
        <f t="shared" si="400"/>
        <v>-0.86768038820972282</v>
      </c>
      <c r="J1426" s="7">
        <f t="shared" si="401"/>
        <v>0</v>
      </c>
      <c r="K1426" s="7">
        <f t="shared" si="410"/>
        <v>-23.219206233037855</v>
      </c>
      <c r="L1426" s="7">
        <f t="shared" si="402"/>
        <v>-1.1095676320118915E-2</v>
      </c>
      <c r="M1426" s="7">
        <f t="shared" si="403"/>
        <v>0</v>
      </c>
      <c r="N1426" s="7">
        <f t="shared" si="411"/>
        <v>6.0436920544399655</v>
      </c>
      <c r="O1426" s="7">
        <f t="shared" si="404"/>
        <v>2.8880767990735398E-3</v>
      </c>
      <c r="P1426" s="7">
        <f t="shared" si="415"/>
        <v>-3.0099823504875479E-3</v>
      </c>
      <c r="Q1426" s="7">
        <f t="shared" si="405"/>
        <v>-90.299470514626435</v>
      </c>
      <c r="R1426" s="7">
        <f t="shared" si="414"/>
        <v>-3.0099823504875478</v>
      </c>
      <c r="S1426" s="7">
        <f t="shared" si="412"/>
        <v>0.25030319105748228</v>
      </c>
      <c r="T1426" s="7">
        <f t="shared" si="413"/>
        <v>33.581697011378878</v>
      </c>
      <c r="U1426" s="26">
        <f t="shared" si="406"/>
        <v>0</v>
      </c>
      <c r="V1426" s="26">
        <f t="shared" si="407"/>
        <v>0</v>
      </c>
      <c r="W1426" s="26">
        <f>IF(E1426&gt;t0,0,IF(E1426&lt;t0,P0))</f>
        <v>0</v>
      </c>
      <c r="X1426" s="26">
        <f>IF(E1426&gt;t0,0,IF(E1426&lt;t0,P0*SIN(PI()*(E1426)/t0)))</f>
        <v>0</v>
      </c>
    </row>
    <row r="1427" spans="5:24" x14ac:dyDescent="0.35">
      <c r="E1427" s="5">
        <f t="shared" si="408"/>
        <v>0.39900000000000319</v>
      </c>
      <c r="F1427" s="6">
        <f t="shared" si="409"/>
        <v>0</v>
      </c>
      <c r="G1427" s="6">
        <f t="shared" si="398"/>
        <v>1.5622007456650324</v>
      </c>
      <c r="H1427" s="6">
        <f t="shared" si="399"/>
        <v>0.49168703624741394</v>
      </c>
      <c r="I1427" s="6">
        <f t="shared" si="400"/>
        <v>-0.87077198989530791</v>
      </c>
      <c r="J1427" s="7">
        <f t="shared" si="401"/>
        <v>0</v>
      </c>
      <c r="K1427" s="7">
        <f t="shared" si="410"/>
        <v>-23.219206233037855</v>
      </c>
      <c r="L1427" s="7">
        <f t="shared" si="402"/>
        <v>-1.109220336763919E-2</v>
      </c>
      <c r="M1427" s="7">
        <f t="shared" si="403"/>
        <v>0</v>
      </c>
      <c r="N1427" s="7">
        <f t="shared" si="411"/>
        <v>6.0436920544399655</v>
      </c>
      <c r="O1427" s="7">
        <f t="shared" si="404"/>
        <v>2.8871728295279619E-3</v>
      </c>
      <c r="P1427" s="7">
        <f t="shared" si="415"/>
        <v>-2.9398233693483677E-3</v>
      </c>
      <c r="Q1427" s="7">
        <f t="shared" si="405"/>
        <v>-88.194701080451026</v>
      </c>
      <c r="R1427" s="7">
        <f t="shared" si="414"/>
        <v>-2.9398233693483675</v>
      </c>
      <c r="S1427" s="7">
        <f t="shared" si="412"/>
        <v>0.25056778978278632</v>
      </c>
      <c r="T1427" s="7">
        <f t="shared" si="413"/>
        <v>33.617196655571256</v>
      </c>
      <c r="U1427" s="26">
        <f t="shared" si="406"/>
        <v>0</v>
      </c>
      <c r="V1427" s="26">
        <f t="shared" si="407"/>
        <v>0</v>
      </c>
      <c r="W1427" s="26">
        <f>IF(E1427&gt;t0,0,IF(E1427&lt;t0,P0))</f>
        <v>0</v>
      </c>
      <c r="X1427" s="26">
        <f>IF(E1427&gt;t0,0,IF(E1427&lt;t0,P0*SIN(PI()*(E1427)/t0)))</f>
        <v>0</v>
      </c>
    </row>
    <row r="1428" spans="5:24" x14ac:dyDescent="0.35">
      <c r="E1428" s="5">
        <f t="shared" si="408"/>
        <v>0.39928000000000319</v>
      </c>
      <c r="F1428" s="6">
        <f t="shared" si="409"/>
        <v>0</v>
      </c>
      <c r="G1428" s="6">
        <f t="shared" si="398"/>
        <v>1.5626898684095105</v>
      </c>
      <c r="H1428" s="6">
        <f t="shared" si="399"/>
        <v>0.48623238290991116</v>
      </c>
      <c r="I1428" s="6">
        <f t="shared" si="400"/>
        <v>-0.87382954276549241</v>
      </c>
      <c r="J1428" s="7">
        <f t="shared" si="401"/>
        <v>0</v>
      </c>
      <c r="K1428" s="7">
        <f t="shared" si="410"/>
        <v>-23.219206233037855</v>
      </c>
      <c r="L1428" s="7">
        <f t="shared" si="402"/>
        <v>-1.1088731502195403E-2</v>
      </c>
      <c r="M1428" s="7">
        <f t="shared" si="403"/>
        <v>0</v>
      </c>
      <c r="N1428" s="7">
        <f t="shared" si="411"/>
        <v>6.0436920544399655</v>
      </c>
      <c r="O1428" s="7">
        <f t="shared" si="404"/>
        <v>2.8862691429253234E-3</v>
      </c>
      <c r="P1428" s="7">
        <f t="shared" si="415"/>
        <v>-2.8695930963000844E-3</v>
      </c>
      <c r="Q1428" s="7">
        <f t="shared" si="405"/>
        <v>-86.087792889002529</v>
      </c>
      <c r="R1428" s="7">
        <f t="shared" si="414"/>
        <v>-2.8695930963000844</v>
      </c>
      <c r="S1428" s="7">
        <f t="shared" si="412"/>
        <v>0.25082240374386905</v>
      </c>
      <c r="T1428" s="7">
        <f t="shared" si="413"/>
        <v>33.651356703071343</v>
      </c>
      <c r="U1428" s="26">
        <f t="shared" si="406"/>
        <v>0</v>
      </c>
      <c r="V1428" s="26">
        <f t="shared" si="407"/>
        <v>0</v>
      </c>
      <c r="W1428" s="26">
        <f>IF(E1428&gt;t0,0,IF(E1428&lt;t0,P0))</f>
        <v>0</v>
      </c>
      <c r="X1428" s="26">
        <f>IF(E1428&gt;t0,0,IF(E1428&lt;t0,P0*SIN(PI()*(E1428)/t0)))</f>
        <v>0</v>
      </c>
    </row>
    <row r="1429" spans="5:24" x14ac:dyDescent="0.35">
      <c r="E1429" s="5">
        <f t="shared" si="408"/>
        <v>0.39956000000000319</v>
      </c>
      <c r="F1429" s="6">
        <f t="shared" si="409"/>
        <v>0</v>
      </c>
      <c r="G1429" s="6">
        <f t="shared" si="398"/>
        <v>1.5631791442975969</v>
      </c>
      <c r="H1429" s="6">
        <f t="shared" si="399"/>
        <v>0.48075871697572448</v>
      </c>
      <c r="I1429" s="6">
        <f t="shared" si="400"/>
        <v>-0.87685292726423358</v>
      </c>
      <c r="J1429" s="7">
        <f t="shared" si="401"/>
        <v>0</v>
      </c>
      <c r="K1429" s="7">
        <f t="shared" si="410"/>
        <v>-23.219206233037855</v>
      </c>
      <c r="L1429" s="7">
        <f t="shared" si="402"/>
        <v>-1.1085260723447309E-2</v>
      </c>
      <c r="M1429" s="7">
        <f t="shared" si="403"/>
        <v>0</v>
      </c>
      <c r="N1429" s="7">
        <f t="shared" si="411"/>
        <v>6.0436920544399655</v>
      </c>
      <c r="O1429" s="7">
        <f t="shared" si="404"/>
        <v>2.8853657391770624E-3</v>
      </c>
      <c r="P1429" s="7">
        <f t="shared" si="415"/>
        <v>-2.7992943281205836E-3</v>
      </c>
      <c r="Q1429" s="7">
        <f t="shared" si="405"/>
        <v>-83.978829843617504</v>
      </c>
      <c r="R1429" s="7">
        <f t="shared" si="414"/>
        <v>-2.7992943281205838</v>
      </c>
      <c r="S1429" s="7">
        <f t="shared" si="412"/>
        <v>0.2510670292125029</v>
      </c>
      <c r="T1429" s="7">
        <f t="shared" si="413"/>
        <v>33.684176653684922</v>
      </c>
      <c r="U1429" s="26">
        <f t="shared" si="406"/>
        <v>0</v>
      </c>
      <c r="V1429" s="26">
        <f t="shared" si="407"/>
        <v>0</v>
      </c>
      <c r="W1429" s="26">
        <f>IF(E1429&gt;t0,0,IF(E1429&lt;t0,P0))</f>
        <v>0</v>
      </c>
      <c r="X1429" s="26">
        <f>IF(E1429&gt;t0,0,IF(E1429&lt;t0,P0*SIN(PI()*(E1429)/t0)))</f>
        <v>0</v>
      </c>
    </row>
    <row r="1430" spans="5:24" x14ac:dyDescent="0.35">
      <c r="E1430" s="5">
        <f t="shared" si="408"/>
        <v>0.39984000000000319</v>
      </c>
      <c r="F1430" s="6">
        <f t="shared" si="409"/>
        <v>0</v>
      </c>
      <c r="G1430" s="6">
        <f t="shared" si="398"/>
        <v>1.5636685733772406</v>
      </c>
      <c r="H1430" s="6">
        <f t="shared" si="399"/>
        <v>0.47526625247544191</v>
      </c>
      <c r="I1430" s="6">
        <f t="shared" si="400"/>
        <v>-0.87984202517153587</v>
      </c>
      <c r="J1430" s="7">
        <f t="shared" si="401"/>
        <v>0</v>
      </c>
      <c r="K1430" s="7">
        <f t="shared" si="410"/>
        <v>-23.219206233037855</v>
      </c>
      <c r="L1430" s="7">
        <f t="shared" si="402"/>
        <v>-1.1081791031054779E-2</v>
      </c>
      <c r="M1430" s="7">
        <f t="shared" si="403"/>
        <v>0</v>
      </c>
      <c r="N1430" s="7">
        <f t="shared" si="411"/>
        <v>6.0436920544399655</v>
      </c>
      <c r="O1430" s="7">
        <f t="shared" si="404"/>
        <v>2.8844626181946469E-3</v>
      </c>
      <c r="P1430" s="7">
        <f t="shared" si="415"/>
        <v>-2.7289298625214E-3</v>
      </c>
      <c r="Q1430" s="7">
        <f t="shared" si="405"/>
        <v>-81.867895875641992</v>
      </c>
      <c r="R1430" s="7">
        <f t="shared" si="414"/>
        <v>-2.7289298625214</v>
      </c>
      <c r="S1430" s="7">
        <f t="shared" si="412"/>
        <v>0.25130166285422723</v>
      </c>
      <c r="T1430" s="7">
        <f t="shared" si="413"/>
        <v>33.715656060047159</v>
      </c>
      <c r="U1430" s="26">
        <f t="shared" si="406"/>
        <v>0</v>
      </c>
      <c r="V1430" s="26">
        <f t="shared" si="407"/>
        <v>0</v>
      </c>
      <c r="W1430" s="26">
        <f>IF(E1430&gt;t0,0,IF(E1430&lt;t0,P0))</f>
        <v>0</v>
      </c>
      <c r="X1430" s="26">
        <f>IF(E1430&gt;t0,0,IF(E1430&lt;t0,P0*SIN(PI()*(E1430)/t0)))</f>
        <v>0</v>
      </c>
    </row>
    <row r="1431" spans="5:24" x14ac:dyDescent="0.35">
      <c r="E1431" s="5">
        <f t="shared" si="408"/>
        <v>0.4001200000000032</v>
      </c>
      <c r="F1431" s="6">
        <f t="shared" si="409"/>
        <v>0</v>
      </c>
      <c r="G1431" s="6">
        <f t="shared" si="398"/>
        <v>1.5641581556964059</v>
      </c>
      <c r="H1431" s="6">
        <f t="shared" si="399"/>
        <v>0.469755204174712</v>
      </c>
      <c r="I1431" s="6">
        <f t="shared" si="400"/>
        <v>-0.88279671960807293</v>
      </c>
      <c r="J1431" s="7">
        <f t="shared" si="401"/>
        <v>0</v>
      </c>
      <c r="K1431" s="7">
        <f t="shared" si="410"/>
        <v>-23.219206233037855</v>
      </c>
      <c r="L1431" s="7">
        <f t="shared" si="402"/>
        <v>-1.1078322424677775E-2</v>
      </c>
      <c r="M1431" s="7">
        <f t="shared" si="403"/>
        <v>0</v>
      </c>
      <c r="N1431" s="7">
        <f t="shared" si="411"/>
        <v>6.0436920544399655</v>
      </c>
      <c r="O1431" s="7">
        <f t="shared" si="404"/>
        <v>2.88355977988957E-3</v>
      </c>
      <c r="P1431" s="7">
        <f t="shared" si="415"/>
        <v>-2.6585024980375098E-3</v>
      </c>
      <c r="Q1431" s="7">
        <f t="shared" si="405"/>
        <v>-79.755074941125287</v>
      </c>
      <c r="R1431" s="7">
        <f t="shared" si="414"/>
        <v>-2.6585024980375098</v>
      </c>
      <c r="S1431" s="7">
        <f t="shared" si="412"/>
        <v>0.2515263017281793</v>
      </c>
      <c r="T1431" s="7">
        <f t="shared" si="413"/>
        <v>33.745794527599912</v>
      </c>
      <c r="U1431" s="26">
        <f t="shared" si="406"/>
        <v>0</v>
      </c>
      <c r="V1431" s="26">
        <f t="shared" si="407"/>
        <v>0</v>
      </c>
      <c r="W1431" s="26">
        <f>IF(E1431&gt;t0,0,IF(E1431&lt;t0,P0))</f>
        <v>0</v>
      </c>
      <c r="X1431" s="26">
        <f>IF(E1431&gt;t0,0,IF(E1431&lt;t0,P0*SIN(PI()*(E1431)/t0)))</f>
        <v>0</v>
      </c>
    </row>
    <row r="1432" spans="5:24" x14ac:dyDescent="0.35">
      <c r="E1432" s="5">
        <f t="shared" si="408"/>
        <v>0.4004000000000032</v>
      </c>
      <c r="F1432" s="6">
        <f t="shared" si="409"/>
        <v>0</v>
      </c>
      <c r="G1432" s="6">
        <f t="shared" si="398"/>
        <v>1.5646478913030715</v>
      </c>
      <c r="H1432" s="6">
        <f t="shared" si="399"/>
        <v>0.46422578756584015</v>
      </c>
      <c r="I1432" s="6">
        <f t="shared" si="400"/>
        <v>-0.88571689503976125</v>
      </c>
      <c r="J1432" s="7">
        <f t="shared" si="401"/>
        <v>0</v>
      </c>
      <c r="K1432" s="7">
        <f t="shared" si="410"/>
        <v>-23.219206233037855</v>
      </c>
      <c r="L1432" s="7">
        <f t="shared" si="402"/>
        <v>-1.1074854903976382E-2</v>
      </c>
      <c r="M1432" s="7">
        <f t="shared" si="403"/>
        <v>0</v>
      </c>
      <c r="N1432" s="7">
        <f t="shared" si="411"/>
        <v>6.0436920544399655</v>
      </c>
      <c r="O1432" s="7">
        <f t="shared" si="404"/>
        <v>2.8826572241733542E-3</v>
      </c>
      <c r="P1432" s="7">
        <f t="shared" si="415"/>
        <v>-2.5880150339170831E-3</v>
      </c>
      <c r="Q1432" s="7">
        <f t="shared" si="405"/>
        <v>-77.64045101751249</v>
      </c>
      <c r="R1432" s="7">
        <f t="shared" si="414"/>
        <v>-2.5880150339170829</v>
      </c>
      <c r="S1432" s="7">
        <f t="shared" si="412"/>
        <v>0.25174094328723828</v>
      </c>
      <c r="T1432" s="7">
        <f t="shared" si="413"/>
        <v>33.774591714611056</v>
      </c>
      <c r="U1432" s="26">
        <f t="shared" si="406"/>
        <v>0</v>
      </c>
      <c r="V1432" s="26">
        <f t="shared" si="407"/>
        <v>0</v>
      </c>
      <c r="W1432" s="26">
        <f>IF(E1432&gt;t0,0,IF(E1432&lt;t0,P0))</f>
        <v>0</v>
      </c>
      <c r="X1432" s="26">
        <f>IF(E1432&gt;t0,0,IF(E1432&lt;t0,P0*SIN(PI()*(E1432)/t0)))</f>
        <v>0</v>
      </c>
    </row>
    <row r="1433" spans="5:24" x14ac:dyDescent="0.35">
      <c r="E1433" s="5">
        <f t="shared" si="408"/>
        <v>0.4006800000000032</v>
      </c>
      <c r="F1433" s="6">
        <f t="shared" si="409"/>
        <v>0</v>
      </c>
      <c r="G1433" s="6">
        <f t="shared" si="398"/>
        <v>1.565137780245232</v>
      </c>
      <c r="H1433" s="6">
        <f t="shared" si="399"/>
        <v>0.45867821885937166</v>
      </c>
      <c r="I1433" s="6">
        <f t="shared" si="400"/>
        <v>-0.88860243728227217</v>
      </c>
      <c r="J1433" s="7">
        <f t="shared" si="401"/>
        <v>0</v>
      </c>
      <c r="K1433" s="7">
        <f t="shared" si="410"/>
        <v>-23.219206233037855</v>
      </c>
      <c r="L1433" s="7">
        <f t="shared" si="402"/>
        <v>-1.1071388468610773E-2</v>
      </c>
      <c r="M1433" s="7">
        <f t="shared" si="403"/>
        <v>0</v>
      </c>
      <c r="N1433" s="7">
        <f t="shared" si="411"/>
        <v>6.0436920544399655</v>
      </c>
      <c r="O1433" s="7">
        <f t="shared" si="404"/>
        <v>2.8817549509575478E-3</v>
      </c>
      <c r="P1433" s="7">
        <f t="shared" si="415"/>
        <v>-2.5174702700114441E-3</v>
      </c>
      <c r="Q1433" s="7">
        <f t="shared" si="405"/>
        <v>-75.524108100343327</v>
      </c>
      <c r="R1433" s="7">
        <f t="shared" si="414"/>
        <v>-2.5174702700114442</v>
      </c>
      <c r="S1433" s="7">
        <f t="shared" si="412"/>
        <v>0.25194558537728184</v>
      </c>
      <c r="T1433" s="7">
        <f t="shared" si="413"/>
        <v>33.802047332074757</v>
      </c>
      <c r="U1433" s="26">
        <f t="shared" si="406"/>
        <v>0</v>
      </c>
      <c r="V1433" s="26">
        <f t="shared" si="407"/>
        <v>0</v>
      </c>
      <c r="W1433" s="26">
        <f>IF(E1433&gt;t0,0,IF(E1433&lt;t0,P0))</f>
        <v>0</v>
      </c>
      <c r="X1433" s="26">
        <f>IF(E1433&gt;t0,0,IF(E1433&lt;t0,P0*SIN(PI()*(E1433)/t0)))</f>
        <v>0</v>
      </c>
    </row>
    <row r="1434" spans="5:24" x14ac:dyDescent="0.35">
      <c r="E1434" s="5">
        <f t="shared" si="408"/>
        <v>0.4009600000000032</v>
      </c>
      <c r="F1434" s="6">
        <f t="shared" si="409"/>
        <v>0</v>
      </c>
      <c r="G1434" s="6">
        <f t="shared" si="398"/>
        <v>1.5656278225708959</v>
      </c>
      <c r="H1434" s="6">
        <f t="shared" si="399"/>
        <v>0.45311271497563116</v>
      </c>
      <c r="I1434" s="6">
        <f t="shared" si="400"/>
        <v>-0.89145323350550054</v>
      </c>
      <c r="J1434" s="7">
        <f t="shared" si="401"/>
        <v>0</v>
      </c>
      <c r="K1434" s="7">
        <f t="shared" si="410"/>
        <v>-23.219206233037855</v>
      </c>
      <c r="L1434" s="7">
        <f t="shared" si="402"/>
        <v>-1.1067923118241249E-2</v>
      </c>
      <c r="M1434" s="7">
        <f t="shared" si="403"/>
        <v>0</v>
      </c>
      <c r="N1434" s="7">
        <f t="shared" si="411"/>
        <v>6.0436920544399655</v>
      </c>
      <c r="O1434" s="7">
        <f t="shared" si="404"/>
        <v>2.8808529601537297E-3</v>
      </c>
      <c r="P1434" s="7">
        <f t="shared" si="415"/>
        <v>-2.4468710066649106E-3</v>
      </c>
      <c r="Q1434" s="7">
        <f t="shared" si="405"/>
        <v>-73.406130199947313</v>
      </c>
      <c r="R1434" s="7">
        <f t="shared" si="414"/>
        <v>-2.4468710066649106</v>
      </c>
      <c r="S1434" s="7">
        <f t="shared" si="412"/>
        <v>0.25214022623761989</v>
      </c>
      <c r="T1434" s="7">
        <f t="shared" si="413"/>
        <v>33.828161143769655</v>
      </c>
      <c r="U1434" s="26">
        <f t="shared" si="406"/>
        <v>0</v>
      </c>
      <c r="V1434" s="26">
        <f t="shared" si="407"/>
        <v>0</v>
      </c>
      <c r="W1434" s="26">
        <f>IF(E1434&gt;t0,0,IF(E1434&lt;t0,P0))</f>
        <v>0</v>
      </c>
      <c r="X1434" s="26">
        <f>IF(E1434&gt;t0,0,IF(E1434&lt;t0,P0*SIN(PI()*(E1434)/t0)))</f>
        <v>0</v>
      </c>
    </row>
    <row r="1435" spans="5:24" x14ac:dyDescent="0.35">
      <c r="E1435" s="5">
        <f t="shared" si="408"/>
        <v>0.40124000000000321</v>
      </c>
      <c r="F1435" s="6">
        <f t="shared" si="409"/>
        <v>0</v>
      </c>
      <c r="G1435" s="6">
        <f t="shared" si="398"/>
        <v>1.5661180183280878</v>
      </c>
      <c r="H1435" s="6">
        <f t="shared" si="399"/>
        <v>0.4475294935362425</v>
      </c>
      <c r="I1435" s="6">
        <f t="shared" si="400"/>
        <v>-0.89426917223797575</v>
      </c>
      <c r="J1435" s="7">
        <f t="shared" si="401"/>
        <v>0</v>
      </c>
      <c r="K1435" s="7">
        <f t="shared" si="410"/>
        <v>-23.219206233037855</v>
      </c>
      <c r="L1435" s="7">
        <f t="shared" si="402"/>
        <v>-1.1064458852528197E-2</v>
      </c>
      <c r="M1435" s="7">
        <f t="shared" si="403"/>
        <v>0</v>
      </c>
      <c r="N1435" s="7">
        <f t="shared" si="411"/>
        <v>6.0436920544399655</v>
      </c>
      <c r="O1435" s="7">
        <f t="shared" si="404"/>
        <v>2.879951251673504E-3</v>
      </c>
      <c r="P1435" s="7">
        <f t="shared" si="415"/>
        <v>-2.3762200446047514E-3</v>
      </c>
      <c r="Q1435" s="7">
        <f t="shared" si="405"/>
        <v>-71.286601338142546</v>
      </c>
      <c r="R1435" s="7">
        <f t="shared" si="414"/>
        <v>-2.3762200446047514</v>
      </c>
      <c r="S1435" s="7">
        <f t="shared" si="412"/>
        <v>0.25232486450056857</v>
      </c>
      <c r="T1435" s="7">
        <f t="shared" si="413"/>
        <v>33.852932966201699</v>
      </c>
      <c r="U1435" s="26">
        <f t="shared" si="406"/>
        <v>0</v>
      </c>
      <c r="V1435" s="26">
        <f t="shared" si="407"/>
        <v>0</v>
      </c>
      <c r="W1435" s="26">
        <f>IF(E1435&gt;t0,0,IF(E1435&lt;t0,P0))</f>
        <v>0</v>
      </c>
      <c r="X1435" s="26">
        <f>IF(E1435&gt;t0,0,IF(E1435&lt;t0,P0*SIN(PI()*(E1435)/t0)))</f>
        <v>0</v>
      </c>
    </row>
    <row r="1436" spans="5:24" x14ac:dyDescent="0.35">
      <c r="E1436" s="5">
        <f t="shared" si="408"/>
        <v>0.40152000000000321</v>
      </c>
      <c r="F1436" s="6">
        <f t="shared" si="409"/>
        <v>0</v>
      </c>
      <c r="G1436" s="6">
        <f t="shared" si="398"/>
        <v>1.5666083675648468</v>
      </c>
      <c r="H1436" s="6">
        <f t="shared" si="399"/>
        <v>0.44192877285561893</v>
      </c>
      <c r="I1436" s="6">
        <f t="shared" si="400"/>
        <v>-0.89705014337122024</v>
      </c>
      <c r="J1436" s="7">
        <f t="shared" si="401"/>
        <v>0</v>
      </c>
      <c r="K1436" s="7">
        <f t="shared" si="410"/>
        <v>-23.219206233037855</v>
      </c>
      <c r="L1436" s="7">
        <f t="shared" si="402"/>
        <v>-1.1060995671132117E-2</v>
      </c>
      <c r="M1436" s="7">
        <f t="shared" si="403"/>
        <v>0</v>
      </c>
      <c r="N1436" s="7">
        <f t="shared" si="411"/>
        <v>6.0436920544399655</v>
      </c>
      <c r="O1436" s="7">
        <f t="shared" si="404"/>
        <v>2.8790498254285023E-3</v>
      </c>
      <c r="P1436" s="7">
        <f t="shared" si="415"/>
        <v>-2.3055201848312052E-3</v>
      </c>
      <c r="Q1436" s="7">
        <f t="shared" si="405"/>
        <v>-69.165605544936156</v>
      </c>
      <c r="R1436" s="7">
        <f t="shared" si="414"/>
        <v>-2.305520184831205</v>
      </c>
      <c r="S1436" s="7">
        <f t="shared" si="412"/>
        <v>0.25249949919123649</v>
      </c>
      <c r="T1436" s="7">
        <f t="shared" si="413"/>
        <v>33.876362668575482</v>
      </c>
      <c r="U1436" s="26">
        <f t="shared" si="406"/>
        <v>0</v>
      </c>
      <c r="V1436" s="26">
        <f t="shared" si="407"/>
        <v>0</v>
      </c>
      <c r="W1436" s="26">
        <f>IF(E1436&gt;t0,0,IF(E1436&lt;t0,P0))</f>
        <v>0</v>
      </c>
      <c r="X1436" s="26">
        <f>IF(E1436&gt;t0,0,IF(E1436&lt;t0,P0*SIN(PI()*(E1436)/t0)))</f>
        <v>0</v>
      </c>
    </row>
    <row r="1437" spans="5:24" x14ac:dyDescent="0.35">
      <c r="E1437" s="5">
        <f t="shared" si="408"/>
        <v>0.40180000000000321</v>
      </c>
      <c r="F1437" s="6">
        <f t="shared" si="409"/>
        <v>0</v>
      </c>
      <c r="G1437" s="6">
        <f t="shared" si="398"/>
        <v>1.567098870329227</v>
      </c>
      <c r="H1437" s="6">
        <f t="shared" si="399"/>
        <v>0.43631077193242856</v>
      </c>
      <c r="I1437" s="6">
        <f t="shared" si="400"/>
        <v>-0.89979603816405429</v>
      </c>
      <c r="J1437" s="7">
        <f t="shared" si="401"/>
        <v>0</v>
      </c>
      <c r="K1437" s="7">
        <f t="shared" si="410"/>
        <v>-23.219206233037855</v>
      </c>
      <c r="L1437" s="7">
        <f t="shared" si="402"/>
        <v>-1.1057533573713627E-2</v>
      </c>
      <c r="M1437" s="7">
        <f t="shared" si="403"/>
        <v>0</v>
      </c>
      <c r="N1437" s="7">
        <f t="shared" si="411"/>
        <v>6.0436920544399655</v>
      </c>
      <c r="O1437" s="7">
        <f t="shared" si="404"/>
        <v>2.8781486813303867E-3</v>
      </c>
      <c r="P1437" s="7">
        <f t="shared" si="415"/>
        <v>-2.2347742285075585E-3</v>
      </c>
      <c r="Q1437" s="7">
        <f t="shared" si="405"/>
        <v>-67.043226855226749</v>
      </c>
      <c r="R1437" s="7">
        <f t="shared" si="414"/>
        <v>-2.2347742285075585</v>
      </c>
      <c r="S1437" s="7">
        <f t="shared" si="412"/>
        <v>0.25266412972730956</v>
      </c>
      <c r="T1437" s="7">
        <f t="shared" si="413"/>
        <v>33.898450172765379</v>
      </c>
      <c r="U1437" s="26">
        <f t="shared" si="406"/>
        <v>0</v>
      </c>
      <c r="V1437" s="26">
        <f t="shared" si="407"/>
        <v>0</v>
      </c>
      <c r="W1437" s="26">
        <f>IF(E1437&gt;t0,0,IF(E1437&lt;t0,P0))</f>
        <v>0</v>
      </c>
      <c r="X1437" s="26">
        <f>IF(E1437&gt;t0,0,IF(E1437&lt;t0,P0*SIN(PI()*(E1437)/t0)))</f>
        <v>0</v>
      </c>
    </row>
    <row r="1438" spans="5:24" x14ac:dyDescent="0.35">
      <c r="E1438" s="5">
        <f t="shared" si="408"/>
        <v>0.40208000000000321</v>
      </c>
      <c r="F1438" s="6">
        <f t="shared" si="409"/>
        <v>0</v>
      </c>
      <c r="G1438" s="6">
        <f t="shared" si="398"/>
        <v>1.5675895266692979</v>
      </c>
      <c r="H1438" s="6">
        <f t="shared" si="399"/>
        <v>0.43067571044102443</v>
      </c>
      <c r="I1438" s="6">
        <f t="shared" si="400"/>
        <v>-0.90250674924685126</v>
      </c>
      <c r="J1438" s="7">
        <f t="shared" si="401"/>
        <v>0</v>
      </c>
      <c r="K1438" s="7">
        <f t="shared" si="410"/>
        <v>-23.219206233037855</v>
      </c>
      <c r="L1438" s="7">
        <f t="shared" si="402"/>
        <v>-1.1054072559933435E-2</v>
      </c>
      <c r="M1438" s="7">
        <f t="shared" si="403"/>
        <v>0</v>
      </c>
      <c r="N1438" s="7">
        <f t="shared" si="411"/>
        <v>6.0436920544399655</v>
      </c>
      <c r="O1438" s="7">
        <f t="shared" si="404"/>
        <v>2.8772478192908442E-3</v>
      </c>
      <c r="P1438" s="7">
        <f t="shared" si="415"/>
        <v>-2.1639849768501944E-3</v>
      </c>
      <c r="Q1438" s="7">
        <f t="shared" si="405"/>
        <v>-64.919549305505825</v>
      </c>
      <c r="R1438" s="7">
        <f t="shared" si="414"/>
        <v>-2.1639849768501942</v>
      </c>
      <c r="S1438" s="7">
        <f t="shared" si="412"/>
        <v>0.25281875591915765</v>
      </c>
      <c r="T1438" s="7">
        <f t="shared" si="413"/>
        <v>33.919195453329834</v>
      </c>
      <c r="U1438" s="26">
        <f t="shared" si="406"/>
        <v>0</v>
      </c>
      <c r="V1438" s="26">
        <f t="shared" si="407"/>
        <v>0</v>
      </c>
      <c r="W1438" s="26">
        <f>IF(E1438&gt;t0,0,IF(E1438&lt;t0,P0))</f>
        <v>0</v>
      </c>
      <c r="X1438" s="26">
        <f>IF(E1438&gt;t0,0,IF(E1438&lt;t0,P0*SIN(PI()*(E1438)/t0)))</f>
        <v>0</v>
      </c>
    </row>
    <row r="1439" spans="5:24" x14ac:dyDescent="0.35">
      <c r="E1439" s="5">
        <f t="shared" si="408"/>
        <v>0.40236000000000322</v>
      </c>
      <c r="F1439" s="6">
        <f t="shared" si="409"/>
        <v>0</v>
      </c>
      <c r="G1439" s="6">
        <f t="shared" si="398"/>
        <v>1.5680803366331435</v>
      </c>
      <c r="H1439" s="6">
        <f t="shared" si="399"/>
        <v>0.42502380872286466</v>
      </c>
      <c r="I1439" s="6">
        <f t="shared" si="400"/>
        <v>-0.90518217062573092</v>
      </c>
      <c r="J1439" s="7">
        <f t="shared" si="401"/>
        <v>0</v>
      </c>
      <c r="K1439" s="7">
        <f t="shared" si="410"/>
        <v>-23.219206233037855</v>
      </c>
      <c r="L1439" s="7">
        <f t="shared" si="402"/>
        <v>-1.105061262945236E-2</v>
      </c>
      <c r="M1439" s="7">
        <f t="shared" si="403"/>
        <v>0</v>
      </c>
      <c r="N1439" s="7">
        <f t="shared" si="411"/>
        <v>6.0436920544399655</v>
      </c>
      <c r="O1439" s="7">
        <f t="shared" si="404"/>
        <v>2.8763472392215896E-3</v>
      </c>
      <c r="P1439" s="7">
        <f t="shared" si="415"/>
        <v>-2.0931552310189056E-3</v>
      </c>
      <c r="Q1439" s="7">
        <f t="shared" si="405"/>
        <v>-62.794656930567164</v>
      </c>
      <c r="R1439" s="7">
        <f t="shared" si="414"/>
        <v>-2.0931552310189057</v>
      </c>
      <c r="S1439" s="7">
        <f t="shared" si="412"/>
        <v>0.25296337796888851</v>
      </c>
      <c r="T1439" s="7">
        <f t="shared" si="413"/>
        <v>33.938598537384451</v>
      </c>
      <c r="U1439" s="26">
        <f t="shared" si="406"/>
        <v>0</v>
      </c>
      <c r="V1439" s="26">
        <f t="shared" si="407"/>
        <v>0</v>
      </c>
      <c r="W1439" s="26">
        <f>IF(E1439&gt;t0,0,IF(E1439&lt;t0,P0))</f>
        <v>0</v>
      </c>
      <c r="X1439" s="26">
        <f>IF(E1439&gt;t0,0,IF(E1439&lt;t0,P0*SIN(PI()*(E1439)/t0)))</f>
        <v>0</v>
      </c>
    </row>
    <row r="1440" spans="5:24" x14ac:dyDescent="0.35">
      <c r="E1440" s="5">
        <f t="shared" si="408"/>
        <v>0.40264000000000322</v>
      </c>
      <c r="F1440" s="6">
        <f t="shared" si="409"/>
        <v>0</v>
      </c>
      <c r="G1440" s="6">
        <f t="shared" si="398"/>
        <v>1.5685713002688633</v>
      </c>
      <c r="H1440" s="6">
        <f t="shared" si="399"/>
        <v>0.41935528777789005</v>
      </c>
      <c r="I1440" s="6">
        <f t="shared" si="400"/>
        <v>-0.90782219768670724</v>
      </c>
      <c r="J1440" s="7">
        <f t="shared" si="401"/>
        <v>0</v>
      </c>
      <c r="K1440" s="7">
        <f t="shared" si="410"/>
        <v>-23.219206233037855</v>
      </c>
      <c r="L1440" s="7">
        <f t="shared" si="402"/>
        <v>-1.1047153781931336E-2</v>
      </c>
      <c r="M1440" s="7">
        <f t="shared" si="403"/>
        <v>0</v>
      </c>
      <c r="N1440" s="7">
        <f t="shared" si="411"/>
        <v>6.0436920544399655</v>
      </c>
      <c r="O1440" s="7">
        <f t="shared" si="404"/>
        <v>2.8754469410343679E-3</v>
      </c>
      <c r="P1440" s="7">
        <f t="shared" si="415"/>
        <v>-2.0222877920070821E-3</v>
      </c>
      <c r="Q1440" s="7">
        <f t="shared" si="405"/>
        <v>-60.668633760212465</v>
      </c>
      <c r="R1440" s="7">
        <f t="shared" si="414"/>
        <v>-2.0222877920070821</v>
      </c>
      <c r="S1440" s="7">
        <f t="shared" si="412"/>
        <v>0.25309799647079817</v>
      </c>
      <c r="T1440" s="7">
        <f t="shared" si="413"/>
        <v>33.956659504662397</v>
      </c>
      <c r="U1440" s="26">
        <f t="shared" si="406"/>
        <v>0</v>
      </c>
      <c r="V1440" s="26">
        <f t="shared" si="407"/>
        <v>0</v>
      </c>
      <c r="W1440" s="26">
        <f>IF(E1440&gt;t0,0,IF(E1440&lt;t0,P0))</f>
        <v>0</v>
      </c>
      <c r="X1440" s="26">
        <f>IF(E1440&gt;t0,0,IF(E1440&lt;t0,P0*SIN(PI()*(E1440)/t0)))</f>
        <v>0</v>
      </c>
    </row>
    <row r="1441" spans="5:24" x14ac:dyDescent="0.35">
      <c r="E1441" s="5">
        <f t="shared" si="408"/>
        <v>0.40292000000000322</v>
      </c>
      <c r="F1441" s="6">
        <f t="shared" si="409"/>
        <v>0</v>
      </c>
      <c r="G1441" s="6">
        <f t="shared" si="398"/>
        <v>1.569062417624572</v>
      </c>
      <c r="H1441" s="6">
        <f t="shared" si="399"/>
        <v>0.41367036925588435</v>
      </c>
      <c r="I1441" s="6">
        <f t="shared" si="400"/>
        <v>-0.91042672719977868</v>
      </c>
      <c r="J1441" s="7">
        <f t="shared" si="401"/>
        <v>0</v>
      </c>
      <c r="K1441" s="7">
        <f t="shared" si="410"/>
        <v>-23.219206233037855</v>
      </c>
      <c r="L1441" s="7">
        <f t="shared" si="402"/>
        <v>-1.1043696017031387E-2</v>
      </c>
      <c r="M1441" s="7">
        <f t="shared" si="403"/>
        <v>0</v>
      </c>
      <c r="N1441" s="7">
        <f t="shared" si="411"/>
        <v>6.0436920544399655</v>
      </c>
      <c r="O1441" s="7">
        <f t="shared" si="404"/>
        <v>2.8745469246409475E-3</v>
      </c>
      <c r="P1441" s="7">
        <f t="shared" si="415"/>
        <v>-1.951385460532066E-3</v>
      </c>
      <c r="Q1441" s="7">
        <f t="shared" si="405"/>
        <v>-58.541563815961979</v>
      </c>
      <c r="R1441" s="7">
        <f t="shared" si="414"/>
        <v>-1.951385460532066</v>
      </c>
      <c r="S1441" s="7">
        <f t="shared" si="412"/>
        <v>0.25322261241077193</v>
      </c>
      <c r="T1441" s="7">
        <f t="shared" si="413"/>
        <v>33.973378487434083</v>
      </c>
      <c r="U1441" s="26">
        <f t="shared" si="406"/>
        <v>0</v>
      </c>
      <c r="V1441" s="26">
        <f t="shared" si="407"/>
        <v>0</v>
      </c>
      <c r="W1441" s="26">
        <f>IF(E1441&gt;t0,0,IF(E1441&lt;t0,P0))</f>
        <v>0</v>
      </c>
      <c r="X1441" s="26">
        <f>IF(E1441&gt;t0,0,IF(E1441&lt;t0,P0*SIN(PI()*(E1441)/t0)))</f>
        <v>0</v>
      </c>
    </row>
    <row r="1442" spans="5:24" x14ac:dyDescent="0.35">
      <c r="E1442" s="5">
        <f t="shared" si="408"/>
        <v>0.40320000000000322</v>
      </c>
      <c r="F1442" s="6">
        <f t="shared" si="409"/>
        <v>0</v>
      </c>
      <c r="G1442" s="6">
        <f t="shared" si="398"/>
        <v>1.5695536887483987</v>
      </c>
      <c r="H1442" s="6">
        <f t="shared" si="399"/>
        <v>0.40796927544780726</v>
      </c>
      <c r="I1442" s="6">
        <f t="shared" si="400"/>
        <v>-0.91299565732296406</v>
      </c>
      <c r="J1442" s="7">
        <f t="shared" si="401"/>
        <v>0</v>
      </c>
      <c r="K1442" s="7">
        <f t="shared" si="410"/>
        <v>-23.219206233037855</v>
      </c>
      <c r="L1442" s="7">
        <f t="shared" si="402"/>
        <v>-1.1040239334413659E-2</v>
      </c>
      <c r="M1442" s="7">
        <f t="shared" si="403"/>
        <v>0</v>
      </c>
      <c r="N1442" s="7">
        <f t="shared" si="411"/>
        <v>6.0436920544399655</v>
      </c>
      <c r="O1442" s="7">
        <f t="shared" si="404"/>
        <v>2.8736471899531288E-3</v>
      </c>
      <c r="P1442" s="7">
        <f t="shared" si="415"/>
        <v>-1.8804510369255763E-3</v>
      </c>
      <c r="Q1442" s="7">
        <f t="shared" si="405"/>
        <v>-56.413531107767291</v>
      </c>
      <c r="R1442" s="7">
        <f t="shared" si="414"/>
        <v>-1.8804510369255762</v>
      </c>
      <c r="S1442" s="7">
        <f t="shared" si="412"/>
        <v>0.25333722716603452</v>
      </c>
      <c r="T1442" s="7">
        <f t="shared" si="413"/>
        <v>33.98875567047358</v>
      </c>
      <c r="U1442" s="26">
        <f t="shared" si="406"/>
        <v>0</v>
      </c>
      <c r="V1442" s="26">
        <f t="shared" si="407"/>
        <v>0</v>
      </c>
      <c r="W1442" s="26">
        <f>IF(E1442&gt;t0,0,IF(E1442&lt;t0,P0))</f>
        <v>0</v>
      </c>
      <c r="X1442" s="26">
        <f>IF(E1442&gt;t0,0,IF(E1442&lt;t0,P0*SIN(PI()*(E1442)/t0)))</f>
        <v>0</v>
      </c>
    </row>
    <row r="1443" spans="5:24" x14ac:dyDescent="0.35">
      <c r="E1443" s="5">
        <f t="shared" si="408"/>
        <v>0.40348000000000322</v>
      </c>
      <c r="F1443" s="6">
        <f t="shared" si="409"/>
        <v>0</v>
      </c>
      <c r="G1443" s="6">
        <f t="shared" si="398"/>
        <v>1.5700451136884881</v>
      </c>
      <c r="H1443" s="6">
        <f t="shared" si="399"/>
        <v>0.40225222927710413</v>
      </c>
      <c r="I1443" s="6">
        <f t="shared" si="400"/>
        <v>-0.91552888760628415</v>
      </c>
      <c r="J1443" s="7">
        <f t="shared" si="401"/>
        <v>0</v>
      </c>
      <c r="K1443" s="7">
        <f t="shared" si="410"/>
        <v>-23.219206233037855</v>
      </c>
      <c r="L1443" s="7">
        <f t="shared" si="402"/>
        <v>-1.1036783733739397E-2</v>
      </c>
      <c r="M1443" s="7">
        <f t="shared" si="403"/>
        <v>0</v>
      </c>
      <c r="N1443" s="7">
        <f t="shared" si="411"/>
        <v>6.0436920544399655</v>
      </c>
      <c r="O1443" s="7">
        <f t="shared" si="404"/>
        <v>2.8727477368827373E-3</v>
      </c>
      <c r="P1443" s="7">
        <f t="shared" si="415"/>
        <v>-1.8094873210242309E-3</v>
      </c>
      <c r="Q1443" s="7">
        <f t="shared" si="405"/>
        <v>-54.28461963072693</v>
      </c>
      <c r="R1443" s="7">
        <f t="shared" si="414"/>
        <v>-1.8094873210242308</v>
      </c>
      <c r="S1443" s="7">
        <f t="shared" si="412"/>
        <v>0.25344184250480511</v>
      </c>
      <c r="T1443" s="7">
        <f t="shared" si="413"/>
        <v>34.002791291012393</v>
      </c>
      <c r="U1443" s="26">
        <f t="shared" si="406"/>
        <v>0</v>
      </c>
      <c r="V1443" s="26">
        <f t="shared" si="407"/>
        <v>0</v>
      </c>
      <c r="W1443" s="26">
        <f>IF(E1443&gt;t0,0,IF(E1443&lt;t0,P0))</f>
        <v>0</v>
      </c>
      <c r="X1443" s="26">
        <f>IF(E1443&gt;t0,0,IF(E1443&lt;t0,P0*SIN(PI()*(E1443)/t0)))</f>
        <v>0</v>
      </c>
    </row>
    <row r="1444" spans="5:24" x14ac:dyDescent="0.35">
      <c r="E1444" s="5">
        <f t="shared" si="408"/>
        <v>0.40376000000000323</v>
      </c>
      <c r="F1444" s="6">
        <f t="shared" si="409"/>
        <v>0</v>
      </c>
      <c r="G1444" s="6">
        <f t="shared" si="398"/>
        <v>1.570536692493</v>
      </c>
      <c r="H1444" s="6">
        <f t="shared" si="399"/>
        <v>0.39651945429098268</v>
      </c>
      <c r="I1444" s="6">
        <f t="shared" si="400"/>
        <v>-0.91802631899569265</v>
      </c>
      <c r="J1444" s="7">
        <f t="shared" si="401"/>
        <v>0</v>
      </c>
      <c r="K1444" s="7">
        <f t="shared" si="410"/>
        <v>-23.219206233037855</v>
      </c>
      <c r="L1444" s="7">
        <f t="shared" si="402"/>
        <v>-1.1033329214669946E-2</v>
      </c>
      <c r="M1444" s="7">
        <f t="shared" si="403"/>
        <v>0</v>
      </c>
      <c r="N1444" s="7">
        <f t="shared" si="411"/>
        <v>6.0436920544399655</v>
      </c>
      <c r="O1444" s="7">
        <f t="shared" si="404"/>
        <v>2.8718485653416257E-3</v>
      </c>
      <c r="P1444" s="7">
        <f t="shared" si="415"/>
        <v>-1.7384971120600495E-3</v>
      </c>
      <c r="Q1444" s="7">
        <f t="shared" si="405"/>
        <v>-52.154913361801484</v>
      </c>
      <c r="R1444" s="7">
        <f t="shared" si="414"/>
        <v>-1.7384971120600494</v>
      </c>
      <c r="S1444" s="7">
        <f t="shared" si="412"/>
        <v>0.2535364605863622</v>
      </c>
      <c r="T1444" s="7">
        <f t="shared" si="413"/>
        <v>34.015485638748132</v>
      </c>
      <c r="U1444" s="26">
        <f t="shared" si="406"/>
        <v>0</v>
      </c>
      <c r="V1444" s="26">
        <f t="shared" si="407"/>
        <v>0</v>
      </c>
      <c r="W1444" s="26">
        <f>IF(E1444&gt;t0,0,IF(E1444&lt;t0,P0))</f>
        <v>0</v>
      </c>
      <c r="X1444" s="26">
        <f>IF(E1444&gt;t0,0,IF(E1444&lt;t0,P0*SIN(PI()*(E1444)/t0)))</f>
        <v>0</v>
      </c>
    </row>
    <row r="1445" spans="5:24" x14ac:dyDescent="0.35">
      <c r="E1445" s="5">
        <f t="shared" si="408"/>
        <v>0.40404000000000323</v>
      </c>
      <c r="F1445" s="6">
        <f t="shared" si="409"/>
        <v>0</v>
      </c>
      <c r="G1445" s="6">
        <f t="shared" si="398"/>
        <v>1.5710284252101092</v>
      </c>
      <c r="H1445" s="6">
        <f t="shared" si="399"/>
        <v>0.39077117465168149</v>
      </c>
      <c r="I1445" s="6">
        <f t="shared" si="400"/>
        <v>-0.92048785383694498</v>
      </c>
      <c r="J1445" s="7">
        <f t="shared" si="401"/>
        <v>0</v>
      </c>
      <c r="K1445" s="7">
        <f t="shared" si="410"/>
        <v>-23.219206233037855</v>
      </c>
      <c r="L1445" s="7">
        <f t="shared" si="402"/>
        <v>-1.1029875776866765E-2</v>
      </c>
      <c r="M1445" s="7">
        <f t="shared" si="403"/>
        <v>0</v>
      </c>
      <c r="N1445" s="7">
        <f t="shared" si="411"/>
        <v>6.0436920544399655</v>
      </c>
      <c r="O1445" s="7">
        <f t="shared" si="404"/>
        <v>2.8709496752416753E-3</v>
      </c>
      <c r="P1445" s="7">
        <f t="shared" si="415"/>
        <v>-1.6674832085512696E-3</v>
      </c>
      <c r="Q1445" s="7">
        <f t="shared" si="405"/>
        <v>-50.024496256538086</v>
      </c>
      <c r="R1445" s="7">
        <f t="shared" si="414"/>
        <v>-1.6674832085512696</v>
      </c>
      <c r="S1445" s="7">
        <f t="shared" si="412"/>
        <v>0.25362108395992833</v>
      </c>
      <c r="T1445" s="7">
        <f t="shared" si="413"/>
        <v>34.026839055694886</v>
      </c>
      <c r="U1445" s="26">
        <f t="shared" si="406"/>
        <v>0</v>
      </c>
      <c r="V1445" s="26">
        <f t="shared" si="407"/>
        <v>0</v>
      </c>
      <c r="W1445" s="26">
        <f>IF(E1445&gt;t0,0,IF(E1445&lt;t0,P0))</f>
        <v>0</v>
      </c>
      <c r="X1445" s="26">
        <f>IF(E1445&gt;t0,0,IF(E1445&lt;t0,P0*SIN(PI()*(E1445)/t0)))</f>
        <v>0</v>
      </c>
    </row>
    <row r="1446" spans="5:24" x14ac:dyDescent="0.35">
      <c r="E1446" s="5">
        <f t="shared" si="408"/>
        <v>0.40432000000000323</v>
      </c>
      <c r="F1446" s="6">
        <f t="shared" si="409"/>
        <v>0</v>
      </c>
      <c r="G1446" s="6">
        <f t="shared" si="398"/>
        <v>1.571520311888005</v>
      </c>
      <c r="H1446" s="6">
        <f t="shared" si="399"/>
        <v>0.38500761512769865</v>
      </c>
      <c r="I1446" s="6">
        <f t="shared" si="400"/>
        <v>-0.92291339587941934</v>
      </c>
      <c r="J1446" s="7">
        <f t="shared" si="401"/>
        <v>0</v>
      </c>
      <c r="K1446" s="7">
        <f t="shared" si="410"/>
        <v>-23.219206233037855</v>
      </c>
      <c r="L1446" s="7">
        <f t="shared" si="402"/>
        <v>-1.1026423419991424E-2</v>
      </c>
      <c r="M1446" s="7">
        <f t="shared" si="403"/>
        <v>0</v>
      </c>
      <c r="N1446" s="7">
        <f t="shared" si="411"/>
        <v>6.0436920544399655</v>
      </c>
      <c r="O1446" s="7">
        <f t="shared" si="404"/>
        <v>2.8700510664947964E-3</v>
      </c>
      <c r="P1446" s="7">
        <f t="shared" si="415"/>
        <v>-1.5964484081930396E-3</v>
      </c>
      <c r="Q1446" s="7">
        <f t="shared" si="405"/>
        <v>-47.893452245791188</v>
      </c>
      <c r="R1446" s="7">
        <f t="shared" si="414"/>
        <v>-1.5964484081930397</v>
      </c>
      <c r="S1446" s="7">
        <f t="shared" si="412"/>
        <v>0.25369571556510712</v>
      </c>
      <c r="T1446" s="7">
        <f t="shared" si="413"/>
        <v>34.036851936241867</v>
      </c>
      <c r="U1446" s="26">
        <f t="shared" si="406"/>
        <v>0</v>
      </c>
      <c r="V1446" s="26">
        <f t="shared" si="407"/>
        <v>0</v>
      </c>
      <c r="W1446" s="26">
        <f>IF(E1446&gt;t0,0,IF(E1446&lt;t0,P0))</f>
        <v>0</v>
      </c>
      <c r="X1446" s="26">
        <f>IF(E1446&gt;t0,0,IF(E1446&lt;t0,P0*SIN(PI()*(E1446)/t0)))</f>
        <v>0</v>
      </c>
    </row>
    <row r="1447" spans="5:24" x14ac:dyDescent="0.35">
      <c r="E1447" s="5">
        <f t="shared" si="408"/>
        <v>0.40460000000000323</v>
      </c>
      <c r="F1447" s="6">
        <f t="shared" si="409"/>
        <v>0</v>
      </c>
      <c r="G1447" s="6">
        <f t="shared" si="398"/>
        <v>1.5720123525748928</v>
      </c>
      <c r="H1447" s="6">
        <f t="shared" si="399"/>
        <v>0.3792290010850044</v>
      </c>
      <c r="I1447" s="6">
        <f t="shared" si="400"/>
        <v>-0.9253028502798798</v>
      </c>
      <c r="J1447" s="7">
        <f t="shared" si="401"/>
        <v>0</v>
      </c>
      <c r="K1447" s="7">
        <f t="shared" si="410"/>
        <v>-23.219206233037855</v>
      </c>
      <c r="L1447" s="7">
        <f t="shared" si="402"/>
        <v>-1.1022972143705585E-2</v>
      </c>
      <c r="M1447" s="7">
        <f t="shared" si="403"/>
        <v>0</v>
      </c>
      <c r="N1447" s="7">
        <f t="shared" si="411"/>
        <v>6.0436920544399655</v>
      </c>
      <c r="O1447" s="7">
        <f t="shared" si="404"/>
        <v>2.869152739012924E-3</v>
      </c>
      <c r="P1447" s="7">
        <f t="shared" si="415"/>
        <v>-1.5253955077483158E-3</v>
      </c>
      <c r="Q1447" s="7">
        <f t="shared" si="405"/>
        <v>-45.761865232449473</v>
      </c>
      <c r="R1447" s="7">
        <f t="shared" si="414"/>
        <v>-1.5253955077483157</v>
      </c>
      <c r="S1447" s="7">
        <f t="shared" si="412"/>
        <v>0.25376035873115654</v>
      </c>
      <c r="T1447" s="7">
        <f t="shared" si="413"/>
        <v>34.045524727055906</v>
      </c>
      <c r="U1447" s="26">
        <f t="shared" si="406"/>
        <v>0</v>
      </c>
      <c r="V1447" s="26">
        <f t="shared" si="407"/>
        <v>0</v>
      </c>
      <c r="W1447" s="26">
        <f>IF(E1447&gt;t0,0,IF(E1447&lt;t0,P0))</f>
        <v>0</v>
      </c>
      <c r="X1447" s="26">
        <f>IF(E1447&gt;t0,0,IF(E1447&lt;t0,P0*SIN(PI()*(E1447)/t0)))</f>
        <v>0</v>
      </c>
    </row>
    <row r="1448" spans="5:24" x14ac:dyDescent="0.35">
      <c r="E1448" s="5">
        <f t="shared" si="408"/>
        <v>0.40488000000000324</v>
      </c>
      <c r="F1448" s="6">
        <f t="shared" si="409"/>
        <v>0</v>
      </c>
      <c r="G1448" s="6">
        <f t="shared" si="398"/>
        <v>1.5725045473189925</v>
      </c>
      <c r="H1448" s="6">
        <f t="shared" si="399"/>
        <v>0.37343555847823029</v>
      </c>
      <c r="I1448" s="6">
        <f t="shared" si="400"/>
        <v>-0.92765612360618432</v>
      </c>
      <c r="J1448" s="7">
        <f t="shared" si="401"/>
        <v>0</v>
      </c>
      <c r="K1448" s="7">
        <f t="shared" si="410"/>
        <v>-23.219206233037855</v>
      </c>
      <c r="L1448" s="7">
        <f t="shared" si="402"/>
        <v>-1.1019521947671022E-2</v>
      </c>
      <c r="M1448" s="7">
        <f t="shared" si="403"/>
        <v>0</v>
      </c>
      <c r="N1448" s="7">
        <f t="shared" si="411"/>
        <v>6.0436920544399655</v>
      </c>
      <c r="O1448" s="7">
        <f t="shared" si="404"/>
        <v>2.8682546927080214E-3</v>
      </c>
      <c r="P1448" s="7">
        <f t="shared" si="415"/>
        <v>-1.4543273029388733E-3</v>
      </c>
      <c r="Q1448" s="7">
        <f t="shared" si="405"/>
        <v>-43.629819088166201</v>
      </c>
      <c r="R1448" s="7">
        <f t="shared" si="414"/>
        <v>-1.4543273029388732</v>
      </c>
      <c r="S1448" s="7">
        <f t="shared" si="412"/>
        <v>0.25381501717658034</v>
      </c>
      <c r="T1448" s="7">
        <f t="shared" si="413"/>
        <v>34.052857927026629</v>
      </c>
      <c r="U1448" s="26">
        <f t="shared" si="406"/>
        <v>0</v>
      </c>
      <c r="V1448" s="26">
        <f t="shared" si="407"/>
        <v>0</v>
      </c>
      <c r="W1448" s="26">
        <f>IF(E1448&gt;t0,0,IF(E1448&lt;t0,P0))</f>
        <v>0</v>
      </c>
      <c r="X1448" s="26">
        <f>IF(E1448&gt;t0,0,IF(E1448&lt;t0,P0*SIN(PI()*(E1448)/t0)))</f>
        <v>0</v>
      </c>
    </row>
    <row r="1449" spans="5:24" x14ac:dyDescent="0.35">
      <c r="E1449" s="5">
        <f t="shared" si="408"/>
        <v>0.40516000000000324</v>
      </c>
      <c r="F1449" s="6">
        <f t="shared" si="409"/>
        <v>0</v>
      </c>
      <c r="G1449" s="6">
        <f t="shared" si="398"/>
        <v>1.5729968961685388</v>
      </c>
      <c r="H1449" s="6">
        <f t="shared" si="399"/>
        <v>0.36762751384182774</v>
      </c>
      <c r="I1449" s="6">
        <f t="shared" si="400"/>
        <v>-0.92997312384094022</v>
      </c>
      <c r="J1449" s="7">
        <f t="shared" si="401"/>
        <v>0</v>
      </c>
      <c r="K1449" s="7">
        <f t="shared" si="410"/>
        <v>-23.219206233037855</v>
      </c>
      <c r="L1449" s="7">
        <f t="shared" si="402"/>
        <v>-1.1016072831549624E-2</v>
      </c>
      <c r="M1449" s="7">
        <f t="shared" si="403"/>
        <v>0</v>
      </c>
      <c r="N1449" s="7">
        <f t="shared" si="411"/>
        <v>6.0436920544399655</v>
      </c>
      <c r="O1449" s="7">
        <f t="shared" si="404"/>
        <v>2.8673569274920824E-3</v>
      </c>
      <c r="P1449" s="7">
        <f t="shared" si="415"/>
        <v>-1.3832465883363201E-3</v>
      </c>
      <c r="Q1449" s="7">
        <f t="shared" si="405"/>
        <v>-41.497397650089603</v>
      </c>
      <c r="R1449" s="7">
        <f t="shared" si="414"/>
        <v>-1.3832465883363201</v>
      </c>
      <c r="S1449" s="7">
        <f t="shared" si="412"/>
        <v>0.25385969500911854</v>
      </c>
      <c r="T1449" s="7">
        <f t="shared" si="413"/>
        <v>34.058852087265194</v>
      </c>
      <c r="U1449" s="26">
        <f t="shared" si="406"/>
        <v>0</v>
      </c>
      <c r="V1449" s="26">
        <f t="shared" si="407"/>
        <v>0</v>
      </c>
      <c r="W1449" s="26">
        <f>IF(E1449&gt;t0,0,IF(E1449&lt;t0,P0))</f>
        <v>0</v>
      </c>
      <c r="X1449" s="26">
        <f>IF(E1449&gt;t0,0,IF(E1449&lt;t0,P0*SIN(PI()*(E1449)/t0)))</f>
        <v>0</v>
      </c>
    </row>
    <row r="1450" spans="5:24" x14ac:dyDescent="0.35">
      <c r="E1450" s="5">
        <f t="shared" si="408"/>
        <v>0.40544000000000324</v>
      </c>
      <c r="F1450" s="6">
        <f t="shared" si="409"/>
        <v>0</v>
      </c>
      <c r="G1450" s="6">
        <f t="shared" si="398"/>
        <v>1.5734893991717824</v>
      </c>
      <c r="H1450" s="6">
        <f t="shared" si="399"/>
        <v>0.36180509428121971</v>
      </c>
      <c r="I1450" s="6">
        <f t="shared" si="400"/>
        <v>-0.93225376038509911</v>
      </c>
      <c r="J1450" s="7">
        <f t="shared" si="401"/>
        <v>0</v>
      </c>
      <c r="K1450" s="7">
        <f t="shared" si="410"/>
        <v>-23.219206233037855</v>
      </c>
      <c r="L1450" s="7">
        <f t="shared" si="402"/>
        <v>-1.1012624795003371E-2</v>
      </c>
      <c r="M1450" s="7">
        <f t="shared" si="403"/>
        <v>0</v>
      </c>
      <c r="N1450" s="7">
        <f t="shared" si="411"/>
        <v>6.0436920544399655</v>
      </c>
      <c r="O1450" s="7">
        <f t="shared" si="404"/>
        <v>2.8664594432771242E-3</v>
      </c>
      <c r="P1450" s="7">
        <f t="shared" si="415"/>
        <v>-1.3121561572534161E-3</v>
      </c>
      <c r="Q1450" s="7">
        <f t="shared" si="405"/>
        <v>-39.364684717602486</v>
      </c>
      <c r="R1450" s="7">
        <f t="shared" si="414"/>
        <v>-1.3121561572534162</v>
      </c>
      <c r="S1450" s="7">
        <f t="shared" si="412"/>
        <v>0.25389439672465702</v>
      </c>
      <c r="T1450" s="7">
        <f t="shared" si="413"/>
        <v>34.063507810957987</v>
      </c>
      <c r="U1450" s="26">
        <f t="shared" si="406"/>
        <v>0</v>
      </c>
      <c r="V1450" s="26">
        <f t="shared" si="407"/>
        <v>0</v>
      </c>
      <c r="W1450" s="26">
        <f>IF(E1450&gt;t0,0,IF(E1450&lt;t0,P0))</f>
        <v>0</v>
      </c>
      <c r="X1450" s="26">
        <f>IF(E1450&gt;t0,0,IF(E1450&lt;t0,P0*SIN(PI()*(E1450)/t0)))</f>
        <v>0</v>
      </c>
    </row>
    <row r="1451" spans="5:24" x14ac:dyDescent="0.35">
      <c r="E1451" s="5">
        <f t="shared" si="408"/>
        <v>0.40572000000000324</v>
      </c>
      <c r="F1451" s="6">
        <f t="shared" si="409"/>
        <v>0</v>
      </c>
      <c r="G1451" s="6">
        <f t="shared" si="398"/>
        <v>1.5739820563769884</v>
      </c>
      <c r="H1451" s="6">
        <f t="shared" si="399"/>
        <v>0.35596852746391405</v>
      </c>
      <c r="I1451" s="6">
        <f t="shared" si="400"/>
        <v>-0.93449794406150122</v>
      </c>
      <c r="J1451" s="7">
        <f t="shared" si="401"/>
        <v>0</v>
      </c>
      <c r="K1451" s="7">
        <f t="shared" si="410"/>
        <v>-23.219206233037855</v>
      </c>
      <c r="L1451" s="7">
        <f t="shared" si="402"/>
        <v>-1.1009177837694353E-2</v>
      </c>
      <c r="M1451" s="7">
        <f t="shared" si="403"/>
        <v>0</v>
      </c>
      <c r="N1451" s="7">
        <f t="shared" si="411"/>
        <v>6.0436920544399655</v>
      </c>
      <c r="O1451" s="7">
        <f t="shared" si="404"/>
        <v>2.8655622399751932E-3</v>
      </c>
      <c r="P1451" s="7">
        <f t="shared" si="415"/>
        <v>-1.2410588016353282E-3</v>
      </c>
      <c r="Q1451" s="7">
        <f t="shared" si="405"/>
        <v>-37.231764049059848</v>
      </c>
      <c r="R1451" s="7">
        <f t="shared" si="414"/>
        <v>-1.2410588016353281</v>
      </c>
      <c r="S1451" s="7">
        <f t="shared" si="412"/>
        <v>0.25391912720745691</v>
      </c>
      <c r="T1451" s="7">
        <f t="shared" si="413"/>
        <v>34.066825753397403</v>
      </c>
      <c r="U1451" s="26">
        <f t="shared" si="406"/>
        <v>0</v>
      </c>
      <c r="V1451" s="26">
        <f t="shared" si="407"/>
        <v>0</v>
      </c>
      <c r="W1451" s="26">
        <f>IF(E1451&gt;t0,0,IF(E1451&lt;t0,P0))</f>
        <v>0</v>
      </c>
      <c r="X1451" s="26">
        <f>IF(E1451&gt;t0,0,IF(E1451&lt;t0,P0*SIN(PI()*(E1451)/t0)))</f>
        <v>0</v>
      </c>
    </row>
    <row r="1452" spans="5:24" x14ac:dyDescent="0.35">
      <c r="E1452" s="5">
        <f t="shared" si="408"/>
        <v>0.40600000000000325</v>
      </c>
      <c r="F1452" s="6">
        <f t="shared" si="409"/>
        <v>0</v>
      </c>
      <c r="G1452" s="6">
        <f t="shared" si="398"/>
        <v>1.5744748678324372</v>
      </c>
      <c r="H1452" s="6">
        <f t="shared" si="399"/>
        <v>0.35011804161060273</v>
      </c>
      <c r="I1452" s="6">
        <f t="shared" si="400"/>
        <v>-0.93670558711836249</v>
      </c>
      <c r="J1452" s="7">
        <f t="shared" si="401"/>
        <v>0</v>
      </c>
      <c r="K1452" s="7">
        <f t="shared" si="410"/>
        <v>-23.219206233037855</v>
      </c>
      <c r="L1452" s="7">
        <f t="shared" si="402"/>
        <v>-1.1005731959284774E-2</v>
      </c>
      <c r="M1452" s="7">
        <f t="shared" si="403"/>
        <v>0</v>
      </c>
      <c r="N1452" s="7">
        <f t="shared" si="411"/>
        <v>6.0436920544399655</v>
      </c>
      <c r="O1452" s="7">
        <f t="shared" si="404"/>
        <v>2.8646653174983642E-3</v>
      </c>
      <c r="P1452" s="7">
        <f t="shared" si="415"/>
        <v>-1.1699573119510914E-3</v>
      </c>
      <c r="Q1452" s="7">
        <f t="shared" si="405"/>
        <v>-35.09871935853274</v>
      </c>
      <c r="R1452" s="7">
        <f t="shared" si="414"/>
        <v>-1.1699573119510913</v>
      </c>
      <c r="S1452" s="7">
        <f t="shared" si="412"/>
        <v>0.25393389172941716</v>
      </c>
      <c r="T1452" s="7">
        <f t="shared" si="413"/>
        <v>34.068806621882906</v>
      </c>
      <c r="U1452" s="26">
        <f t="shared" si="406"/>
        <v>0</v>
      </c>
      <c r="V1452" s="26">
        <f t="shared" si="407"/>
        <v>0</v>
      </c>
      <c r="W1452" s="26">
        <f>IF(E1452&gt;t0,0,IF(E1452&lt;t0,P0))</f>
        <v>0</v>
      </c>
      <c r="X1452" s="26">
        <f>IF(E1452&gt;t0,0,IF(E1452&lt;t0,P0*SIN(PI()*(E1452)/t0)))</f>
        <v>0</v>
      </c>
    </row>
    <row r="1453" spans="5:24" x14ac:dyDescent="0.35">
      <c r="E1453" s="5">
        <f t="shared" si="408"/>
        <v>0.40628000000000325</v>
      </c>
      <c r="F1453" s="6">
        <f t="shared" si="409"/>
        <v>0</v>
      </c>
      <c r="G1453" s="6">
        <f t="shared" si="398"/>
        <v>1.5749678335864243</v>
      </c>
      <c r="H1453" s="6">
        <f t="shared" si="399"/>
        <v>0.34425386548623821</v>
      </c>
      <c r="I1453" s="6">
        <f t="shared" si="400"/>
        <v>-0.9388766032327055</v>
      </c>
      <c r="J1453" s="7">
        <f t="shared" si="401"/>
        <v>0</v>
      </c>
      <c r="K1453" s="7">
        <f t="shared" si="410"/>
        <v>-23.219206233037855</v>
      </c>
      <c r="L1453" s="7">
        <f t="shared" si="402"/>
        <v>-1.1002287159436935E-2</v>
      </c>
      <c r="M1453" s="7">
        <f t="shared" si="403"/>
        <v>0</v>
      </c>
      <c r="N1453" s="7">
        <f t="shared" si="411"/>
        <v>6.0436920544399655</v>
      </c>
      <c r="O1453" s="7">
        <f t="shared" si="404"/>
        <v>2.8637686757587385E-3</v>
      </c>
      <c r="P1453" s="7">
        <f t="shared" si="415"/>
        <v>-1.0988544770851811E-3</v>
      </c>
      <c r="Q1453" s="7">
        <f t="shared" si="405"/>
        <v>-32.96563431255543</v>
      </c>
      <c r="R1453" s="7">
        <f t="shared" si="414"/>
        <v>-1.0988544770851811</v>
      </c>
      <c r="S1453" s="7">
        <f t="shared" si="412"/>
        <v>0.25393869594967972</v>
      </c>
      <c r="T1453" s="7">
        <f t="shared" si="413"/>
        <v>34.069451175668064</v>
      </c>
      <c r="U1453" s="26">
        <f t="shared" si="406"/>
        <v>0</v>
      </c>
      <c r="V1453" s="26">
        <f t="shared" si="407"/>
        <v>0</v>
      </c>
      <c r="W1453" s="26">
        <f>IF(E1453&gt;t0,0,IF(E1453&lt;t0,P0))</f>
        <v>0</v>
      </c>
      <c r="X1453" s="26">
        <f>IF(E1453&gt;t0,0,IF(E1453&lt;t0,P0*SIN(PI()*(E1453)/t0)))</f>
        <v>0</v>
      </c>
    </row>
    <row r="1454" spans="5:24" x14ac:dyDescent="0.35">
      <c r="E1454" s="5">
        <f t="shared" si="408"/>
        <v>0.40656000000000325</v>
      </c>
      <c r="F1454" s="6">
        <f t="shared" si="409"/>
        <v>0</v>
      </c>
      <c r="G1454" s="6">
        <f t="shared" si="398"/>
        <v>1.5754609536872601</v>
      </c>
      <c r="H1454" s="6">
        <f t="shared" si="399"/>
        <v>0.33837622839108977</v>
      </c>
      <c r="I1454" s="6">
        <f t="shared" si="400"/>
        <v>-0.94101090751373384</v>
      </c>
      <c r="J1454" s="7">
        <f t="shared" si="401"/>
        <v>0</v>
      </c>
      <c r="K1454" s="7">
        <f t="shared" si="410"/>
        <v>-23.219206233037855</v>
      </c>
      <c r="L1454" s="7">
        <f t="shared" si="402"/>
        <v>-1.099884343781325E-2</v>
      </c>
      <c r="M1454" s="7">
        <f t="shared" si="403"/>
        <v>0</v>
      </c>
      <c r="N1454" s="7">
        <f t="shared" si="411"/>
        <v>6.0436920544399655</v>
      </c>
      <c r="O1454" s="7">
        <f t="shared" si="404"/>
        <v>2.8628723146684461E-3</v>
      </c>
      <c r="P1454" s="7">
        <f t="shared" si="415"/>
        <v>-1.027753084229237E-3</v>
      </c>
      <c r="Q1454" s="7">
        <f t="shared" si="405"/>
        <v>-30.832592526877111</v>
      </c>
      <c r="R1454" s="7">
        <f t="shared" si="414"/>
        <v>-1.0277530842292371</v>
      </c>
      <c r="S1454" s="7">
        <f t="shared" si="412"/>
        <v>0.25393354591408579</v>
      </c>
      <c r="T1454" s="7">
        <f t="shared" si="413"/>
        <v>34.068760225887594</v>
      </c>
      <c r="U1454" s="26">
        <f t="shared" si="406"/>
        <v>0</v>
      </c>
      <c r="V1454" s="26">
        <f t="shared" si="407"/>
        <v>0</v>
      </c>
      <c r="W1454" s="26">
        <f>IF(E1454&gt;t0,0,IF(E1454&lt;t0,P0))</f>
        <v>0</v>
      </c>
      <c r="X1454" s="26">
        <f>IF(E1454&gt;t0,0,IF(E1454&lt;t0,P0*SIN(PI()*(E1454)/t0)))</f>
        <v>0</v>
      </c>
    </row>
    <row r="1455" spans="5:24" x14ac:dyDescent="0.35">
      <c r="E1455" s="5">
        <f t="shared" si="408"/>
        <v>0.40684000000000325</v>
      </c>
      <c r="F1455" s="6">
        <f t="shared" si="409"/>
        <v>0</v>
      </c>
      <c r="G1455" s="6">
        <f t="shared" si="398"/>
        <v>1.5759542281832708</v>
      </c>
      <c r="H1455" s="6">
        <f t="shared" si="399"/>
        <v>0.33248536015177088</v>
      </c>
      <c r="I1455" s="6">
        <f t="shared" si="400"/>
        <v>-0.94310841650615507</v>
      </c>
      <c r="J1455" s="7">
        <f t="shared" si="401"/>
        <v>0</v>
      </c>
      <c r="K1455" s="7">
        <f t="shared" si="410"/>
        <v>-23.219206233037855</v>
      </c>
      <c r="L1455" s="7">
        <f t="shared" si="402"/>
        <v>-1.0995400794076229E-2</v>
      </c>
      <c r="M1455" s="7">
        <f t="shared" si="403"/>
        <v>0</v>
      </c>
      <c r="N1455" s="7">
        <f t="shared" si="411"/>
        <v>6.0436920544399655</v>
      </c>
      <c r="O1455" s="7">
        <f t="shared" si="404"/>
        <v>2.8619762341396426E-3</v>
      </c>
      <c r="P1455" s="7">
        <f t="shared" si="415"/>
        <v>-9.5665591877381554E-4</v>
      </c>
      <c r="Q1455" s="7">
        <f t="shared" si="405"/>
        <v>-28.699677563214465</v>
      </c>
      <c r="R1455" s="7">
        <f t="shared" si="414"/>
        <v>-0.95665591877381551</v>
      </c>
      <c r="S1455" s="7">
        <f t="shared" si="412"/>
        <v>0.2539184480550768</v>
      </c>
      <c r="T1455" s="7">
        <f t="shared" si="413"/>
        <v>34.066734635544066</v>
      </c>
      <c r="U1455" s="26">
        <f t="shared" si="406"/>
        <v>0</v>
      </c>
      <c r="V1455" s="26">
        <f t="shared" si="407"/>
        <v>0</v>
      </c>
      <c r="W1455" s="26">
        <f>IF(E1455&gt;t0,0,IF(E1455&lt;t0,P0))</f>
        <v>0</v>
      </c>
      <c r="X1455" s="26">
        <f>IF(E1455&gt;t0,0,IF(E1455&lt;t0,P0*SIN(PI()*(E1455)/t0)))</f>
        <v>0</v>
      </c>
    </row>
    <row r="1456" spans="5:24" x14ac:dyDescent="0.35">
      <c r="E1456" s="5">
        <f t="shared" si="408"/>
        <v>0.40712000000000326</v>
      </c>
      <c r="F1456" s="6">
        <f t="shared" si="409"/>
        <v>0</v>
      </c>
      <c r="G1456" s="6">
        <f t="shared" si="398"/>
        <v>1.5764476571227972</v>
      </c>
      <c r="H1456" s="6">
        <f t="shared" si="399"/>
        <v>0.32658149111226253</v>
      </c>
      <c r="I1456" s="6">
        <f t="shared" si="400"/>
        <v>-0.94516904819343883</v>
      </c>
      <c r="J1456" s="7">
        <f t="shared" si="401"/>
        <v>0</v>
      </c>
      <c r="K1456" s="7">
        <f t="shared" si="410"/>
        <v>-23.219206233037855</v>
      </c>
      <c r="L1456" s="7">
        <f t="shared" si="402"/>
        <v>-1.0991959227888492E-2</v>
      </c>
      <c r="M1456" s="7">
        <f t="shared" si="403"/>
        <v>0</v>
      </c>
      <c r="N1456" s="7">
        <f t="shared" si="411"/>
        <v>6.0436920544399655</v>
      </c>
      <c r="O1456" s="7">
        <f t="shared" si="404"/>
        <v>2.8610804340845112E-3</v>
      </c>
      <c r="P1456" s="7">
        <f t="shared" si="415"/>
        <v>-8.855657642004894E-4</v>
      </c>
      <c r="Q1456" s="7">
        <f t="shared" si="405"/>
        <v>-26.566972926014682</v>
      </c>
      <c r="R1456" s="7">
        <f t="shared" si="414"/>
        <v>-0.88556576420048938</v>
      </c>
      <c r="S1456" s="7">
        <f t="shared" si="412"/>
        <v>0.25389340919045056</v>
      </c>
      <c r="T1456" s="7">
        <f t="shared" si="413"/>
        <v>34.063375319341041</v>
      </c>
      <c r="U1456" s="26">
        <f t="shared" si="406"/>
        <v>0</v>
      </c>
      <c r="V1456" s="26">
        <f t="shared" si="407"/>
        <v>0</v>
      </c>
      <c r="W1456" s="26">
        <f>IF(E1456&gt;t0,0,IF(E1456&lt;t0,P0))</f>
        <v>0</v>
      </c>
      <c r="X1456" s="26">
        <f>IF(E1456&gt;t0,0,IF(E1456&lt;t0,P0*SIN(PI()*(E1456)/t0)))</f>
        <v>0</v>
      </c>
    </row>
    <row r="1457" spans="5:24" x14ac:dyDescent="0.35">
      <c r="E1457" s="5">
        <f t="shared" si="408"/>
        <v>0.40740000000000326</v>
      </c>
      <c r="F1457" s="6">
        <f t="shared" si="409"/>
        <v>0</v>
      </c>
      <c r="G1457" s="6">
        <f t="shared" si="398"/>
        <v>1.5769412405541952</v>
      </c>
      <c r="H1457" s="6">
        <f t="shared" si="399"/>
        <v>0.32066485212489965</v>
      </c>
      <c r="I1457" s="6">
        <f t="shared" si="400"/>
        <v>-0.94719272200102778</v>
      </c>
      <c r="J1457" s="7">
        <f t="shared" si="401"/>
        <v>0</v>
      </c>
      <c r="K1457" s="7">
        <f t="shared" si="410"/>
        <v>-23.219206233037855</v>
      </c>
      <c r="L1457" s="7">
        <f t="shared" si="402"/>
        <v>-1.0988518738912772E-2</v>
      </c>
      <c r="M1457" s="7">
        <f t="shared" si="403"/>
        <v>0</v>
      </c>
      <c r="N1457" s="7">
        <f t="shared" si="411"/>
        <v>6.0436920544399655</v>
      </c>
      <c r="O1457" s="7">
        <f t="shared" si="404"/>
        <v>2.8601849144152657E-3</v>
      </c>
      <c r="P1457" s="7">
        <f t="shared" si="415"/>
        <v>-8.1448540197388061E-4</v>
      </c>
      <c r="Q1457" s="7">
        <f t="shared" si="405"/>
        <v>-24.434562059216418</v>
      </c>
      <c r="R1457" s="7">
        <f t="shared" si="414"/>
        <v>-0.81448540197388064</v>
      </c>
      <c r="S1457" s="7">
        <f t="shared" si="412"/>
        <v>0.25385843652360285</v>
      </c>
      <c r="T1457" s="7">
        <f t="shared" si="413"/>
        <v>34.058683243715485</v>
      </c>
      <c r="U1457" s="26">
        <f t="shared" si="406"/>
        <v>0</v>
      </c>
      <c r="V1457" s="26">
        <f t="shared" si="407"/>
        <v>0</v>
      </c>
      <c r="W1457" s="26">
        <f>IF(E1457&gt;t0,0,IF(E1457&lt;t0,P0))</f>
        <v>0</v>
      </c>
      <c r="X1457" s="26">
        <f>IF(E1457&gt;t0,0,IF(E1457&lt;t0,P0*SIN(PI()*(E1457)/t0)))</f>
        <v>0</v>
      </c>
    </row>
    <row r="1458" spans="5:24" x14ac:dyDescent="0.35">
      <c r="E1458" s="5">
        <f t="shared" si="408"/>
        <v>0.40768000000000326</v>
      </c>
      <c r="F1458" s="6">
        <f t="shared" si="409"/>
        <v>0</v>
      </c>
      <c r="G1458" s="6">
        <f t="shared" si="398"/>
        <v>1.5774349785258359</v>
      </c>
      <c r="H1458" s="6">
        <f t="shared" si="399"/>
        <v>0.3147356745413461</v>
      </c>
      <c r="I1458" s="6">
        <f t="shared" si="400"/>
        <v>-0.94917935879948623</v>
      </c>
      <c r="J1458" s="7">
        <f t="shared" si="401"/>
        <v>0</v>
      </c>
      <c r="K1458" s="7">
        <f t="shared" si="410"/>
        <v>-23.219206233037855</v>
      </c>
      <c r="L1458" s="7">
        <f t="shared" si="402"/>
        <v>-1.0985079326811895E-2</v>
      </c>
      <c r="M1458" s="7">
        <f t="shared" si="403"/>
        <v>0</v>
      </c>
      <c r="N1458" s="7">
        <f t="shared" si="411"/>
        <v>6.0436920544399655</v>
      </c>
      <c r="O1458" s="7">
        <f t="shared" si="404"/>
        <v>2.8592896750441444E-3</v>
      </c>
      <c r="P1458" s="7">
        <f t="shared" si="415"/>
        <v>-7.434176114339457E-4</v>
      </c>
      <c r="Q1458" s="7">
        <f t="shared" si="405"/>
        <v>-22.30252834301837</v>
      </c>
      <c r="R1458" s="7">
        <f t="shared" si="414"/>
        <v>-0.74341761143394569</v>
      </c>
      <c r="S1458" s="7">
        <f t="shared" si="412"/>
        <v>0.25381353764262471</v>
      </c>
      <c r="T1458" s="7">
        <f t="shared" si="413"/>
        <v>34.052659426716637</v>
      </c>
      <c r="U1458" s="26">
        <f t="shared" si="406"/>
        <v>0</v>
      </c>
      <c r="V1458" s="26">
        <f t="shared" si="407"/>
        <v>0</v>
      </c>
      <c r="W1458" s="26">
        <f>IF(E1458&gt;t0,0,IF(E1458&lt;t0,P0))</f>
        <v>0</v>
      </c>
      <c r="X1458" s="26">
        <f>IF(E1458&gt;t0,0,IF(E1458&lt;t0,P0*SIN(PI()*(E1458)/t0)))</f>
        <v>0</v>
      </c>
    </row>
    <row r="1459" spans="5:24" x14ac:dyDescent="0.35">
      <c r="E1459" s="5">
        <f t="shared" si="408"/>
        <v>0.40796000000000326</v>
      </c>
      <c r="F1459" s="6">
        <f t="shared" si="409"/>
        <v>0</v>
      </c>
      <c r="G1459" s="6">
        <f t="shared" si="398"/>
        <v>1.5779288710861059</v>
      </c>
      <c r="H1459" s="6">
        <f t="shared" si="399"/>
        <v>0.30879419020354826</v>
      </c>
      <c r="I1459" s="6">
        <f t="shared" si="400"/>
        <v>-0.9511288809075954</v>
      </c>
      <c r="J1459" s="7">
        <f t="shared" si="401"/>
        <v>0</v>
      </c>
      <c r="K1459" s="7">
        <f t="shared" si="410"/>
        <v>-23.219206233037855</v>
      </c>
      <c r="L1459" s="7">
        <f t="shared" si="402"/>
        <v>-1.0981640991248803E-2</v>
      </c>
      <c r="M1459" s="7">
        <f t="shared" si="403"/>
        <v>0</v>
      </c>
      <c r="N1459" s="7">
        <f t="shared" si="411"/>
        <v>6.0436920544399655</v>
      </c>
      <c r="O1459" s="7">
        <f t="shared" si="404"/>
        <v>2.8583947158834131E-3</v>
      </c>
      <c r="P1459" s="7">
        <f t="shared" si="415"/>
        <v>-6.7236516968838993E-4</v>
      </c>
      <c r="Q1459" s="7">
        <f t="shared" si="405"/>
        <v>-20.170955090651699</v>
      </c>
      <c r="R1459" s="7">
        <f t="shared" si="414"/>
        <v>-0.67236516968838989</v>
      </c>
      <c r="S1459" s="7">
        <f t="shared" si="412"/>
        <v>0.25375872051984205</v>
      </c>
      <c r="T1459" s="7">
        <f t="shared" si="413"/>
        <v>34.045304937944259</v>
      </c>
      <c r="U1459" s="26">
        <f t="shared" si="406"/>
        <v>0</v>
      </c>
      <c r="V1459" s="26">
        <f t="shared" si="407"/>
        <v>0</v>
      </c>
      <c r="W1459" s="26">
        <f>IF(E1459&gt;t0,0,IF(E1459&lt;t0,P0))</f>
        <v>0</v>
      </c>
      <c r="X1459" s="26">
        <f>IF(E1459&gt;t0,0,IF(E1459&lt;t0,P0*SIN(PI()*(E1459)/t0)))</f>
        <v>0</v>
      </c>
    </row>
    <row r="1460" spans="5:24" x14ac:dyDescent="0.35">
      <c r="E1460" s="5">
        <f t="shared" si="408"/>
        <v>0.40824000000000327</v>
      </c>
      <c r="F1460" s="6">
        <f t="shared" si="409"/>
        <v>0</v>
      </c>
      <c r="G1460" s="6">
        <f t="shared" si="398"/>
        <v>1.5784229182834066</v>
      </c>
      <c r="H1460" s="6">
        <f t="shared" si="399"/>
        <v>0.30284063143467138</v>
      </c>
      <c r="I1460" s="6">
        <f t="shared" si="400"/>
        <v>-0.95304121209538972</v>
      </c>
      <c r="J1460" s="7">
        <f t="shared" si="401"/>
        <v>0</v>
      </c>
      <c r="K1460" s="7">
        <f t="shared" si="410"/>
        <v>-23.219206233037855</v>
      </c>
      <c r="L1460" s="7">
        <f t="shared" si="402"/>
        <v>-1.0978203731886531E-2</v>
      </c>
      <c r="M1460" s="7">
        <f t="shared" si="403"/>
        <v>0</v>
      </c>
      <c r="N1460" s="7">
        <f t="shared" si="411"/>
        <v>6.0436920544399655</v>
      </c>
      <c r="O1460" s="7">
        <f t="shared" si="404"/>
        <v>2.8575000368453655E-3</v>
      </c>
      <c r="P1460" s="7">
        <f t="shared" si="415"/>
        <v>-6.0133085150525494E-4</v>
      </c>
      <c r="Q1460" s="7">
        <f t="shared" si="405"/>
        <v>-18.039925545157647</v>
      </c>
      <c r="R1460" s="7">
        <f t="shared" si="414"/>
        <v>-0.60133085150525489</v>
      </c>
      <c r="S1460" s="7">
        <f t="shared" si="412"/>
        <v>0.25369399351119643</v>
      </c>
      <c r="T1460" s="7">
        <f t="shared" si="413"/>
        <v>34.03662089846555</v>
      </c>
      <c r="U1460" s="26">
        <f t="shared" si="406"/>
        <v>0</v>
      </c>
      <c r="V1460" s="26">
        <f t="shared" si="407"/>
        <v>0</v>
      </c>
      <c r="W1460" s="26">
        <f>IF(E1460&gt;t0,0,IF(E1460&lt;t0,P0))</f>
        <v>0</v>
      </c>
      <c r="X1460" s="26">
        <f>IF(E1460&gt;t0,0,IF(E1460&lt;t0,P0*SIN(PI()*(E1460)/t0)))</f>
        <v>0</v>
      </c>
    </row>
    <row r="1461" spans="5:24" x14ac:dyDescent="0.35">
      <c r="E1461" s="5">
        <f t="shared" si="408"/>
        <v>0.40852000000000327</v>
      </c>
      <c r="F1461" s="6">
        <f t="shared" si="409"/>
        <v>0</v>
      </c>
      <c r="G1461" s="6">
        <f t="shared" si="398"/>
        <v>1.5789171201661547</v>
      </c>
      <c r="H1461" s="6">
        <f t="shared" si="399"/>
        <v>0.29687523103000851</v>
      </c>
      <c r="I1461" s="6">
        <f t="shared" si="400"/>
        <v>-0.95491627758713959</v>
      </c>
      <c r="J1461" s="7">
        <f t="shared" si="401"/>
        <v>0</v>
      </c>
      <c r="K1461" s="7">
        <f t="shared" si="410"/>
        <v>-23.219206233037855</v>
      </c>
      <c r="L1461" s="7">
        <f t="shared" si="402"/>
        <v>-1.0974767548388237E-2</v>
      </c>
      <c r="M1461" s="7">
        <f t="shared" si="403"/>
        <v>0</v>
      </c>
      <c r="N1461" s="7">
        <f t="shared" si="411"/>
        <v>6.0436920544399655</v>
      </c>
      <c r="O1461" s="7">
        <f t="shared" si="404"/>
        <v>2.856605637842324E-3</v>
      </c>
      <c r="P1461" s="7">
        <f t="shared" si="415"/>
        <v>-5.3031742920556972E-4</v>
      </c>
      <c r="Q1461" s="7">
        <f t="shared" si="405"/>
        <v>-15.909522876167092</v>
      </c>
      <c r="R1461" s="7">
        <f t="shared" si="414"/>
        <v>-0.53031742920556968</v>
      </c>
      <c r="S1461" s="7">
        <f t="shared" si="412"/>
        <v>0.25361936535601864</v>
      </c>
      <c r="T1461" s="7">
        <f t="shared" si="413"/>
        <v>34.026608480784773</v>
      </c>
      <c r="U1461" s="26">
        <f t="shared" si="406"/>
        <v>0</v>
      </c>
      <c r="V1461" s="26">
        <f t="shared" si="407"/>
        <v>0</v>
      </c>
      <c r="W1461" s="26">
        <f>IF(E1461&gt;t0,0,IF(E1461&lt;t0,P0))</f>
        <v>0</v>
      </c>
      <c r="X1461" s="26">
        <f>IF(E1461&gt;t0,0,IF(E1461&lt;t0,P0*SIN(PI()*(E1461)/t0)))</f>
        <v>0</v>
      </c>
    </row>
    <row r="1462" spans="5:24" x14ac:dyDescent="0.35">
      <c r="E1462" s="5">
        <f t="shared" si="408"/>
        <v>0.40880000000000327</v>
      </c>
      <c r="F1462" s="6">
        <f t="shared" si="409"/>
        <v>0</v>
      </c>
      <c r="G1462" s="6">
        <f t="shared" si="398"/>
        <v>1.5794114767827816</v>
      </c>
      <c r="H1462" s="6">
        <f t="shared" si="399"/>
        <v>0.29089822224788786</v>
      </c>
      <c r="I1462" s="6">
        <f t="shared" si="400"/>
        <v>-0.9567540040642728</v>
      </c>
      <c r="J1462" s="7">
        <f t="shared" si="401"/>
        <v>0</v>
      </c>
      <c r="K1462" s="7">
        <f t="shared" si="410"/>
        <v>-23.219206233037855</v>
      </c>
      <c r="L1462" s="7">
        <f t="shared" si="402"/>
        <v>-1.0971332440417174E-2</v>
      </c>
      <c r="M1462" s="7">
        <f t="shared" si="403"/>
        <v>0</v>
      </c>
      <c r="N1462" s="7">
        <f t="shared" si="411"/>
        <v>6.0436920544399655</v>
      </c>
      <c r="O1462" s="7">
        <f t="shared" si="404"/>
        <v>2.8557115187866381E-3</v>
      </c>
      <c r="P1462" s="7">
        <f t="shared" si="415"/>
        <v>-4.5932767255635505E-4</v>
      </c>
      <c r="Q1462" s="7">
        <f t="shared" si="405"/>
        <v>-13.779830176690652</v>
      </c>
      <c r="R1462" s="7">
        <f t="shared" si="414"/>
        <v>-0.45932767255635504</v>
      </c>
      <c r="S1462" s="7">
        <f t="shared" si="412"/>
        <v>0.25353484517576669</v>
      </c>
      <c r="T1462" s="7">
        <f t="shared" si="413"/>
        <v>34.015268908673939</v>
      </c>
      <c r="U1462" s="26">
        <f t="shared" si="406"/>
        <v>0</v>
      </c>
      <c r="V1462" s="26">
        <f t="shared" si="407"/>
        <v>0</v>
      </c>
      <c r="W1462" s="26">
        <f>IF(E1462&gt;t0,0,IF(E1462&lt;t0,P0))</f>
        <v>0</v>
      </c>
      <c r="X1462" s="26">
        <f>IF(E1462&gt;t0,0,IF(E1462&lt;t0,P0*SIN(PI()*(E1462)/t0)))</f>
        <v>0</v>
      </c>
    </row>
    <row r="1463" spans="5:24" x14ac:dyDescent="0.35">
      <c r="E1463" s="5">
        <f t="shared" si="408"/>
        <v>0.40908000000000327</v>
      </c>
      <c r="F1463" s="6">
        <f t="shared" si="409"/>
        <v>0</v>
      </c>
      <c r="G1463" s="6">
        <f t="shared" si="398"/>
        <v>1.5799059881817343</v>
      </c>
      <c r="H1463" s="6">
        <f t="shared" si="399"/>
        <v>0.28490983880054527</v>
      </c>
      <c r="I1463" s="6">
        <f t="shared" si="400"/>
        <v>-0.95855431966824256</v>
      </c>
      <c r="J1463" s="7">
        <f t="shared" si="401"/>
        <v>0</v>
      </c>
      <c r="K1463" s="7">
        <f t="shared" si="410"/>
        <v>-23.219206233037855</v>
      </c>
      <c r="L1463" s="7">
        <f t="shared" si="402"/>
        <v>-1.0967898407636695E-2</v>
      </c>
      <c r="M1463" s="7">
        <f t="shared" si="403"/>
        <v>0</v>
      </c>
      <c r="N1463" s="7">
        <f t="shared" si="411"/>
        <v>6.0436920544399655</v>
      </c>
      <c r="O1463" s="7">
        <f t="shared" si="404"/>
        <v>2.8548176795906827E-3</v>
      </c>
      <c r="P1463" s="7">
        <f t="shared" si="415"/>
        <v>-3.8836434866361012E-4</v>
      </c>
      <c r="Q1463" s="7">
        <f t="shared" si="405"/>
        <v>-11.650930459908304</v>
      </c>
      <c r="R1463" s="7">
        <f t="shared" si="414"/>
        <v>-0.38836434866361014</v>
      </c>
      <c r="S1463" s="7">
        <f t="shared" si="412"/>
        <v>0.25344044247408909</v>
      </c>
      <c r="T1463" s="7">
        <f t="shared" si="413"/>
        <v>34.002603457181294</v>
      </c>
      <c r="U1463" s="26">
        <f t="shared" si="406"/>
        <v>0</v>
      </c>
      <c r="V1463" s="26">
        <f t="shared" si="407"/>
        <v>0</v>
      </c>
      <c r="W1463" s="26">
        <f>IF(E1463&gt;t0,0,IF(E1463&lt;t0,P0))</f>
        <v>0</v>
      </c>
      <c r="X1463" s="26">
        <f>IF(E1463&gt;t0,0,IF(E1463&lt;t0,P0*SIN(PI()*(E1463)/t0)))</f>
        <v>0</v>
      </c>
    </row>
    <row r="1464" spans="5:24" x14ac:dyDescent="0.35">
      <c r="E1464" s="5">
        <f t="shared" si="408"/>
        <v>0.40936000000000328</v>
      </c>
      <c r="F1464" s="6">
        <f t="shared" si="409"/>
        <v>0</v>
      </c>
      <c r="G1464" s="6">
        <f t="shared" si="398"/>
        <v>1.5804006544114753</v>
      </c>
      <c r="H1464" s="6">
        <f t="shared" si="399"/>
        <v>0.27891031484498735</v>
      </c>
      <c r="I1464" s="6">
        <f t="shared" si="400"/>
        <v>-0.96031715400333761</v>
      </c>
      <c r="J1464" s="7">
        <f t="shared" si="401"/>
        <v>0</v>
      </c>
      <c r="K1464" s="7">
        <f t="shared" si="410"/>
        <v>-23.219206233037855</v>
      </c>
      <c r="L1464" s="7">
        <f t="shared" si="402"/>
        <v>-1.0964465449710272E-2</v>
      </c>
      <c r="M1464" s="7">
        <f t="shared" si="403"/>
        <v>0</v>
      </c>
      <c r="N1464" s="7">
        <f t="shared" si="411"/>
        <v>6.0436920544399655</v>
      </c>
      <c r="O1464" s="7">
        <f t="shared" si="404"/>
        <v>2.8539241201668624E-3</v>
      </c>
      <c r="P1464" s="7">
        <f t="shared" si="415"/>
        <v>-3.1743022186555723E-4</v>
      </c>
      <c r="Q1464" s="7">
        <f t="shared" si="405"/>
        <v>-9.5229066559667164</v>
      </c>
      <c r="R1464" s="7">
        <f t="shared" si="414"/>
        <v>-0.31743022186555725</v>
      </c>
      <c r="S1464" s="7">
        <f t="shared" si="412"/>
        <v>0.25333616713590318</v>
      </c>
      <c r="T1464" s="7">
        <f t="shared" si="413"/>
        <v>33.988613452507671</v>
      </c>
      <c r="U1464" s="26">
        <f t="shared" si="406"/>
        <v>0</v>
      </c>
      <c r="V1464" s="26">
        <f t="shared" si="407"/>
        <v>0</v>
      </c>
      <c r="W1464" s="26">
        <f>IF(E1464&gt;t0,0,IF(E1464&lt;t0,P0))</f>
        <v>0</v>
      </c>
      <c r="X1464" s="26">
        <f>IF(E1464&gt;t0,0,IF(E1464&lt;t0,P0*SIN(PI()*(E1464)/t0)))</f>
        <v>0</v>
      </c>
    </row>
    <row r="1465" spans="5:24" x14ac:dyDescent="0.35">
      <c r="E1465" s="5">
        <f t="shared" si="408"/>
        <v>0.40964000000000328</v>
      </c>
      <c r="F1465" s="6">
        <f t="shared" si="409"/>
        <v>0</v>
      </c>
      <c r="G1465" s="6">
        <f t="shared" si="398"/>
        <v>1.5808954755204818</v>
      </c>
      <c r="H1465" s="6">
        <f t="shared" si="399"/>
        <v>0.27289988497383533</v>
      </c>
      <c r="I1465" s="6">
        <f t="shared" si="400"/>
        <v>-0.96204243813943435</v>
      </c>
      <c r="J1465" s="7">
        <f t="shared" si="401"/>
        <v>0</v>
      </c>
      <c r="K1465" s="7">
        <f t="shared" si="410"/>
        <v>-23.219206233037855</v>
      </c>
      <c r="L1465" s="7">
        <f t="shared" si="402"/>
        <v>-1.0961033566301471E-2</v>
      </c>
      <c r="M1465" s="7">
        <f t="shared" si="403"/>
        <v>0</v>
      </c>
      <c r="N1465" s="7">
        <f t="shared" si="411"/>
        <v>6.0436920544399655</v>
      </c>
      <c r="O1465" s="7">
        <f t="shared" si="404"/>
        <v>2.8530308404276085E-3</v>
      </c>
      <c r="P1465" s="7">
        <f t="shared" si="415"/>
        <v>-2.4652805362604391E-4</v>
      </c>
      <c r="Q1465" s="7">
        <f t="shared" si="405"/>
        <v>-7.3958416087813177</v>
      </c>
      <c r="R1465" s="7">
        <f t="shared" si="414"/>
        <v>-0.24652805362604391</v>
      </c>
      <c r="S1465" s="7">
        <f t="shared" si="412"/>
        <v>0.25322202942683331</v>
      </c>
      <c r="T1465" s="7">
        <f t="shared" si="413"/>
        <v>33.973300271931087</v>
      </c>
      <c r="U1465" s="26">
        <f t="shared" si="406"/>
        <v>0</v>
      </c>
      <c r="V1465" s="26">
        <f t="shared" si="407"/>
        <v>0</v>
      </c>
      <c r="W1465" s="26">
        <f>IF(E1465&gt;t0,0,IF(E1465&lt;t0,P0))</f>
        <v>0</v>
      </c>
      <c r="X1465" s="26">
        <f>IF(E1465&gt;t0,0,IF(E1465&lt;t0,P0*SIN(PI()*(E1465)/t0)))</f>
        <v>0</v>
      </c>
    </row>
    <row r="1466" spans="5:24" x14ac:dyDescent="0.35">
      <c r="E1466" s="5">
        <f t="shared" si="408"/>
        <v>0.40992000000000328</v>
      </c>
      <c r="F1466" s="6">
        <f t="shared" si="409"/>
        <v>0</v>
      </c>
      <c r="G1466" s="6">
        <f t="shared" si="398"/>
        <v>1.5813904515572461</v>
      </c>
      <c r="H1466" s="6">
        <f t="shared" si="399"/>
        <v>0.26687878420615396</v>
      </c>
      <c r="I1466" s="6">
        <f t="shared" si="400"/>
        <v>-0.963730104614692</v>
      </c>
      <c r="J1466" s="7">
        <f t="shared" si="401"/>
        <v>0</v>
      </c>
      <c r="K1466" s="7">
        <f t="shared" si="410"/>
        <v>-23.219206233037855</v>
      </c>
      <c r="L1466" s="7">
        <f t="shared" si="402"/>
        <v>-1.0957602757073966E-2</v>
      </c>
      <c r="M1466" s="7">
        <f t="shared" si="403"/>
        <v>0</v>
      </c>
      <c r="N1466" s="7">
        <f t="shared" si="411"/>
        <v>6.0436920544399655</v>
      </c>
      <c r="O1466" s="7">
        <f t="shared" si="404"/>
        <v>2.8521378402853789E-3</v>
      </c>
      <c r="P1466" s="7">
        <f t="shared" si="415"/>
        <v>-1.7566060242815099E-4</v>
      </c>
      <c r="Q1466" s="7">
        <f t="shared" si="405"/>
        <v>-5.2698180728445294</v>
      </c>
      <c r="R1466" s="7">
        <f t="shared" si="414"/>
        <v>-0.17566060242815099</v>
      </c>
      <c r="S1466" s="7">
        <f t="shared" si="412"/>
        <v>0.25309803999247471</v>
      </c>
      <c r="T1466" s="7">
        <f t="shared" si="413"/>
        <v>33.956665343708032</v>
      </c>
      <c r="U1466" s="26">
        <f t="shared" si="406"/>
        <v>0</v>
      </c>
      <c r="V1466" s="26">
        <f t="shared" si="407"/>
        <v>0</v>
      </c>
      <c r="W1466" s="26">
        <f>IF(E1466&gt;t0,0,IF(E1466&lt;t0,P0))</f>
        <v>0</v>
      </c>
      <c r="X1466" s="26">
        <f>IF(E1466&gt;t0,0,IF(E1466&lt;t0,P0*SIN(PI()*(E1466)/t0)))</f>
        <v>0</v>
      </c>
    </row>
    <row r="1467" spans="5:24" x14ac:dyDescent="0.35">
      <c r="E1467" s="5">
        <f t="shared" si="408"/>
        <v>0.41020000000000328</v>
      </c>
      <c r="F1467" s="6">
        <f t="shared" si="409"/>
        <v>0</v>
      </c>
      <c r="G1467" s="6">
        <f t="shared" si="398"/>
        <v>1.5818855825702758</v>
      </c>
      <c r="H1467" s="6">
        <f t="shared" si="399"/>
        <v>0.26084724797825487</v>
      </c>
      <c r="I1467" s="6">
        <f t="shared" si="400"/>
        <v>-0.96538008743819181</v>
      </c>
      <c r="J1467" s="7">
        <f t="shared" si="401"/>
        <v>0</v>
      </c>
      <c r="K1467" s="7">
        <f t="shared" si="410"/>
        <v>-23.219206233037855</v>
      </c>
      <c r="L1467" s="7">
        <f t="shared" si="402"/>
        <v>-1.0954173021691544E-2</v>
      </c>
      <c r="M1467" s="7">
        <f t="shared" si="403"/>
        <v>0</v>
      </c>
      <c r="N1467" s="7">
        <f t="shared" si="411"/>
        <v>6.0436920544399655</v>
      </c>
      <c r="O1467" s="7">
        <f t="shared" si="404"/>
        <v>2.8512451196526603E-3</v>
      </c>
      <c r="P1467" s="7">
        <f t="shared" si="415"/>
        <v>-1.0483062366788056E-4</v>
      </c>
      <c r="Q1467" s="7">
        <f t="shared" si="405"/>
        <v>-3.1449187100364169</v>
      </c>
      <c r="R1467" s="7">
        <f t="shared" si="414"/>
        <v>-0.10483062366788057</v>
      </c>
      <c r="S1467" s="7">
        <f t="shared" si="412"/>
        <v>0.25296420985810869</v>
      </c>
      <c r="T1467" s="7">
        <f t="shared" si="413"/>
        <v>33.938710147035216</v>
      </c>
      <c r="U1467" s="26">
        <f t="shared" si="406"/>
        <v>0</v>
      </c>
      <c r="V1467" s="26">
        <f t="shared" si="407"/>
        <v>0</v>
      </c>
      <c r="W1467" s="26">
        <f>IF(E1467&gt;t0,0,IF(E1467&lt;t0,P0))</f>
        <v>0</v>
      </c>
      <c r="X1467" s="26">
        <f>IF(E1467&gt;t0,0,IF(E1467&lt;t0,P0*SIN(PI()*(E1467)/t0)))</f>
        <v>0</v>
      </c>
    </row>
    <row r="1468" spans="5:24" x14ac:dyDescent="0.35">
      <c r="E1468" s="5">
        <f t="shared" si="408"/>
        <v>0.41048000000000329</v>
      </c>
      <c r="F1468" s="6">
        <f t="shared" si="409"/>
        <v>0</v>
      </c>
      <c r="G1468" s="6">
        <f t="shared" si="398"/>
        <v>1.582380868608094</v>
      </c>
      <c r="H1468" s="6">
        <f t="shared" si="399"/>
        <v>0.25480551213450087</v>
      </c>
      <c r="I1468" s="6">
        <f t="shared" si="400"/>
        <v>-0.96699232209251529</v>
      </c>
      <c r="J1468" s="7">
        <f t="shared" si="401"/>
        <v>0</v>
      </c>
      <c r="K1468" s="7">
        <f t="shared" si="410"/>
        <v>-23.219206233037855</v>
      </c>
      <c r="L1468" s="7">
        <f t="shared" si="402"/>
        <v>-1.0950744359818083E-2</v>
      </c>
      <c r="M1468" s="7">
        <f t="shared" si="403"/>
        <v>0</v>
      </c>
      <c r="N1468" s="7">
        <f t="shared" si="411"/>
        <v>6.0436920544399655</v>
      </c>
      <c r="O1468" s="7">
        <f t="shared" si="404"/>
        <v>2.8503526784419649E-3</v>
      </c>
      <c r="P1468" s="7">
        <f t="shared" si="415"/>
        <v>-3.4040869548227198E-5</v>
      </c>
      <c r="Q1468" s="7">
        <f t="shared" si="405"/>
        <v>-1.0212260864468159</v>
      </c>
      <c r="R1468" s="7">
        <f t="shared" si="414"/>
        <v>-3.4040869548227201E-2</v>
      </c>
      <c r="S1468" s="7">
        <f t="shared" si="412"/>
        <v>0.25282055042733348</v>
      </c>
      <c r="T1468" s="7">
        <f t="shared" si="413"/>
        <v>33.919436211865872</v>
      </c>
      <c r="U1468" s="26">
        <f t="shared" si="406"/>
        <v>0</v>
      </c>
      <c r="V1468" s="26">
        <f t="shared" si="407"/>
        <v>0</v>
      </c>
      <c r="W1468" s="26">
        <f>IF(E1468&gt;t0,0,IF(E1468&lt;t0,P0))</f>
        <v>0</v>
      </c>
      <c r="X1468" s="26">
        <f>IF(E1468&gt;t0,0,IF(E1468&lt;t0,P0*SIN(PI()*(E1468)/t0)))</f>
        <v>0</v>
      </c>
    </row>
    <row r="1469" spans="5:24" x14ac:dyDescent="0.35">
      <c r="E1469" s="5">
        <f t="shared" si="408"/>
        <v>0.41076000000000329</v>
      </c>
      <c r="F1469" s="6">
        <f t="shared" si="409"/>
        <v>0</v>
      </c>
      <c r="G1469" s="6">
        <f t="shared" si="398"/>
        <v>1.5828763097192384</v>
      </c>
      <c r="H1469" s="6">
        <f t="shared" si="399"/>
        <v>0.24875381291807708</v>
      </c>
      <c r="I1469" s="6">
        <f t="shared" si="400"/>
        <v>-0.96856674553626831</v>
      </c>
      <c r="J1469" s="7">
        <f t="shared" si="401"/>
        <v>0</v>
      </c>
      <c r="K1469" s="7">
        <f t="shared" si="410"/>
        <v>-23.219206233037855</v>
      </c>
      <c r="L1469" s="7">
        <f t="shared" si="402"/>
        <v>-1.0947316771117582E-2</v>
      </c>
      <c r="M1469" s="7">
        <f t="shared" si="403"/>
        <v>0</v>
      </c>
      <c r="N1469" s="7">
        <f t="shared" si="411"/>
        <v>6.0436920544399655</v>
      </c>
      <c r="O1469" s="7">
        <f t="shared" si="404"/>
        <v>2.8494605165658351E-3</v>
      </c>
      <c r="P1469" s="7">
        <f t="shared" si="415"/>
        <v>3.6705911026754193E-5</v>
      </c>
      <c r="Q1469" s="7">
        <f t="shared" si="405"/>
        <v>1.1011773308026258</v>
      </c>
      <c r="R1469" s="7">
        <f t="shared" si="414"/>
        <v>3.670591102675419E-2</v>
      </c>
      <c r="S1469" s="7">
        <f t="shared" si="412"/>
        <v>0.2526670734820764</v>
      </c>
      <c r="T1469" s="7">
        <f t="shared" si="413"/>
        <v>33.898845118911446</v>
      </c>
      <c r="U1469" s="26">
        <f t="shared" si="406"/>
        <v>0</v>
      </c>
      <c r="V1469" s="26">
        <f t="shared" si="407"/>
        <v>0</v>
      </c>
      <c r="W1469" s="26">
        <f>IF(E1469&gt;t0,0,IF(E1469&lt;t0,P0))</f>
        <v>0</v>
      </c>
      <c r="X1469" s="26">
        <f>IF(E1469&gt;t0,0,IF(E1469&lt;t0,P0*SIN(PI()*(E1469)/t0)))</f>
        <v>0</v>
      </c>
    </row>
    <row r="1470" spans="5:24" x14ac:dyDescent="0.35">
      <c r="E1470" s="5">
        <f t="shared" si="408"/>
        <v>0.41104000000000329</v>
      </c>
      <c r="F1470" s="6">
        <f t="shared" si="409"/>
        <v>0</v>
      </c>
      <c r="G1470" s="6">
        <f t="shared" si="398"/>
        <v>1.5833719059522626</v>
      </c>
      <c r="H1470" s="6">
        <f t="shared" si="399"/>
        <v>0.24269238696175521</v>
      </c>
      <c r="I1470" s="6">
        <f t="shared" si="400"/>
        <v>-0.97010329620654612</v>
      </c>
      <c r="J1470" s="7">
        <f t="shared" si="401"/>
        <v>0</v>
      </c>
      <c r="K1470" s="7">
        <f t="shared" si="410"/>
        <v>-23.219206233037855</v>
      </c>
      <c r="L1470" s="7">
        <f t="shared" si="402"/>
        <v>-1.094389025525413E-2</v>
      </c>
      <c r="M1470" s="7">
        <f t="shared" si="403"/>
        <v>0</v>
      </c>
      <c r="N1470" s="7">
        <f t="shared" si="411"/>
        <v>6.0436920544399655</v>
      </c>
      <c r="O1470" s="7">
        <f t="shared" si="404"/>
        <v>2.8485686339368376E-3</v>
      </c>
      <c r="P1470" s="7">
        <f t="shared" si="415"/>
        <v>1.0740697255758698E-4</v>
      </c>
      <c r="Q1470" s="7">
        <f t="shared" si="405"/>
        <v>3.2222091767276093</v>
      </c>
      <c r="R1470" s="7">
        <f t="shared" si="414"/>
        <v>0.10740697255758698</v>
      </c>
      <c r="S1470" s="7">
        <f t="shared" si="412"/>
        <v>0.2525037911815457</v>
      </c>
      <c r="T1470" s="7">
        <f t="shared" si="413"/>
        <v>33.876938499500895</v>
      </c>
      <c r="U1470" s="26">
        <f t="shared" si="406"/>
        <v>0</v>
      </c>
      <c r="V1470" s="26">
        <f t="shared" si="407"/>
        <v>0</v>
      </c>
      <c r="W1470" s="26">
        <f>IF(E1470&gt;t0,0,IF(E1470&lt;t0,P0))</f>
        <v>0</v>
      </c>
      <c r="X1470" s="26">
        <f>IF(E1470&gt;t0,0,IF(E1470&lt;t0,P0*SIN(PI()*(E1470)/t0)))</f>
        <v>0</v>
      </c>
    </row>
    <row r="1471" spans="5:24" x14ac:dyDescent="0.35">
      <c r="E1471" s="5">
        <f t="shared" si="408"/>
        <v>0.41132000000000329</v>
      </c>
      <c r="F1471" s="6">
        <f t="shared" si="409"/>
        <v>0</v>
      </c>
      <c r="G1471" s="6">
        <f t="shared" si="398"/>
        <v>1.5838676573557349</v>
      </c>
      <c r="H1471" s="6">
        <f t="shared" si="399"/>
        <v>0.23662147127864069</v>
      </c>
      <c r="I1471" s="6">
        <f t="shared" si="400"/>
        <v>-0.97160191402134</v>
      </c>
      <c r="J1471" s="7">
        <f t="shared" si="401"/>
        <v>0</v>
      </c>
      <c r="K1471" s="7">
        <f t="shared" si="410"/>
        <v>-23.219206233037855</v>
      </c>
      <c r="L1471" s="7">
        <f t="shared" si="402"/>
        <v>-1.0940464811891931E-2</v>
      </c>
      <c r="M1471" s="7">
        <f t="shared" si="403"/>
        <v>0</v>
      </c>
      <c r="N1471" s="7">
        <f t="shared" si="411"/>
        <v>6.0436920544399655</v>
      </c>
      <c r="O1471" s="7">
        <f t="shared" si="404"/>
        <v>2.8476770304675684E-3</v>
      </c>
      <c r="P1471" s="7">
        <f t="shared" si="415"/>
        <v>1.7805957305482966E-4</v>
      </c>
      <c r="Q1471" s="7">
        <f t="shared" si="405"/>
        <v>5.3417871916448902</v>
      </c>
      <c r="R1471" s="7">
        <f t="shared" si="414"/>
        <v>0.17805957305482967</v>
      </c>
      <c r="S1471" s="7">
        <f t="shared" si="412"/>
        <v>0.25233071606158103</v>
      </c>
      <c r="T1471" s="7">
        <f t="shared" si="413"/>
        <v>33.8537180354936</v>
      </c>
      <c r="U1471" s="26">
        <f t="shared" si="406"/>
        <v>0</v>
      </c>
      <c r="V1471" s="26">
        <f t="shared" si="407"/>
        <v>0</v>
      </c>
      <c r="W1471" s="26">
        <f>IF(E1471&gt;t0,0,IF(E1471&lt;t0,P0))</f>
        <v>0</v>
      </c>
      <c r="X1471" s="26">
        <f>IF(E1471&gt;t0,0,IF(E1471&lt;t0,P0*SIN(PI()*(E1471)/t0)))</f>
        <v>0</v>
      </c>
    </row>
    <row r="1472" spans="5:24" x14ac:dyDescent="0.35">
      <c r="E1472" s="5">
        <f t="shared" si="408"/>
        <v>0.4116000000000033</v>
      </c>
      <c r="F1472" s="6">
        <f t="shared" si="409"/>
        <v>0</v>
      </c>
      <c r="G1472" s="6">
        <f t="shared" si="398"/>
        <v>1.5843635639782387</v>
      </c>
      <c r="H1472" s="6">
        <f t="shared" si="399"/>
        <v>0.23054130325290678</v>
      </c>
      <c r="I1472" s="6">
        <f t="shared" si="400"/>
        <v>-0.97306254038188689</v>
      </c>
      <c r="J1472" s="7">
        <f t="shared" si="401"/>
        <v>0</v>
      </c>
      <c r="K1472" s="7">
        <f t="shared" si="410"/>
        <v>-23.219206233037855</v>
      </c>
      <c r="L1472" s="7">
        <f t="shared" si="402"/>
        <v>-1.0937040440695297E-2</v>
      </c>
      <c r="M1472" s="7">
        <f t="shared" si="403"/>
        <v>0</v>
      </c>
      <c r="N1472" s="7">
        <f t="shared" si="411"/>
        <v>6.0436920544399655</v>
      </c>
      <c r="O1472" s="7">
        <f t="shared" si="404"/>
        <v>2.8467857060706513E-3</v>
      </c>
      <c r="P1472" s="7">
        <f t="shared" si="415"/>
        <v>2.486609741443116E-4</v>
      </c>
      <c r="Q1472" s="7">
        <f t="shared" si="405"/>
        <v>7.459829224329348</v>
      </c>
      <c r="R1472" s="7">
        <f t="shared" si="414"/>
        <v>0.2486609741443116</v>
      </c>
      <c r="S1472" s="7">
        <f t="shared" si="412"/>
        <v>0.25214786103386411</v>
      </c>
      <c r="T1472" s="7">
        <f t="shared" si="413"/>
        <v>33.829185459173438</v>
      </c>
      <c r="U1472" s="26">
        <f t="shared" si="406"/>
        <v>0</v>
      </c>
      <c r="V1472" s="26">
        <f t="shared" si="407"/>
        <v>0</v>
      </c>
      <c r="W1472" s="26">
        <f>IF(E1472&gt;t0,0,IF(E1472&lt;t0,P0))</f>
        <v>0</v>
      </c>
      <c r="X1472" s="26">
        <f>IF(E1472&gt;t0,0,IF(E1472&lt;t0,P0*SIN(PI()*(E1472)/t0)))</f>
        <v>0</v>
      </c>
    </row>
    <row r="1473" spans="5:24" x14ac:dyDescent="0.35">
      <c r="E1473" s="5">
        <f t="shared" si="408"/>
        <v>0.4118800000000033</v>
      </c>
      <c r="F1473" s="6">
        <f t="shared" si="409"/>
        <v>0</v>
      </c>
      <c r="G1473" s="6">
        <f t="shared" si="398"/>
        <v>1.5848596258683731</v>
      </c>
      <c r="H1473" s="6">
        <f t="shared" si="399"/>
        <v>0.22445212063050546</v>
      </c>
      <c r="I1473" s="6">
        <f t="shared" si="400"/>
        <v>-0.97448511817496164</v>
      </c>
      <c r="J1473" s="7">
        <f t="shared" si="401"/>
        <v>0</v>
      </c>
      <c r="K1473" s="7">
        <f t="shared" si="410"/>
        <v>-23.219206233037855</v>
      </c>
      <c r="L1473" s="7">
        <f t="shared" si="402"/>
        <v>-1.0933617141328632E-2</v>
      </c>
      <c r="M1473" s="7">
        <f t="shared" si="403"/>
        <v>0</v>
      </c>
      <c r="N1473" s="7">
        <f t="shared" si="411"/>
        <v>6.0436920544399655</v>
      </c>
      <c r="O1473" s="7">
        <f t="shared" si="404"/>
        <v>2.8458946606587355E-3</v>
      </c>
      <c r="P1473" s="7">
        <f t="shared" si="415"/>
        <v>3.1920844117226373E-4</v>
      </c>
      <c r="Q1473" s="7">
        <f t="shared" si="405"/>
        <v>9.5762532351679113</v>
      </c>
      <c r="R1473" s="7">
        <f t="shared" si="414"/>
        <v>0.31920844117226371</v>
      </c>
      <c r="S1473" s="7">
        <f t="shared" si="412"/>
        <v>0.25195523938554337</v>
      </c>
      <c r="T1473" s="7">
        <f t="shared" si="413"/>
        <v>33.803342553198448</v>
      </c>
      <c r="U1473" s="26">
        <f t="shared" si="406"/>
        <v>0</v>
      </c>
      <c r="V1473" s="26">
        <f t="shared" si="407"/>
        <v>0</v>
      </c>
      <c r="W1473" s="26">
        <f>IF(E1473&gt;t0,0,IF(E1473&lt;t0,P0))</f>
        <v>0</v>
      </c>
      <c r="X1473" s="26">
        <f>IF(E1473&gt;t0,0,IF(E1473&lt;t0,P0*SIN(PI()*(E1473)/t0)))</f>
        <v>0</v>
      </c>
    </row>
    <row r="1474" spans="5:24" x14ac:dyDescent="0.35">
      <c r="E1474" s="5">
        <f t="shared" si="408"/>
        <v>0.4121600000000033</v>
      </c>
      <c r="F1474" s="6">
        <f t="shared" si="409"/>
        <v>0</v>
      </c>
      <c r="G1474" s="6">
        <f t="shared" ref="G1474:G1537" si="416">EXP(E1474*w*qsi)</f>
        <v>1.5853558430747521</v>
      </c>
      <c r="H1474" s="6">
        <f t="shared" ref="H1474:H1537" si="417">SIN(wd*E1474)</f>
        <v>0.21835416150988154</v>
      </c>
      <c r="I1474" s="6">
        <f t="shared" ref="I1474:I1537" si="418">COS(wd*E1474)</f>
        <v>-0.97586959177510835</v>
      </c>
      <c r="J1474" s="7">
        <f t="shared" ref="J1474:J1537" si="419">F1474*G1474*I1474</f>
        <v>0</v>
      </c>
      <c r="K1474" s="7">
        <f t="shared" si="410"/>
        <v>-23.219206233037855</v>
      </c>
      <c r="L1474" s="7">
        <f t="shared" ref="L1474:L1537" si="420">1/(m*wd*G1474)*K1474</f>
        <v>-1.0930194913456457E-2</v>
      </c>
      <c r="M1474" s="7">
        <f t="shared" ref="M1474:M1537" si="421">F1474*G1474*H1474</f>
        <v>0</v>
      </c>
      <c r="N1474" s="7">
        <f t="shared" si="411"/>
        <v>6.0436920544399655</v>
      </c>
      <c r="O1474" s="7">
        <f t="shared" ref="O1474:O1537" si="422">1/(m*wd*G1474)*N1474</f>
        <v>2.8450038941444985E-3</v>
      </c>
      <c r="P1474" s="7">
        <f t="shared" si="415"/>
        <v>3.8969924331002824E-4</v>
      </c>
      <c r="Q1474" s="7">
        <f t="shared" ref="Q1474:Q1537" si="423">k*P1474</f>
        <v>11.690977299300847</v>
      </c>
      <c r="R1474" s="7">
        <f t="shared" si="414"/>
        <v>0.38969924331002825</v>
      </c>
      <c r="S1474" s="7">
        <f t="shared" si="412"/>
        <v>0.2517528647777304</v>
      </c>
      <c r="T1474" s="7">
        <f t="shared" si="413"/>
        <v>33.776191150399065</v>
      </c>
      <c r="U1474" s="26">
        <f t="shared" ref="U1474:U1537" si="424">IF(E1474&gt;$B$16,0,IF(E1474&lt;$B$14,P0*E1474/$B$14,IF(E1474&lt;$B$16,P0-(E1474-B$14)*P0/$B$14)))</f>
        <v>0</v>
      </c>
      <c r="V1474" s="26">
        <f t="shared" ref="V1474:V1537" si="425">IF(E1474&gt;t0,0,IF(E1474&lt;t0,P0-(E1474)*P0/t0))</f>
        <v>0</v>
      </c>
      <c r="W1474" s="26">
        <f>IF(E1474&gt;t0,0,IF(E1474&lt;t0,P0))</f>
        <v>0</v>
      </c>
      <c r="X1474" s="26">
        <f>IF(E1474&gt;t0,0,IF(E1474&lt;t0,P0*SIN(PI()*(E1474)/t0)))</f>
        <v>0</v>
      </c>
    </row>
    <row r="1475" spans="5:24" x14ac:dyDescent="0.35">
      <c r="E1475" s="5">
        <f t="shared" ref="E1475:E1538" si="426">E1474+dt</f>
        <v>0.4124400000000033</v>
      </c>
      <c r="F1475" s="6">
        <f t="shared" ref="F1475:F1538" si="427">X1475</f>
        <v>0</v>
      </c>
      <c r="G1475" s="6">
        <f t="shared" si="416"/>
        <v>1.5858522156460053</v>
      </c>
      <c r="H1475" s="6">
        <f t="shared" si="417"/>
        <v>0.21224766433265557</v>
      </c>
      <c r="I1475" s="6">
        <f t="shared" si="418"/>
        <v>-0.97721590704681649</v>
      </c>
      <c r="J1475" s="7">
        <f t="shared" si="419"/>
        <v>0</v>
      </c>
      <c r="K1475" s="7">
        <f t="shared" ref="K1475:K1538" si="428">0.5*dt*(J1474+J1475)+K1474</f>
        <v>-23.219206233037855</v>
      </c>
      <c r="L1475" s="7">
        <f t="shared" si="420"/>
        <v>-1.0926773756743387E-2</v>
      </c>
      <c r="M1475" s="7">
        <f t="shared" si="421"/>
        <v>0</v>
      </c>
      <c r="N1475" s="7">
        <f t="shared" ref="N1475:N1538" si="429">0.5*dt*(M1475+M1474)+N1474</f>
        <v>6.0436920544399655</v>
      </c>
      <c r="O1475" s="7">
        <f t="shared" si="422"/>
        <v>2.8441134064406447E-3</v>
      </c>
      <c r="P1475" s="7">
        <f t="shared" si="415"/>
        <v>4.6013065365876514E-4</v>
      </c>
      <c r="Q1475" s="7">
        <f t="shared" si="423"/>
        <v>13.803919609762954</v>
      </c>
      <c r="R1475" s="7">
        <f t="shared" si="414"/>
        <v>0.46013065365876515</v>
      </c>
      <c r="S1475" s="7">
        <f t="shared" ref="S1475:S1538" si="430">(P1475-P1474)/dt</f>
        <v>0.25154075124548897</v>
      </c>
      <c r="T1475" s="7">
        <f t="shared" ref="T1475:T1538" si="431">2*qsi*m*w*S1475</f>
        <v>33.747733133776698</v>
      </c>
      <c r="U1475" s="26">
        <f t="shared" si="424"/>
        <v>0</v>
      </c>
      <c r="V1475" s="26">
        <f t="shared" si="425"/>
        <v>0</v>
      </c>
      <c r="W1475" s="26">
        <f>IF(E1475&gt;t0,0,IF(E1475&lt;t0,P0))</f>
        <v>0</v>
      </c>
      <c r="X1475" s="26">
        <f>IF(E1475&gt;t0,0,IF(E1475&lt;t0,P0*SIN(PI()*(E1475)/t0)))</f>
        <v>0</v>
      </c>
    </row>
    <row r="1476" spans="5:24" x14ac:dyDescent="0.35">
      <c r="E1476" s="5">
        <f t="shared" si="426"/>
        <v>0.41272000000000331</v>
      </c>
      <c r="F1476" s="6">
        <f t="shared" si="427"/>
        <v>0</v>
      </c>
      <c r="G1476" s="6">
        <f t="shared" si="416"/>
        <v>1.5863487436307766</v>
      </c>
      <c r="H1476" s="6">
        <f t="shared" si="417"/>
        <v>0.2061328678743021</v>
      </c>
      <c r="I1476" s="6">
        <f t="shared" si="418"/>
        <v>-0.97852401134663813</v>
      </c>
      <c r="J1476" s="7">
        <f t="shared" si="419"/>
        <v>0</v>
      </c>
      <c r="K1476" s="7">
        <f t="shared" si="428"/>
        <v>-23.219206233037855</v>
      </c>
      <c r="L1476" s="7">
        <f t="shared" si="420"/>
        <v>-1.0923353670854157E-2</v>
      </c>
      <c r="M1476" s="7">
        <f t="shared" si="421"/>
        <v>0</v>
      </c>
      <c r="N1476" s="7">
        <f t="shared" si="429"/>
        <v>6.0436920544399655</v>
      </c>
      <c r="O1476" s="7">
        <f t="shared" si="422"/>
        <v>2.8432231974599071E-3</v>
      </c>
      <c r="P1476" s="7">
        <f t="shared" si="415"/>
        <v>5.3049994935383017E-4</v>
      </c>
      <c r="Q1476" s="7">
        <f t="shared" si="423"/>
        <v>15.914998480614905</v>
      </c>
      <c r="R1476" s="7">
        <f t="shared" ref="R1476:R1539" si="432">P1476*1000</f>
        <v>0.53049994935383016</v>
      </c>
      <c r="S1476" s="7">
        <f t="shared" si="430"/>
        <v>0.25131891319666089</v>
      </c>
      <c r="T1476" s="7">
        <f t="shared" si="431"/>
        <v>33.717970436346171</v>
      </c>
      <c r="U1476" s="26">
        <f t="shared" si="424"/>
        <v>0</v>
      </c>
      <c r="V1476" s="26">
        <f t="shared" si="425"/>
        <v>0</v>
      </c>
      <c r="W1476" s="26">
        <f>IF(E1476&gt;t0,0,IF(E1476&lt;t0,P0))</f>
        <v>0</v>
      </c>
      <c r="X1476" s="26">
        <f>IF(E1476&gt;t0,0,IF(E1476&lt;t0,P0*SIN(PI()*(E1476)/t0)))</f>
        <v>0</v>
      </c>
    </row>
    <row r="1477" spans="5:24" x14ac:dyDescent="0.35">
      <c r="E1477" s="5">
        <f t="shared" si="426"/>
        <v>0.41300000000000331</v>
      </c>
      <c r="F1477" s="6">
        <f t="shared" si="427"/>
        <v>0</v>
      </c>
      <c r="G1477" s="6">
        <f t="shared" si="416"/>
        <v>1.5868454270777259</v>
      </c>
      <c r="H1477" s="6">
        <f t="shared" si="417"/>
        <v>0.20001001123481318</v>
      </c>
      <c r="I1477" s="6">
        <f t="shared" si="418"/>
        <v>-0.97979385352524528</v>
      </c>
      <c r="J1477" s="7">
        <f t="shared" si="419"/>
        <v>0</v>
      </c>
      <c r="K1477" s="7">
        <f t="shared" si="428"/>
        <v>-23.219206233037855</v>
      </c>
      <c r="L1477" s="7">
        <f t="shared" si="420"/>
        <v>-1.0919934655453599E-2</v>
      </c>
      <c r="M1477" s="7">
        <f t="shared" si="421"/>
        <v>0</v>
      </c>
      <c r="N1477" s="7">
        <f t="shared" si="429"/>
        <v>6.0436920544399655</v>
      </c>
      <c r="O1477" s="7">
        <f t="shared" si="422"/>
        <v>2.8423332671150465E-3</v>
      </c>
      <c r="P1477" s="7">
        <f t="shared" si="415"/>
        <v>6.0080441166895145E-4</v>
      </c>
      <c r="Q1477" s="7">
        <f t="shared" si="423"/>
        <v>18.024132350068545</v>
      </c>
      <c r="R1477" s="7">
        <f t="shared" si="432"/>
        <v>0.60080441166895149</v>
      </c>
      <c r="S1477" s="7">
        <f t="shared" si="430"/>
        <v>0.25108736541114746</v>
      </c>
      <c r="T1477" s="7">
        <f t="shared" si="431"/>
        <v>33.686905041039317</v>
      </c>
      <c r="U1477" s="26">
        <f t="shared" si="424"/>
        <v>0</v>
      </c>
      <c r="V1477" s="26">
        <f t="shared" si="425"/>
        <v>0</v>
      </c>
      <c r="W1477" s="26">
        <f>IF(E1477&gt;t0,0,IF(E1477&lt;t0,P0))</f>
        <v>0</v>
      </c>
      <c r="X1477" s="26">
        <f>IF(E1477&gt;t0,0,IF(E1477&lt;t0,P0*SIN(PI()*(E1477)/t0)))</f>
        <v>0</v>
      </c>
    </row>
    <row r="1478" spans="5:24" x14ac:dyDescent="0.35">
      <c r="E1478" s="5">
        <f t="shared" si="426"/>
        <v>0.41328000000000331</v>
      </c>
      <c r="F1478" s="6">
        <f t="shared" si="427"/>
        <v>0</v>
      </c>
      <c r="G1478" s="6">
        <f t="shared" si="416"/>
        <v>1.5873422660355285</v>
      </c>
      <c r="H1478" s="6">
        <f t="shared" si="417"/>
        <v>0.19387933382935071</v>
      </c>
      <c r="I1478" s="6">
        <f t="shared" si="418"/>
        <v>-0.98102538392943084</v>
      </c>
      <c r="J1478" s="7">
        <f t="shared" si="419"/>
        <v>0</v>
      </c>
      <c r="K1478" s="7">
        <f t="shared" si="428"/>
        <v>-23.219206233037855</v>
      </c>
      <c r="L1478" s="7">
        <f t="shared" si="420"/>
        <v>-1.0916516710206645E-2</v>
      </c>
      <c r="M1478" s="7">
        <f t="shared" si="421"/>
        <v>0</v>
      </c>
      <c r="N1478" s="7">
        <f t="shared" si="429"/>
        <v>6.0436920544399655</v>
      </c>
      <c r="O1478" s="7">
        <f t="shared" si="422"/>
        <v>2.8414436153188474E-3</v>
      </c>
      <c r="P1478" s="7">
        <f t="shared" si="415"/>
        <v>6.7104132612016282E-4</v>
      </c>
      <c r="Q1478" s="7">
        <f t="shared" si="423"/>
        <v>20.131239783604883</v>
      </c>
      <c r="R1478" s="7">
        <f t="shared" si="432"/>
        <v>0.67104132612016287</v>
      </c>
      <c r="S1478" s="7">
        <f t="shared" si="430"/>
        <v>0.25084612304004061</v>
      </c>
      <c r="T1478" s="7">
        <f t="shared" si="431"/>
        <v>33.654538980588427</v>
      </c>
      <c r="U1478" s="26">
        <f t="shared" si="424"/>
        <v>0</v>
      </c>
      <c r="V1478" s="26">
        <f t="shared" si="425"/>
        <v>0</v>
      </c>
      <c r="W1478" s="26">
        <f>IF(E1478&gt;t0,0,IF(E1478&lt;t0,P0))</f>
        <v>0</v>
      </c>
      <c r="X1478" s="26">
        <f>IF(E1478&gt;t0,0,IF(E1478&lt;t0,P0*SIN(PI()*(E1478)/t0)))</f>
        <v>0</v>
      </c>
    </row>
    <row r="1479" spans="5:24" x14ac:dyDescent="0.35">
      <c r="E1479" s="5">
        <f t="shared" si="426"/>
        <v>0.41356000000000331</v>
      </c>
      <c r="F1479" s="6">
        <f t="shared" si="427"/>
        <v>0</v>
      </c>
      <c r="G1479" s="6">
        <f t="shared" si="416"/>
        <v>1.5878392605528746</v>
      </c>
      <c r="H1479" s="6">
        <f t="shared" si="417"/>
        <v>0.18774107537887799</v>
      </c>
      <c r="I1479" s="6">
        <f t="shared" si="418"/>
        <v>-0.98221855440405037</v>
      </c>
      <c r="J1479" s="7">
        <f t="shared" si="419"/>
        <v>0</v>
      </c>
      <c r="K1479" s="7">
        <f t="shared" si="428"/>
        <v>-23.219206233037855</v>
      </c>
      <c r="L1479" s="7">
        <f t="shared" si="420"/>
        <v>-1.0913099834778332E-2</v>
      </c>
      <c r="M1479" s="7">
        <f t="shared" si="421"/>
        <v>0</v>
      </c>
      <c r="N1479" s="7">
        <f t="shared" si="429"/>
        <v>6.0436920544399655</v>
      </c>
      <c r="O1479" s="7">
        <f t="shared" si="422"/>
        <v>2.8405542419841249E-3</v>
      </c>
      <c r="P1479" s="7">
        <f t="shared" ref="P1479:P1542" si="433">L1479*H1479-O1479*I1479</f>
        <v>7.4120798256960057E-4</v>
      </c>
      <c r="Q1479" s="7">
        <f t="shared" si="423"/>
        <v>22.236239477088017</v>
      </c>
      <c r="R1479" s="7">
        <f t="shared" si="432"/>
        <v>0.74120798256960052</v>
      </c>
      <c r="S1479" s="7">
        <f t="shared" si="430"/>
        <v>0.25059520160513488</v>
      </c>
      <c r="T1479" s="7">
        <f t="shared" si="431"/>
        <v>33.620874337460762</v>
      </c>
      <c r="U1479" s="26">
        <f t="shared" si="424"/>
        <v>0</v>
      </c>
      <c r="V1479" s="26">
        <f t="shared" si="425"/>
        <v>0</v>
      </c>
      <c r="W1479" s="26">
        <f>IF(E1479&gt;t0,0,IF(E1479&lt;t0,P0))</f>
        <v>0</v>
      </c>
      <c r="X1479" s="26">
        <f>IF(E1479&gt;t0,0,IF(E1479&lt;t0,P0*SIN(PI()*(E1479)/t0)))</f>
        <v>0</v>
      </c>
    </row>
    <row r="1480" spans="5:24" x14ac:dyDescent="0.35">
      <c r="E1480" s="5">
        <f t="shared" si="426"/>
        <v>0.41384000000000332</v>
      </c>
      <c r="F1480" s="6">
        <f t="shared" si="427"/>
        <v>0</v>
      </c>
      <c r="G1480" s="6">
        <f t="shared" si="416"/>
        <v>1.5883364106784692</v>
      </c>
      <c r="H1480" s="6">
        <f t="shared" si="417"/>
        <v>0.18159547590079658</v>
      </c>
      <c r="I1480" s="6">
        <f t="shared" si="418"/>
        <v>-0.98337331829390373</v>
      </c>
      <c r="J1480" s="7">
        <f t="shared" si="419"/>
        <v>0</v>
      </c>
      <c r="K1480" s="7">
        <f t="shared" si="428"/>
        <v>-23.219206233037855</v>
      </c>
      <c r="L1480" s="7">
        <f t="shared" si="420"/>
        <v>-1.0909684028833818E-2</v>
      </c>
      <c r="M1480" s="7">
        <f t="shared" si="421"/>
        <v>0</v>
      </c>
      <c r="N1480" s="7">
        <f t="shared" si="429"/>
        <v>6.0436920544399655</v>
      </c>
      <c r="O1480" s="7">
        <f t="shared" si="422"/>
        <v>2.8396651470237208E-3</v>
      </c>
      <c r="P1480" s="7">
        <f t="shared" si="433"/>
        <v>8.1130167532886526E-4</v>
      </c>
      <c r="Q1480" s="7">
        <f t="shared" si="423"/>
        <v>24.339050259865957</v>
      </c>
      <c r="R1480" s="7">
        <f t="shared" si="432"/>
        <v>0.81130167532886521</v>
      </c>
      <c r="S1480" s="7">
        <f t="shared" si="430"/>
        <v>0.25033461699737392</v>
      </c>
      <c r="T1480" s="7">
        <f t="shared" si="431"/>
        <v>33.585913243650147</v>
      </c>
      <c r="U1480" s="26">
        <f t="shared" si="424"/>
        <v>0</v>
      </c>
      <c r="V1480" s="26">
        <f t="shared" si="425"/>
        <v>0</v>
      </c>
      <c r="W1480" s="26">
        <f>IF(E1480&gt;t0,0,IF(E1480&lt;t0,P0))</f>
        <v>0</v>
      </c>
      <c r="X1480" s="26">
        <f>IF(E1480&gt;t0,0,IF(E1480&lt;t0,P0*SIN(PI()*(E1480)/t0)))</f>
        <v>0</v>
      </c>
    </row>
    <row r="1481" spans="5:24" x14ac:dyDescent="0.35">
      <c r="E1481" s="5">
        <f t="shared" si="426"/>
        <v>0.41412000000000332</v>
      </c>
      <c r="F1481" s="6">
        <f t="shared" si="427"/>
        <v>0</v>
      </c>
      <c r="G1481" s="6">
        <f t="shared" si="416"/>
        <v>1.5888337164610336</v>
      </c>
      <c r="H1481" s="6">
        <f t="shared" si="417"/>
        <v>0.17544277569955427</v>
      </c>
      <c r="I1481" s="6">
        <f t="shared" si="418"/>
        <v>-0.98448963044556026</v>
      </c>
      <c r="J1481" s="7">
        <f t="shared" si="419"/>
        <v>0</v>
      </c>
      <c r="K1481" s="7">
        <f t="shared" si="428"/>
        <v>-23.219206233037855</v>
      </c>
      <c r="L1481" s="7">
        <f t="shared" si="420"/>
        <v>-1.0906269292038343E-2</v>
      </c>
      <c r="M1481" s="7">
        <f t="shared" si="421"/>
        <v>0</v>
      </c>
      <c r="N1481" s="7">
        <f t="shared" si="429"/>
        <v>6.0436920544399655</v>
      </c>
      <c r="O1481" s="7">
        <f t="shared" si="422"/>
        <v>2.8387763303505029E-3</v>
      </c>
      <c r="P1481" s="7">
        <f t="shared" si="433"/>
        <v>8.813197032623509E-4</v>
      </c>
      <c r="Q1481" s="7">
        <f t="shared" si="423"/>
        <v>26.439591097870526</v>
      </c>
      <c r="R1481" s="7">
        <f t="shared" si="432"/>
        <v>0.88131970326235087</v>
      </c>
      <c r="S1481" s="7">
        <f t="shared" si="430"/>
        <v>0.25006438547673443</v>
      </c>
      <c r="T1481" s="7">
        <f t="shared" si="431"/>
        <v>33.549657880661364</v>
      </c>
      <c r="U1481" s="26">
        <f t="shared" si="424"/>
        <v>0</v>
      </c>
      <c r="V1481" s="26">
        <f t="shared" si="425"/>
        <v>0</v>
      </c>
      <c r="W1481" s="26">
        <f>IF(E1481&gt;t0,0,IF(E1481&lt;t0,P0))</f>
        <v>0</v>
      </c>
      <c r="X1481" s="26">
        <f>IF(E1481&gt;t0,0,IF(E1481&lt;t0,P0*SIN(PI()*(E1481)/t0)))</f>
        <v>0</v>
      </c>
    </row>
    <row r="1482" spans="5:24" x14ac:dyDescent="0.35">
      <c r="E1482" s="5">
        <f t="shared" si="426"/>
        <v>0.41440000000000332</v>
      </c>
      <c r="F1482" s="6">
        <f t="shared" si="427"/>
        <v>0</v>
      </c>
      <c r="G1482" s="6">
        <f t="shared" si="416"/>
        <v>1.5893311779493033</v>
      </c>
      <c r="H1482" s="6">
        <f t="shared" si="417"/>
        <v>0.16928321535725036</v>
      </c>
      <c r="I1482" s="6">
        <f t="shared" si="418"/>
        <v>-0.9855674472091247</v>
      </c>
      <c r="J1482" s="7">
        <f t="shared" si="419"/>
        <v>0</v>
      </c>
      <c r="K1482" s="7">
        <f t="shared" si="428"/>
        <v>-23.219206233037855</v>
      </c>
      <c r="L1482" s="7">
        <f t="shared" si="420"/>
        <v>-1.0902855624057269E-2</v>
      </c>
      <c r="M1482" s="7">
        <f t="shared" si="421"/>
        <v>0</v>
      </c>
      <c r="N1482" s="7">
        <f t="shared" si="429"/>
        <v>6.0436920544399655</v>
      </c>
      <c r="O1482" s="7">
        <f t="shared" si="422"/>
        <v>2.8378877918773674E-3</v>
      </c>
      <c r="P1482" s="7">
        <f t="shared" si="433"/>
        <v>9.5125936989022206E-4</v>
      </c>
      <c r="Q1482" s="7">
        <f t="shared" si="423"/>
        <v>28.537781096706663</v>
      </c>
      <c r="R1482" s="7">
        <f t="shared" si="432"/>
        <v>0.95125936989022208</v>
      </c>
      <c r="S1482" s="7">
        <f t="shared" si="430"/>
        <v>0.24978452367096846</v>
      </c>
      <c r="T1482" s="7">
        <f t="shared" si="431"/>
        <v>33.512110479341452</v>
      </c>
      <c r="U1482" s="26">
        <f t="shared" si="424"/>
        <v>0</v>
      </c>
      <c r="V1482" s="26">
        <f t="shared" si="425"/>
        <v>0</v>
      </c>
      <c r="W1482" s="26">
        <f>IF(E1482&gt;t0,0,IF(E1482&lt;t0,P0))</f>
        <v>0</v>
      </c>
      <c r="X1482" s="26">
        <f>IF(E1482&gt;t0,0,IF(E1482&lt;t0,P0*SIN(PI()*(E1482)/t0)))</f>
        <v>0</v>
      </c>
    </row>
    <row r="1483" spans="5:24" x14ac:dyDescent="0.35">
      <c r="E1483" s="5">
        <f t="shared" si="426"/>
        <v>0.41468000000000332</v>
      </c>
      <c r="F1483" s="6">
        <f t="shared" si="427"/>
        <v>0</v>
      </c>
      <c r="G1483" s="6">
        <f t="shared" si="416"/>
        <v>1.5898287951920298</v>
      </c>
      <c r="H1483" s="6">
        <f t="shared" si="417"/>
        <v>0.16311703572422853</v>
      </c>
      <c r="I1483" s="6">
        <f t="shared" si="418"/>
        <v>-0.98660672643994307</v>
      </c>
      <c r="J1483" s="7">
        <f t="shared" si="419"/>
        <v>0</v>
      </c>
      <c r="K1483" s="7">
        <f t="shared" si="428"/>
        <v>-23.219206233037855</v>
      </c>
      <c r="L1483" s="7">
        <f t="shared" si="420"/>
        <v>-1.0899443024556053E-2</v>
      </c>
      <c r="M1483" s="7">
        <f t="shared" si="421"/>
        <v>0</v>
      </c>
      <c r="N1483" s="7">
        <f t="shared" si="429"/>
        <v>6.0436920544399655</v>
      </c>
      <c r="O1483" s="7">
        <f t="shared" si="422"/>
        <v>2.836999531517238E-3</v>
      </c>
      <c r="P1483" s="7">
        <f t="shared" si="433"/>
        <v>1.0211179834911709E-3</v>
      </c>
      <c r="Q1483" s="7">
        <f t="shared" si="423"/>
        <v>30.633539504735126</v>
      </c>
      <c r="R1483" s="7">
        <f t="shared" si="432"/>
        <v>1.0211179834911708</v>
      </c>
      <c r="S1483" s="7">
        <f t="shared" si="430"/>
        <v>0.24949504857481722</v>
      </c>
      <c r="T1483" s="7">
        <f t="shared" si="431"/>
        <v>33.473273319774208</v>
      </c>
      <c r="U1483" s="26">
        <f t="shared" si="424"/>
        <v>0</v>
      </c>
      <c r="V1483" s="26">
        <f t="shared" si="425"/>
        <v>0</v>
      </c>
      <c r="W1483" s="26">
        <f>IF(E1483&gt;t0,0,IF(E1483&lt;t0,P0))</f>
        <v>0</v>
      </c>
      <c r="X1483" s="26">
        <f>IF(E1483&gt;t0,0,IF(E1483&lt;t0,P0*SIN(PI()*(E1483)/t0)))</f>
        <v>0</v>
      </c>
    </row>
    <row r="1484" spans="5:24" x14ac:dyDescent="0.35">
      <c r="E1484" s="5">
        <f t="shared" si="426"/>
        <v>0.41496000000000333</v>
      </c>
      <c r="F1484" s="6">
        <f t="shared" si="427"/>
        <v>0</v>
      </c>
      <c r="G1484" s="6">
        <f t="shared" si="416"/>
        <v>1.5903265682379795</v>
      </c>
      <c r="H1484" s="6">
        <f t="shared" si="417"/>
        <v>0.15694447790966093</v>
      </c>
      <c r="I1484" s="6">
        <f t="shared" si="418"/>
        <v>-0.98760742750025121</v>
      </c>
      <c r="J1484" s="7">
        <f t="shared" si="419"/>
        <v>0</v>
      </c>
      <c r="K1484" s="7">
        <f t="shared" si="428"/>
        <v>-23.219206233037855</v>
      </c>
      <c r="L1484" s="7">
        <f t="shared" si="420"/>
        <v>-1.0896031493200264E-2</v>
      </c>
      <c r="M1484" s="7">
        <f t="shared" si="421"/>
        <v>0</v>
      </c>
      <c r="N1484" s="7">
        <f t="shared" si="429"/>
        <v>6.0436920544399655</v>
      </c>
      <c r="O1484" s="7">
        <f t="shared" si="422"/>
        <v>2.836111549183065E-3</v>
      </c>
      <c r="P1484" s="7">
        <f t="shared" si="433"/>
        <v>1.0908928572049004E-3</v>
      </c>
      <c r="Q1484" s="7">
        <f t="shared" si="423"/>
        <v>32.726785716147013</v>
      </c>
      <c r="R1484" s="7">
        <f t="shared" si="432"/>
        <v>1.0908928572049004</v>
      </c>
      <c r="S1484" s="7">
        <f t="shared" si="430"/>
        <v>0.24919597754903394</v>
      </c>
      <c r="T1484" s="7">
        <f t="shared" si="431"/>
        <v>33.433148731149082</v>
      </c>
      <c r="U1484" s="26">
        <f t="shared" si="424"/>
        <v>0</v>
      </c>
      <c r="V1484" s="26">
        <f t="shared" si="425"/>
        <v>0</v>
      </c>
      <c r="W1484" s="26">
        <f>IF(E1484&gt;t0,0,IF(E1484&lt;t0,P0))</f>
        <v>0</v>
      </c>
      <c r="X1484" s="26">
        <f>IF(E1484&gt;t0,0,IF(E1484&lt;t0,P0*SIN(PI()*(E1484)/t0)))</f>
        <v>0</v>
      </c>
    </row>
    <row r="1485" spans="5:24" x14ac:dyDescent="0.35">
      <c r="E1485" s="5">
        <f t="shared" si="426"/>
        <v>0.41524000000000333</v>
      </c>
      <c r="F1485" s="6">
        <f t="shared" si="427"/>
        <v>0</v>
      </c>
      <c r="G1485" s="6">
        <f t="shared" si="416"/>
        <v>1.590824497135934</v>
      </c>
      <c r="H1485" s="6">
        <f t="shared" si="417"/>
        <v>0.15076578327211324</v>
      </c>
      <c r="I1485" s="6">
        <f t="shared" si="418"/>
        <v>-0.9885695112607642</v>
      </c>
      <c r="J1485" s="7">
        <f t="shared" si="419"/>
        <v>0</v>
      </c>
      <c r="K1485" s="7">
        <f t="shared" si="428"/>
        <v>-23.219206233037855</v>
      </c>
      <c r="L1485" s="7">
        <f t="shared" si="420"/>
        <v>-1.0892621029655573E-2</v>
      </c>
      <c r="M1485" s="7">
        <f t="shared" si="421"/>
        <v>0</v>
      </c>
      <c r="N1485" s="7">
        <f t="shared" si="429"/>
        <v>6.0436920544399655</v>
      </c>
      <c r="O1485" s="7">
        <f t="shared" si="422"/>
        <v>2.8352238447878269E-3</v>
      </c>
      <c r="P1485" s="7">
        <f t="shared" si="433"/>
        <v>1.1605813091344517E-3</v>
      </c>
      <c r="Q1485" s="7">
        <f t="shared" si="423"/>
        <v>34.817439274033553</v>
      </c>
      <c r="R1485" s="7">
        <f t="shared" si="432"/>
        <v>1.1605813091344517</v>
      </c>
      <c r="S1485" s="7">
        <f t="shared" si="430"/>
        <v>0.24888732831982621</v>
      </c>
      <c r="T1485" s="7">
        <f t="shared" si="431"/>
        <v>33.391739091686404</v>
      </c>
      <c r="U1485" s="26">
        <f t="shared" si="424"/>
        <v>0</v>
      </c>
      <c r="V1485" s="26">
        <f t="shared" si="425"/>
        <v>0</v>
      </c>
      <c r="W1485" s="26">
        <f>IF(E1485&gt;t0,0,IF(E1485&lt;t0,P0))</f>
        <v>0</v>
      </c>
      <c r="X1485" s="26">
        <f>IF(E1485&gt;t0,0,IF(E1485&lt;t0,P0*SIN(PI()*(E1485)/t0)))</f>
        <v>0</v>
      </c>
    </row>
    <row r="1486" spans="5:24" x14ac:dyDescent="0.35">
      <c r="E1486" s="5">
        <f t="shared" si="426"/>
        <v>0.41552000000000333</v>
      </c>
      <c r="F1486" s="6">
        <f t="shared" si="427"/>
        <v>0</v>
      </c>
      <c r="G1486" s="6">
        <f t="shared" si="416"/>
        <v>1.5913225819346906</v>
      </c>
      <c r="H1486" s="6">
        <f t="shared" si="417"/>
        <v>0.14458119341011763</v>
      </c>
      <c r="I1486" s="6">
        <f t="shared" si="418"/>
        <v>-0.98949294010220512</v>
      </c>
      <c r="J1486" s="7">
        <f t="shared" si="419"/>
        <v>0</v>
      </c>
      <c r="K1486" s="7">
        <f t="shared" si="428"/>
        <v>-23.219206233037855</v>
      </c>
      <c r="L1486" s="7">
        <f t="shared" si="420"/>
        <v>-1.0889211633587749E-2</v>
      </c>
      <c r="M1486" s="7">
        <f t="shared" si="421"/>
        <v>0</v>
      </c>
      <c r="N1486" s="7">
        <f t="shared" si="429"/>
        <v>6.0436920544399655</v>
      </c>
      <c r="O1486" s="7">
        <f t="shared" si="422"/>
        <v>2.8343364182445269E-3</v>
      </c>
      <c r="P1486" s="7">
        <f t="shared" si="433"/>
        <v>1.2301806624480769E-3</v>
      </c>
      <c r="Q1486" s="7">
        <f t="shared" si="423"/>
        <v>36.905419873442305</v>
      </c>
      <c r="R1486" s="7">
        <f t="shared" si="432"/>
        <v>1.2301806624480769</v>
      </c>
      <c r="S1486" s="7">
        <f t="shared" si="430"/>
        <v>0.24856911897723272</v>
      </c>
      <c r="T1486" s="7">
        <f t="shared" si="431"/>
        <v>33.349046828419525</v>
      </c>
      <c r="U1486" s="26">
        <f t="shared" si="424"/>
        <v>0</v>
      </c>
      <c r="V1486" s="26">
        <f t="shared" si="425"/>
        <v>0</v>
      </c>
      <c r="W1486" s="26">
        <f>IF(E1486&gt;t0,0,IF(E1486&lt;t0,P0))</f>
        <v>0</v>
      </c>
      <c r="X1486" s="26">
        <f>IF(E1486&gt;t0,0,IF(E1486&lt;t0,P0*SIN(PI()*(E1486)/t0)))</f>
        <v>0</v>
      </c>
    </row>
    <row r="1487" spans="5:24" x14ac:dyDescent="0.35">
      <c r="E1487" s="5">
        <f t="shared" si="426"/>
        <v>0.41580000000000333</v>
      </c>
      <c r="F1487" s="6">
        <f t="shared" si="427"/>
        <v>0</v>
      </c>
      <c r="G1487" s="6">
        <f t="shared" si="416"/>
        <v>1.5918208226830615</v>
      </c>
      <c r="H1487" s="6">
        <f t="shared" si="417"/>
        <v>0.13839095015271896</v>
      </c>
      <c r="I1487" s="6">
        <f t="shared" si="418"/>
        <v>-0.99037767791677722</v>
      </c>
      <c r="J1487" s="7">
        <f t="shared" si="419"/>
        <v>0</v>
      </c>
      <c r="K1487" s="7">
        <f t="shared" si="428"/>
        <v>-23.219206233037855</v>
      </c>
      <c r="L1487" s="7">
        <f t="shared" si="420"/>
        <v>-1.0885803304662671E-2</v>
      </c>
      <c r="M1487" s="7">
        <f t="shared" si="421"/>
        <v>0</v>
      </c>
      <c r="N1487" s="7">
        <f t="shared" si="429"/>
        <v>6.0436920544399655</v>
      </c>
      <c r="O1487" s="7">
        <f t="shared" si="422"/>
        <v>2.8334492694661981E-3</v>
      </c>
      <c r="P1487" s="7">
        <f t="shared" si="433"/>
        <v>1.299688245481047E-3</v>
      </c>
      <c r="Q1487" s="7">
        <f t="shared" si="423"/>
        <v>38.99064736443141</v>
      </c>
      <c r="R1487" s="7">
        <f t="shared" si="432"/>
        <v>1.299688245481047</v>
      </c>
      <c r="S1487" s="7">
        <f t="shared" si="430"/>
        <v>0.24824136797489327</v>
      </c>
      <c r="T1487" s="7">
        <f t="shared" si="431"/>
        <v>33.305074417164043</v>
      </c>
      <c r="U1487" s="26">
        <f t="shared" si="424"/>
        <v>0</v>
      </c>
      <c r="V1487" s="26">
        <f t="shared" si="425"/>
        <v>0</v>
      </c>
      <c r="W1487" s="26">
        <f>IF(E1487&gt;t0,0,IF(E1487&lt;t0,P0))</f>
        <v>0</v>
      </c>
      <c r="X1487" s="26">
        <f>IF(E1487&gt;t0,0,IF(E1487&lt;t0,P0*SIN(PI()*(E1487)/t0)))</f>
        <v>0</v>
      </c>
    </row>
    <row r="1488" spans="5:24" x14ac:dyDescent="0.35">
      <c r="E1488" s="5">
        <f t="shared" si="426"/>
        <v>0.41608000000000334</v>
      </c>
      <c r="F1488" s="6">
        <f t="shared" si="427"/>
        <v>0</v>
      </c>
      <c r="G1488" s="6">
        <f t="shared" si="416"/>
        <v>1.5923192194298743</v>
      </c>
      <c r="H1488" s="6">
        <f t="shared" si="417"/>
        <v>0.1321952955500203</v>
      </c>
      <c r="I1488" s="6">
        <f t="shared" si="418"/>
        <v>-0.99122369010957501</v>
      </c>
      <c r="J1488" s="7">
        <f t="shared" si="419"/>
        <v>0</v>
      </c>
      <c r="K1488" s="7">
        <f t="shared" si="428"/>
        <v>-23.219206233037855</v>
      </c>
      <c r="L1488" s="7">
        <f t="shared" si="420"/>
        <v>-1.088239604254633E-2</v>
      </c>
      <c r="M1488" s="7">
        <f t="shared" si="421"/>
        <v>0</v>
      </c>
      <c r="N1488" s="7">
        <f t="shared" si="429"/>
        <v>6.0436920544399655</v>
      </c>
      <c r="O1488" s="7">
        <f t="shared" si="422"/>
        <v>2.8325623983659009E-3</v>
      </c>
      <c r="P1488" s="7">
        <f t="shared" si="433"/>
        <v>1.3691013918370931E-3</v>
      </c>
      <c r="Q1488" s="7">
        <f t="shared" si="423"/>
        <v>41.07304175511279</v>
      </c>
      <c r="R1488" s="7">
        <f t="shared" si="432"/>
        <v>1.3691013918370931</v>
      </c>
      <c r="S1488" s="7">
        <f t="shared" si="430"/>
        <v>0.24790409412873626</v>
      </c>
      <c r="T1488" s="7">
        <f t="shared" si="431"/>
        <v>33.259824382341655</v>
      </c>
      <c r="U1488" s="26">
        <f t="shared" si="424"/>
        <v>0</v>
      </c>
      <c r="V1488" s="26">
        <f t="shared" si="425"/>
        <v>0</v>
      </c>
      <c r="W1488" s="26">
        <f>IF(E1488&gt;t0,0,IF(E1488&lt;t0,P0))</f>
        <v>0</v>
      </c>
      <c r="X1488" s="26">
        <f>IF(E1488&gt;t0,0,IF(E1488&lt;t0,P0*SIN(PI()*(E1488)/t0)))</f>
        <v>0</v>
      </c>
    </row>
    <row r="1489" spans="5:24" x14ac:dyDescent="0.35">
      <c r="E1489" s="5">
        <f t="shared" si="426"/>
        <v>0.41636000000000334</v>
      </c>
      <c r="F1489" s="6">
        <f t="shared" si="427"/>
        <v>0</v>
      </c>
      <c r="G1489" s="6">
        <f t="shared" si="416"/>
        <v>1.5928177722239718</v>
      </c>
      <c r="H1489" s="6">
        <f t="shared" si="417"/>
        <v>0.12599447186372031</v>
      </c>
      <c r="I1489" s="6">
        <f t="shared" si="418"/>
        <v>-0.99203094359993738</v>
      </c>
      <c r="J1489" s="7">
        <f t="shared" si="419"/>
        <v>0</v>
      </c>
      <c r="K1489" s="7">
        <f t="shared" si="428"/>
        <v>-23.219206233037855</v>
      </c>
      <c r="L1489" s="7">
        <f t="shared" si="420"/>
        <v>-1.0878989846904807E-2</v>
      </c>
      <c r="M1489" s="7">
        <f t="shared" si="421"/>
        <v>0</v>
      </c>
      <c r="N1489" s="7">
        <f t="shared" si="429"/>
        <v>6.0436920544399655</v>
      </c>
      <c r="O1489" s="7">
        <f t="shared" si="422"/>
        <v>2.83167580485672E-3</v>
      </c>
      <c r="P1489" s="7">
        <f t="shared" si="433"/>
        <v>1.4384174404895773E-3</v>
      </c>
      <c r="Q1489" s="7">
        <f t="shared" si="423"/>
        <v>43.152523214687321</v>
      </c>
      <c r="R1489" s="7">
        <f t="shared" si="432"/>
        <v>1.4384174404895773</v>
      </c>
      <c r="S1489" s="7">
        <f t="shared" si="430"/>
        <v>0.24755731661601504</v>
      </c>
      <c r="T1489" s="7">
        <f t="shared" si="431"/>
        <v>33.213299296850877</v>
      </c>
      <c r="U1489" s="26">
        <f t="shared" si="424"/>
        <v>0</v>
      </c>
      <c r="V1489" s="26">
        <f t="shared" si="425"/>
        <v>0</v>
      </c>
      <c r="W1489" s="26">
        <f>IF(E1489&gt;t0,0,IF(E1489&lt;t0,P0))</f>
        <v>0</v>
      </c>
      <c r="X1489" s="26">
        <f>IF(E1489&gt;t0,0,IF(E1489&lt;t0,P0*SIN(PI()*(E1489)/t0)))</f>
        <v>0</v>
      </c>
    </row>
    <row r="1490" spans="5:24" x14ac:dyDescent="0.35">
      <c r="E1490" s="5">
        <f t="shared" si="426"/>
        <v>0.41664000000000334</v>
      </c>
      <c r="F1490" s="6">
        <f t="shared" si="427"/>
        <v>0</v>
      </c>
      <c r="G1490" s="6">
        <f t="shared" si="416"/>
        <v>1.5933164811142126</v>
      </c>
      <c r="H1490" s="6">
        <f t="shared" si="417"/>
        <v>0.11978872155763316</v>
      </c>
      <c r="I1490" s="6">
        <f t="shared" si="418"/>
        <v>-0.9927994068227417</v>
      </c>
      <c r="J1490" s="7">
        <f t="shared" si="419"/>
        <v>0</v>
      </c>
      <c r="K1490" s="7">
        <f t="shared" si="428"/>
        <v>-23.219206233037855</v>
      </c>
      <c r="L1490" s="7">
        <f t="shared" si="420"/>
        <v>-1.0875584717404298E-2</v>
      </c>
      <c r="M1490" s="7">
        <f t="shared" si="421"/>
        <v>0</v>
      </c>
      <c r="N1490" s="7">
        <f t="shared" si="429"/>
        <v>6.0436920544399655</v>
      </c>
      <c r="O1490" s="7">
        <f t="shared" si="422"/>
        <v>2.8307894888517705E-3</v>
      </c>
      <c r="P1490" s="7">
        <f t="shared" si="433"/>
        <v>1.507633735882496E-3</v>
      </c>
      <c r="Q1490" s="7">
        <f t="shared" si="423"/>
        <v>45.229012076474881</v>
      </c>
      <c r="R1490" s="7">
        <f t="shared" si="432"/>
        <v>1.5076337358824961</v>
      </c>
      <c r="S1490" s="7">
        <f t="shared" si="430"/>
        <v>0.24720105497470951</v>
      </c>
      <c r="T1490" s="7">
        <f t="shared" si="431"/>
        <v>33.165501781986784</v>
      </c>
      <c r="U1490" s="26">
        <f t="shared" si="424"/>
        <v>0</v>
      </c>
      <c r="V1490" s="26">
        <f t="shared" si="425"/>
        <v>0</v>
      </c>
      <c r="W1490" s="26">
        <f>IF(E1490&gt;t0,0,IF(E1490&lt;t0,P0))</f>
        <v>0</v>
      </c>
      <c r="X1490" s="26">
        <f>IF(E1490&gt;t0,0,IF(E1490&lt;t0,P0*SIN(PI()*(E1490)/t0)))</f>
        <v>0</v>
      </c>
    </row>
    <row r="1491" spans="5:24" x14ac:dyDescent="0.35">
      <c r="E1491" s="5">
        <f t="shared" si="426"/>
        <v>0.41692000000000334</v>
      </c>
      <c r="F1491" s="6">
        <f t="shared" si="427"/>
        <v>0</v>
      </c>
      <c r="G1491" s="6">
        <f t="shared" si="416"/>
        <v>1.5938153461494695</v>
      </c>
      <c r="H1491" s="6">
        <f t="shared" si="417"/>
        <v>0.11357828728821838</v>
      </c>
      <c r="I1491" s="6">
        <f t="shared" si="418"/>
        <v>-0.99352904972963674</v>
      </c>
      <c r="J1491" s="7">
        <f t="shared" si="419"/>
        <v>0</v>
      </c>
      <c r="K1491" s="7">
        <f t="shared" si="428"/>
        <v>-23.219206233037855</v>
      </c>
      <c r="L1491" s="7">
        <f t="shared" si="420"/>
        <v>-1.0872180653711101E-2</v>
      </c>
      <c r="M1491" s="7">
        <f t="shared" si="421"/>
        <v>0</v>
      </c>
      <c r="N1491" s="7">
        <f t="shared" si="429"/>
        <v>6.0436920544399655</v>
      </c>
      <c r="O1491" s="7">
        <f t="shared" si="422"/>
        <v>2.8299034502641935E-3</v>
      </c>
      <c r="P1491" s="7">
        <f t="shared" si="433"/>
        <v>1.5767476280309951E-3</v>
      </c>
      <c r="Q1491" s="7">
        <f t="shared" si="423"/>
        <v>47.302428840929856</v>
      </c>
      <c r="R1491" s="7">
        <f t="shared" si="432"/>
        <v>1.5767476280309951</v>
      </c>
      <c r="S1491" s="7">
        <f t="shared" si="430"/>
        <v>0.24683532910178274</v>
      </c>
      <c r="T1491" s="7">
        <f t="shared" si="431"/>
        <v>33.116434507207103</v>
      </c>
      <c r="U1491" s="26">
        <f t="shared" si="424"/>
        <v>0</v>
      </c>
      <c r="V1491" s="26">
        <f t="shared" si="425"/>
        <v>0</v>
      </c>
      <c r="W1491" s="26">
        <f>IF(E1491&gt;t0,0,IF(E1491&lt;t0,P0))</f>
        <v>0</v>
      </c>
      <c r="X1491" s="26">
        <f>IF(E1491&gt;t0,0,IF(E1491&lt;t0,P0*SIN(PI()*(E1491)/t0)))</f>
        <v>0</v>
      </c>
    </row>
    <row r="1492" spans="5:24" x14ac:dyDescent="0.35">
      <c r="E1492" s="5">
        <f t="shared" si="426"/>
        <v>0.41720000000000335</v>
      </c>
      <c r="F1492" s="6">
        <f t="shared" si="427"/>
        <v>0</v>
      </c>
      <c r="G1492" s="6">
        <f t="shared" si="416"/>
        <v>1.5943143673786317</v>
      </c>
      <c r="H1492" s="6">
        <f t="shared" si="417"/>
        <v>0.1073634118950855</v>
      </c>
      <c r="I1492" s="6">
        <f t="shared" si="418"/>
        <v>-0.99421984379021833</v>
      </c>
      <c r="J1492" s="7">
        <f t="shared" si="419"/>
        <v>0</v>
      </c>
      <c r="K1492" s="7">
        <f t="shared" si="428"/>
        <v>-23.219206233037855</v>
      </c>
      <c r="L1492" s="7">
        <f t="shared" si="420"/>
        <v>-1.0868777655491615E-2</v>
      </c>
      <c r="M1492" s="7">
        <f t="shared" si="421"/>
        <v>0</v>
      </c>
      <c r="N1492" s="7">
        <f t="shared" si="429"/>
        <v>6.0436920544399655</v>
      </c>
      <c r="O1492" s="7">
        <f t="shared" si="422"/>
        <v>2.8290176890071565E-3</v>
      </c>
      <c r="P1492" s="7">
        <f t="shared" si="433"/>
        <v>1.6457564726218119E-3</v>
      </c>
      <c r="Q1492" s="7">
        <f t="shared" si="423"/>
        <v>49.372694178654356</v>
      </c>
      <c r="R1492" s="7">
        <f t="shared" si="432"/>
        <v>1.6457564726218119</v>
      </c>
      <c r="S1492" s="7">
        <f t="shared" si="430"/>
        <v>0.24646015925291692</v>
      </c>
      <c r="T1492" s="7">
        <f t="shared" si="431"/>
        <v>33.066100190096769</v>
      </c>
      <c r="U1492" s="26">
        <f t="shared" si="424"/>
        <v>0</v>
      </c>
      <c r="V1492" s="26">
        <f t="shared" si="425"/>
        <v>0</v>
      </c>
      <c r="W1492" s="26">
        <f>IF(E1492&gt;t0,0,IF(E1492&lt;t0,P0))</f>
        <v>0</v>
      </c>
      <c r="X1492" s="26">
        <f>IF(E1492&gt;t0,0,IF(E1492&lt;t0,P0*SIN(PI()*(E1492)/t0)))</f>
        <v>0</v>
      </c>
    </row>
    <row r="1493" spans="5:24" x14ac:dyDescent="0.35">
      <c r="E1493" s="5">
        <f t="shared" si="426"/>
        <v>0.41748000000000335</v>
      </c>
      <c r="F1493" s="6">
        <f t="shared" si="427"/>
        <v>0</v>
      </c>
      <c r="G1493" s="6">
        <f t="shared" si="416"/>
        <v>1.5948135448506031</v>
      </c>
      <c r="H1493" s="6">
        <f t="shared" si="417"/>
        <v>0.10114433839150026</v>
      </c>
      <c r="I1493" s="6">
        <f t="shared" si="418"/>
        <v>-0.99487176199314542</v>
      </c>
      <c r="J1493" s="7">
        <f t="shared" si="419"/>
        <v>0</v>
      </c>
      <c r="K1493" s="7">
        <f t="shared" si="428"/>
        <v>-23.219206233037855</v>
      </c>
      <c r="L1493" s="7">
        <f t="shared" si="420"/>
        <v>-1.0865375722412352E-2</v>
      </c>
      <c r="M1493" s="7">
        <f t="shared" si="421"/>
        <v>0</v>
      </c>
      <c r="N1493" s="7">
        <f t="shared" si="429"/>
        <v>6.0436920544399655</v>
      </c>
      <c r="O1493" s="7">
        <f t="shared" si="422"/>
        <v>2.8281322049938558E-3</v>
      </c>
      <c r="P1493" s="7">
        <f t="shared" si="433"/>
        <v>1.7146576311133305E-3</v>
      </c>
      <c r="Q1493" s="7">
        <f t="shared" si="423"/>
        <v>51.439728933399913</v>
      </c>
      <c r="R1493" s="7">
        <f t="shared" si="432"/>
        <v>1.7146576311133306</v>
      </c>
      <c r="S1493" s="7">
        <f t="shared" si="430"/>
        <v>0.24607556604113801</v>
      </c>
      <c r="T1493" s="7">
        <f t="shared" si="431"/>
        <v>33.014501596183408</v>
      </c>
      <c r="U1493" s="26">
        <f t="shared" si="424"/>
        <v>0</v>
      </c>
      <c r="V1493" s="26">
        <f t="shared" si="425"/>
        <v>0</v>
      </c>
      <c r="W1493" s="26">
        <f>IF(E1493&gt;t0,0,IF(E1493&lt;t0,P0))</f>
        <v>0</v>
      </c>
      <c r="X1493" s="26">
        <f>IF(E1493&gt;t0,0,IF(E1493&lt;t0,P0*SIN(PI()*(E1493)/t0)))</f>
        <v>0</v>
      </c>
    </row>
    <row r="1494" spans="5:24" x14ac:dyDescent="0.35">
      <c r="E1494" s="5">
        <f t="shared" si="426"/>
        <v>0.41776000000000335</v>
      </c>
      <c r="F1494" s="6">
        <f t="shared" si="427"/>
        <v>0</v>
      </c>
      <c r="G1494" s="6">
        <f t="shared" si="416"/>
        <v>1.5953128786143032</v>
      </c>
      <c r="H1494" s="6">
        <f t="shared" si="417"/>
        <v>9.4921309954882405E-2</v>
      </c>
      <c r="I1494" s="6">
        <f t="shared" si="418"/>
        <v>-0.99548477884719522</v>
      </c>
      <c r="J1494" s="7">
        <f t="shared" si="419"/>
        <v>0</v>
      </c>
      <c r="K1494" s="7">
        <f t="shared" si="428"/>
        <v>-23.219206233037855</v>
      </c>
      <c r="L1494" s="7">
        <f t="shared" si="420"/>
        <v>-1.0861974854139915E-2</v>
      </c>
      <c r="M1494" s="7">
        <f t="shared" si="421"/>
        <v>0</v>
      </c>
      <c r="N1494" s="7">
        <f t="shared" si="429"/>
        <v>6.0436920544399655</v>
      </c>
      <c r="O1494" s="7">
        <f t="shared" si="422"/>
        <v>2.827246998137513E-3</v>
      </c>
      <c r="P1494" s="7">
        <f t="shared" si="433"/>
        <v>1.7834484708353652E-3</v>
      </c>
      <c r="Q1494" s="7">
        <f t="shared" si="423"/>
        <v>53.503454125060955</v>
      </c>
      <c r="R1494" s="7">
        <f t="shared" si="432"/>
        <v>1.7834484708353653</v>
      </c>
      <c r="S1494" s="7">
        <f t="shared" si="430"/>
        <v>0.24568157043583838</v>
      </c>
      <c r="T1494" s="7">
        <f t="shared" si="431"/>
        <v>32.961641538806241</v>
      </c>
      <c r="U1494" s="26">
        <f t="shared" si="424"/>
        <v>0</v>
      </c>
      <c r="V1494" s="26">
        <f t="shared" si="425"/>
        <v>0</v>
      </c>
      <c r="W1494" s="26">
        <f>IF(E1494&gt;t0,0,IF(E1494&lt;t0,P0))</f>
        <v>0</v>
      </c>
      <c r="X1494" s="26">
        <f>IF(E1494&gt;t0,0,IF(E1494&lt;t0,P0*SIN(PI()*(E1494)/t0)))</f>
        <v>0</v>
      </c>
    </row>
    <row r="1495" spans="5:24" x14ac:dyDescent="0.35">
      <c r="E1495" s="5">
        <f t="shared" si="426"/>
        <v>0.41804000000000335</v>
      </c>
      <c r="F1495" s="6">
        <f t="shared" si="427"/>
        <v>0</v>
      </c>
      <c r="G1495" s="6">
        <f t="shared" si="416"/>
        <v>1.5958123687186667</v>
      </c>
      <c r="H1495" s="6">
        <f t="shared" si="417"/>
        <v>8.8694569917298738E-2</v>
      </c>
      <c r="I1495" s="6">
        <f t="shared" si="418"/>
        <v>-0.99605887038226082</v>
      </c>
      <c r="J1495" s="7">
        <f t="shared" si="419"/>
        <v>0</v>
      </c>
      <c r="K1495" s="7">
        <f t="shared" si="428"/>
        <v>-23.219206233037855</v>
      </c>
      <c r="L1495" s="7">
        <f t="shared" si="420"/>
        <v>-1.0858575050341024E-2</v>
      </c>
      <c r="M1495" s="7">
        <f t="shared" si="421"/>
        <v>0</v>
      </c>
      <c r="N1495" s="7">
        <f t="shared" si="429"/>
        <v>6.0436920544399655</v>
      </c>
      <c r="O1495" s="7">
        <f t="shared" si="422"/>
        <v>2.8263620683513782E-3</v>
      </c>
      <c r="P1495" s="7">
        <f t="shared" si="433"/>
        <v>1.8521263650886364E-3</v>
      </c>
      <c r="Q1495" s="7">
        <f t="shared" si="423"/>
        <v>55.56379095265909</v>
      </c>
      <c r="R1495" s="7">
        <f t="shared" si="432"/>
        <v>1.8521263650886364</v>
      </c>
      <c r="S1495" s="7">
        <f t="shared" si="430"/>
        <v>0.24527819376168253</v>
      </c>
      <c r="T1495" s="7">
        <f t="shared" si="431"/>
        <v>32.907522878969225</v>
      </c>
      <c r="U1495" s="26">
        <f t="shared" si="424"/>
        <v>0</v>
      </c>
      <c r="V1495" s="26">
        <f t="shared" si="425"/>
        <v>0</v>
      </c>
      <c r="W1495" s="26">
        <f>IF(E1495&gt;t0,0,IF(E1495&lt;t0,P0))</f>
        <v>0</v>
      </c>
      <c r="X1495" s="26">
        <f>IF(E1495&gt;t0,0,IF(E1495&lt;t0,P0*SIN(PI()*(E1495)/t0)))</f>
        <v>0</v>
      </c>
    </row>
    <row r="1496" spans="5:24" x14ac:dyDescent="0.35">
      <c r="E1496" s="5">
        <f t="shared" si="426"/>
        <v>0.41832000000000336</v>
      </c>
      <c r="F1496" s="6">
        <f t="shared" si="427"/>
        <v>0</v>
      </c>
      <c r="G1496" s="6">
        <f t="shared" si="416"/>
        <v>1.5963120152126435</v>
      </c>
      <c r="H1496" s="6">
        <f t="shared" si="417"/>
        <v>8.2464361755941309E-2</v>
      </c>
      <c r="I1496" s="6">
        <f t="shared" si="418"/>
        <v>-0.99659401415028837</v>
      </c>
      <c r="J1496" s="7">
        <f t="shared" si="419"/>
        <v>0</v>
      </c>
      <c r="K1496" s="7">
        <f t="shared" si="428"/>
        <v>-23.219206233037855</v>
      </c>
      <c r="L1496" s="7">
        <f t="shared" si="420"/>
        <v>-1.0855176310682496E-2</v>
      </c>
      <c r="M1496" s="7">
        <f t="shared" si="421"/>
        <v>0</v>
      </c>
      <c r="N1496" s="7">
        <f t="shared" si="429"/>
        <v>6.0436920544399655</v>
      </c>
      <c r="O1496" s="7">
        <f t="shared" si="422"/>
        <v>2.8254774155487294E-3</v>
      </c>
      <c r="P1496" s="7">
        <f t="shared" si="433"/>
        <v>1.9206886932440447E-3</v>
      </c>
      <c r="Q1496" s="7">
        <f t="shared" si="423"/>
        <v>57.620660797321342</v>
      </c>
      <c r="R1496" s="7">
        <f t="shared" si="432"/>
        <v>1.9206886932440446</v>
      </c>
      <c r="S1496" s="7">
        <f t="shared" si="430"/>
        <v>0.2448654576978869</v>
      </c>
      <c r="T1496" s="7">
        <f t="shared" si="431"/>
        <v>32.852148525244459</v>
      </c>
      <c r="U1496" s="26">
        <f t="shared" si="424"/>
        <v>0</v>
      </c>
      <c r="V1496" s="26">
        <f t="shared" si="425"/>
        <v>0</v>
      </c>
      <c r="W1496" s="26">
        <f>IF(E1496&gt;t0,0,IF(E1496&lt;t0,P0))</f>
        <v>0</v>
      </c>
      <c r="X1496" s="26">
        <f>IF(E1496&gt;t0,0,IF(E1496&lt;t0,P0*SIN(PI()*(E1496)/t0)))</f>
        <v>0</v>
      </c>
    </row>
    <row r="1497" spans="5:24" x14ac:dyDescent="0.35">
      <c r="E1497" s="5">
        <f t="shared" si="426"/>
        <v>0.41860000000000336</v>
      </c>
      <c r="F1497" s="6">
        <f t="shared" si="427"/>
        <v>0</v>
      </c>
      <c r="G1497" s="6">
        <f t="shared" si="416"/>
        <v>1.5968118181451993</v>
      </c>
      <c r="H1497" s="6">
        <f t="shared" si="417"/>
        <v>7.6230929083617588E-2</v>
      </c>
      <c r="I1497" s="6">
        <f t="shared" si="418"/>
        <v>-0.99709018922615444</v>
      </c>
      <c r="J1497" s="7">
        <f t="shared" si="419"/>
        <v>0</v>
      </c>
      <c r="K1497" s="7">
        <f t="shared" si="428"/>
        <v>-23.219206233037855</v>
      </c>
      <c r="L1497" s="7">
        <f t="shared" si="420"/>
        <v>-1.0851778634831253E-2</v>
      </c>
      <c r="M1497" s="7">
        <f t="shared" si="421"/>
        <v>0</v>
      </c>
      <c r="N1497" s="7">
        <f t="shared" si="429"/>
        <v>6.0436920544399655</v>
      </c>
      <c r="O1497" s="7">
        <f t="shared" si="422"/>
        <v>2.8245930396428678E-3</v>
      </c>
      <c r="P1497" s="7">
        <f t="shared" si="433"/>
        <v>1.9891328408414479E-3</v>
      </c>
      <c r="Q1497" s="7">
        <f t="shared" si="423"/>
        <v>59.673985225243435</v>
      </c>
      <c r="R1497" s="7">
        <f t="shared" si="432"/>
        <v>1.9891328408414479</v>
      </c>
      <c r="S1497" s="7">
        <f t="shared" si="430"/>
        <v>0.24444338427644016</v>
      </c>
      <c r="T1497" s="7">
        <f t="shared" si="431"/>
        <v>32.795521433533409</v>
      </c>
      <c r="U1497" s="26">
        <f t="shared" si="424"/>
        <v>0</v>
      </c>
      <c r="V1497" s="26">
        <f t="shared" si="425"/>
        <v>0</v>
      </c>
      <c r="W1497" s="26">
        <f>IF(E1497&gt;t0,0,IF(E1497&lt;t0,P0))</f>
        <v>0</v>
      </c>
      <c r="X1497" s="26">
        <f>IF(E1497&gt;t0,0,IF(E1497&lt;t0,P0*SIN(PI()*(E1497)/t0)))</f>
        <v>0</v>
      </c>
    </row>
    <row r="1498" spans="5:24" x14ac:dyDescent="0.35">
      <c r="E1498" s="5">
        <f t="shared" si="426"/>
        <v>0.41888000000000336</v>
      </c>
      <c r="F1498" s="6">
        <f t="shared" si="427"/>
        <v>0</v>
      </c>
      <c r="G1498" s="6">
        <f t="shared" si="416"/>
        <v>1.5973117775653145</v>
      </c>
      <c r="H1498" s="6">
        <f t="shared" si="417"/>
        <v>6.99945156392177E-2</v>
      </c>
      <c r="I1498" s="6">
        <f t="shared" si="418"/>
        <v>-0.99754737620848433</v>
      </c>
      <c r="J1498" s="7">
        <f t="shared" si="419"/>
        <v>0</v>
      </c>
      <c r="K1498" s="7">
        <f t="shared" si="428"/>
        <v>-23.219206233037855</v>
      </c>
      <c r="L1498" s="7">
        <f t="shared" si="420"/>
        <v>-1.0848382022454328E-2</v>
      </c>
      <c r="M1498" s="7">
        <f t="shared" si="421"/>
        <v>0</v>
      </c>
      <c r="N1498" s="7">
        <f t="shared" si="429"/>
        <v>6.0436920544399655</v>
      </c>
      <c r="O1498" s="7">
        <f t="shared" si="422"/>
        <v>2.8237089405471275E-3</v>
      </c>
      <c r="P1498" s="7">
        <f t="shared" si="433"/>
        <v>2.0574561996883384E-3</v>
      </c>
      <c r="Q1498" s="7">
        <f t="shared" si="423"/>
        <v>61.723685990650154</v>
      </c>
      <c r="R1498" s="7">
        <f t="shared" si="432"/>
        <v>2.0574561996883385</v>
      </c>
      <c r="S1498" s="7">
        <f t="shared" si="430"/>
        <v>0.24401199588175174</v>
      </c>
      <c r="T1498" s="7">
        <f t="shared" si="431"/>
        <v>32.737644607019739</v>
      </c>
      <c r="U1498" s="26">
        <f t="shared" si="424"/>
        <v>0</v>
      </c>
      <c r="V1498" s="26">
        <f t="shared" si="425"/>
        <v>0</v>
      </c>
      <c r="W1498" s="26">
        <f>IF(E1498&gt;t0,0,IF(E1498&lt;t0,P0))</f>
        <v>0</v>
      </c>
      <c r="X1498" s="26">
        <f>IF(E1498&gt;t0,0,IF(E1498&lt;t0,P0*SIN(PI()*(E1498)/t0)))</f>
        <v>0</v>
      </c>
    </row>
    <row r="1499" spans="5:24" x14ac:dyDescent="0.35">
      <c r="E1499" s="5">
        <f t="shared" si="426"/>
        <v>0.41916000000000336</v>
      </c>
      <c r="F1499" s="6">
        <f t="shared" si="427"/>
        <v>0</v>
      </c>
      <c r="G1499" s="6">
        <f t="shared" si="416"/>
        <v>1.5978118935219852</v>
      </c>
      <c r="H1499" s="6">
        <f t="shared" si="417"/>
        <v>6.3755365278185538E-2</v>
      </c>
      <c r="I1499" s="6">
        <f t="shared" si="418"/>
        <v>-0.9979655572204108</v>
      </c>
      <c r="J1499" s="7">
        <f t="shared" si="419"/>
        <v>0</v>
      </c>
      <c r="K1499" s="7">
        <f t="shared" si="428"/>
        <v>-23.219206233037855</v>
      </c>
      <c r="L1499" s="7">
        <f t="shared" si="420"/>
        <v>-1.0844986473218849E-2</v>
      </c>
      <c r="M1499" s="7">
        <f t="shared" si="421"/>
        <v>0</v>
      </c>
      <c r="N1499" s="7">
        <f t="shared" si="429"/>
        <v>6.0436920544399655</v>
      </c>
      <c r="O1499" s="7">
        <f t="shared" si="422"/>
        <v>2.8228251181748659E-3</v>
      </c>
      <c r="P1499" s="7">
        <f t="shared" si="433"/>
        <v>2.1256561679581032E-3</v>
      </c>
      <c r="Q1499" s="7">
        <f t="shared" si="423"/>
        <v>63.769685038743098</v>
      </c>
      <c r="R1499" s="7">
        <f t="shared" si="432"/>
        <v>2.1256561679581032</v>
      </c>
      <c r="S1499" s="7">
        <f t="shared" si="430"/>
        <v>0.24357131524916015</v>
      </c>
      <c r="T1499" s="7">
        <f t="shared" si="431"/>
        <v>32.678521095969195</v>
      </c>
      <c r="U1499" s="26">
        <f t="shared" si="424"/>
        <v>0</v>
      </c>
      <c r="V1499" s="26">
        <f t="shared" si="425"/>
        <v>0</v>
      </c>
      <c r="W1499" s="26">
        <f>IF(E1499&gt;t0,0,IF(E1499&lt;t0,P0))</f>
        <v>0</v>
      </c>
      <c r="X1499" s="26">
        <f>IF(E1499&gt;t0,0,IF(E1499&lt;t0,P0*SIN(PI()*(E1499)/t0)))</f>
        <v>0</v>
      </c>
    </row>
    <row r="1500" spans="5:24" x14ac:dyDescent="0.35">
      <c r="E1500" s="5">
        <f t="shared" si="426"/>
        <v>0.41944000000000337</v>
      </c>
      <c r="F1500" s="6">
        <f t="shared" si="427"/>
        <v>0</v>
      </c>
      <c r="G1500" s="6">
        <f t="shared" si="416"/>
        <v>1.5983121660642226</v>
      </c>
      <c r="H1500" s="6">
        <f t="shared" si="417"/>
        <v>5.7513721962983586E-2</v>
      </c>
      <c r="I1500" s="6">
        <f t="shared" si="418"/>
        <v>-0.99834471591027341</v>
      </c>
      <c r="J1500" s="7">
        <f t="shared" si="419"/>
        <v>0</v>
      </c>
      <c r="K1500" s="7">
        <f t="shared" si="428"/>
        <v>-23.219206233037855</v>
      </c>
      <c r="L1500" s="7">
        <f t="shared" si="420"/>
        <v>-1.0841591986792054E-2</v>
      </c>
      <c r="M1500" s="7">
        <f t="shared" si="421"/>
        <v>0</v>
      </c>
      <c r="N1500" s="7">
        <f t="shared" si="429"/>
        <v>6.0436920544399655</v>
      </c>
      <c r="O1500" s="7">
        <f t="shared" si="422"/>
        <v>2.8219415724394679E-3</v>
      </c>
      <c r="P1500" s="7">
        <f t="shared" si="433"/>
        <v>2.1937301502880017E-3</v>
      </c>
      <c r="Q1500" s="7">
        <f t="shared" si="423"/>
        <v>65.811904508640055</v>
      </c>
      <c r="R1500" s="7">
        <f t="shared" si="432"/>
        <v>2.1937301502880016</v>
      </c>
      <c r="S1500" s="7">
        <f t="shared" si="430"/>
        <v>0.24312136546392327</v>
      </c>
      <c r="T1500" s="7">
        <f t="shared" si="431"/>
        <v>32.618153997594135</v>
      </c>
      <c r="U1500" s="26">
        <f t="shared" si="424"/>
        <v>0</v>
      </c>
      <c r="V1500" s="26">
        <f t="shared" si="425"/>
        <v>0</v>
      </c>
      <c r="W1500" s="26">
        <f>IF(E1500&gt;t0,0,IF(E1500&lt;t0,P0))</f>
        <v>0</v>
      </c>
      <c r="X1500" s="26">
        <f>IF(E1500&gt;t0,0,IF(E1500&lt;t0,P0*SIN(PI()*(E1500)/t0)))</f>
        <v>0</v>
      </c>
    </row>
    <row r="1501" spans="5:24" x14ac:dyDescent="0.35">
      <c r="E1501" s="5">
        <f t="shared" si="426"/>
        <v>0.41972000000000337</v>
      </c>
      <c r="F1501" s="6">
        <f t="shared" si="427"/>
        <v>0</v>
      </c>
      <c r="G1501" s="6">
        <f t="shared" si="416"/>
        <v>1.5988125952410535</v>
      </c>
      <c r="H1501" s="6">
        <f t="shared" si="417"/>
        <v>5.1269829753555249E-2</v>
      </c>
      <c r="I1501" s="6">
        <f t="shared" si="418"/>
        <v>-0.99868483745225722</v>
      </c>
      <c r="J1501" s="7">
        <f t="shared" si="419"/>
        <v>0</v>
      </c>
      <c r="K1501" s="7">
        <f t="shared" si="428"/>
        <v>-23.219206233037855</v>
      </c>
      <c r="L1501" s="7">
        <f t="shared" si="420"/>
        <v>-1.0838198562841281E-2</v>
      </c>
      <c r="M1501" s="7">
        <f t="shared" si="421"/>
        <v>0</v>
      </c>
      <c r="N1501" s="7">
        <f t="shared" si="429"/>
        <v>6.0436920544399655</v>
      </c>
      <c r="O1501" s="7">
        <f t="shared" si="422"/>
        <v>2.8210583032543457E-3</v>
      </c>
      <c r="P1501" s="7">
        <f t="shared" si="433"/>
        <v>2.2616755578768071E-3</v>
      </c>
      <c r="Q1501" s="7">
        <f t="shared" si="423"/>
        <v>67.850266736304221</v>
      </c>
      <c r="R1501" s="7">
        <f t="shared" si="432"/>
        <v>2.2616755578768073</v>
      </c>
      <c r="S1501" s="7">
        <f t="shared" si="430"/>
        <v>0.2426621699600193</v>
      </c>
      <c r="T1501" s="7">
        <f t="shared" si="431"/>
        <v>32.556546455892637</v>
      </c>
      <c r="U1501" s="26">
        <f t="shared" si="424"/>
        <v>0</v>
      </c>
      <c r="V1501" s="26">
        <f t="shared" si="425"/>
        <v>0</v>
      </c>
      <c r="W1501" s="26">
        <f>IF(E1501&gt;t0,0,IF(E1501&lt;t0,P0))</f>
        <v>0</v>
      </c>
      <c r="X1501" s="26">
        <f>IF(E1501&gt;t0,0,IF(E1501&lt;t0,P0*SIN(PI()*(E1501)/t0)))</f>
        <v>0</v>
      </c>
    </row>
    <row r="1502" spans="5:24" x14ac:dyDescent="0.35">
      <c r="E1502" s="5">
        <f t="shared" si="426"/>
        <v>0.42000000000000337</v>
      </c>
      <c r="F1502" s="6">
        <f t="shared" si="427"/>
        <v>0</v>
      </c>
      <c r="G1502" s="6">
        <f t="shared" si="416"/>
        <v>1.5993131811015202</v>
      </c>
      <c r="H1502" s="6">
        <f t="shared" si="417"/>
        <v>4.5023932797774585E-2</v>
      </c>
      <c r="I1502" s="6">
        <f t="shared" si="418"/>
        <v>-0.99898590854697322</v>
      </c>
      <c r="J1502" s="7">
        <f t="shared" si="419"/>
        <v>0</v>
      </c>
      <c r="K1502" s="7">
        <f t="shared" si="428"/>
        <v>-23.219206233037855</v>
      </c>
      <c r="L1502" s="7">
        <f t="shared" si="420"/>
        <v>-1.0834806201033977E-2</v>
      </c>
      <c r="M1502" s="7">
        <f t="shared" si="421"/>
        <v>0</v>
      </c>
      <c r="N1502" s="7">
        <f t="shared" si="429"/>
        <v>6.0436920544399655</v>
      </c>
      <c r="O1502" s="7">
        <f t="shared" si="422"/>
        <v>2.8201753105329399E-3</v>
      </c>
      <c r="P1502" s="7">
        <f t="shared" si="433"/>
        <v>2.3294898085822265E-3</v>
      </c>
      <c r="Q1502" s="7">
        <f t="shared" si="423"/>
        <v>69.884694257466791</v>
      </c>
      <c r="R1502" s="7">
        <f t="shared" si="432"/>
        <v>2.3294898085822267</v>
      </c>
      <c r="S1502" s="7">
        <f t="shared" si="430"/>
        <v>0.24219375251935482</v>
      </c>
      <c r="T1502" s="7">
        <f t="shared" si="431"/>
        <v>32.493701661542303</v>
      </c>
      <c r="U1502" s="26">
        <f t="shared" si="424"/>
        <v>0</v>
      </c>
      <c r="V1502" s="26">
        <f t="shared" si="425"/>
        <v>0</v>
      </c>
      <c r="W1502" s="26">
        <f>IF(E1502&gt;t0,0,IF(E1502&lt;t0,P0))</f>
        <v>0</v>
      </c>
      <c r="X1502" s="26">
        <f>IF(E1502&gt;t0,0,IF(E1502&lt;t0,P0*SIN(PI()*(E1502)/t0)))</f>
        <v>0</v>
      </c>
    </row>
    <row r="1503" spans="5:24" x14ac:dyDescent="0.35">
      <c r="E1503" s="5">
        <f t="shared" si="426"/>
        <v>0.42028000000000337</v>
      </c>
      <c r="F1503" s="6">
        <f t="shared" si="427"/>
        <v>0</v>
      </c>
      <c r="G1503" s="6">
        <f t="shared" si="416"/>
        <v>1.5998139236946798</v>
      </c>
      <c r="H1503" s="6">
        <f t="shared" si="417"/>
        <v>3.8776275321910331E-2</v>
      </c>
      <c r="I1503" s="6">
        <f t="shared" si="418"/>
        <v>-0.99924791742197761</v>
      </c>
      <c r="J1503" s="7">
        <f t="shared" si="419"/>
        <v>0</v>
      </c>
      <c r="K1503" s="7">
        <f t="shared" si="428"/>
        <v>-23.219206233037855</v>
      </c>
      <c r="L1503" s="7">
        <f t="shared" si="420"/>
        <v>-1.0831414901037688E-2</v>
      </c>
      <c r="M1503" s="7">
        <f t="shared" si="421"/>
        <v>0</v>
      </c>
      <c r="N1503" s="7">
        <f t="shared" si="429"/>
        <v>6.0436920544399655</v>
      </c>
      <c r="O1503" s="7">
        <f t="shared" si="422"/>
        <v>2.819292594188717E-3</v>
      </c>
      <c r="P1503" s="7">
        <f t="shared" si="433"/>
        <v>2.3971703270178005E-3</v>
      </c>
      <c r="Q1503" s="7">
        <f t="shared" si="423"/>
        <v>71.91510981053402</v>
      </c>
      <c r="R1503" s="7">
        <f t="shared" si="432"/>
        <v>2.3971703270178004</v>
      </c>
      <c r="S1503" s="7">
        <f t="shared" si="430"/>
        <v>0.2417161372699074</v>
      </c>
      <c r="T1503" s="7">
        <f t="shared" si="431"/>
        <v>32.429622851651004</v>
      </c>
      <c r="U1503" s="26">
        <f t="shared" si="424"/>
        <v>0</v>
      </c>
      <c r="V1503" s="26">
        <f t="shared" si="425"/>
        <v>0</v>
      </c>
      <c r="W1503" s="26">
        <f>IF(E1503&gt;t0,0,IF(E1503&lt;t0,P0))</f>
        <v>0</v>
      </c>
      <c r="X1503" s="26">
        <f>IF(E1503&gt;t0,0,IF(E1503&lt;t0,P0*SIN(PI()*(E1503)/t0)))</f>
        <v>0</v>
      </c>
    </row>
    <row r="1504" spans="5:24" x14ac:dyDescent="0.35">
      <c r="E1504" s="5">
        <f t="shared" si="426"/>
        <v>0.42056000000000338</v>
      </c>
      <c r="F1504" s="6">
        <f t="shared" si="427"/>
        <v>0</v>
      </c>
      <c r="G1504" s="6">
        <f t="shared" si="416"/>
        <v>1.6003148230696052</v>
      </c>
      <c r="H1504" s="6">
        <f t="shared" si="417"/>
        <v>3.2527101621069074E-2</v>
      </c>
      <c r="I1504" s="6">
        <f t="shared" si="418"/>
        <v>-0.99947085383223289</v>
      </c>
      <c r="J1504" s="7">
        <f t="shared" si="419"/>
        <v>0</v>
      </c>
      <c r="K1504" s="7">
        <f t="shared" si="428"/>
        <v>-23.219206233037855</v>
      </c>
      <c r="L1504" s="7">
        <f t="shared" si="420"/>
        <v>-1.082802466252007E-2</v>
      </c>
      <c r="M1504" s="7">
        <f t="shared" si="421"/>
        <v>0</v>
      </c>
      <c r="N1504" s="7">
        <f t="shared" si="429"/>
        <v>6.0436920544399655</v>
      </c>
      <c r="O1504" s="7">
        <f t="shared" si="422"/>
        <v>2.8184101541351707E-3</v>
      </c>
      <c r="P1504" s="7">
        <f t="shared" si="433"/>
        <v>2.4647145446496819E-3</v>
      </c>
      <c r="Q1504" s="7">
        <f t="shared" si="423"/>
        <v>73.941436339490451</v>
      </c>
      <c r="R1504" s="7">
        <f t="shared" si="432"/>
        <v>2.4647145446496821</v>
      </c>
      <c r="S1504" s="7">
        <f t="shared" si="430"/>
        <v>0.24122934868529067</v>
      </c>
      <c r="T1504" s="7">
        <f t="shared" si="431"/>
        <v>32.364313309698574</v>
      </c>
      <c r="U1504" s="26">
        <f t="shared" si="424"/>
        <v>0</v>
      </c>
      <c r="V1504" s="26">
        <f t="shared" si="425"/>
        <v>0</v>
      </c>
      <c r="W1504" s="26">
        <f>IF(E1504&gt;t0,0,IF(E1504&lt;t0,P0))</f>
        <v>0</v>
      </c>
      <c r="X1504" s="26">
        <f>IF(E1504&gt;t0,0,IF(E1504&lt;t0,P0*SIN(PI()*(E1504)/t0)))</f>
        <v>0</v>
      </c>
    </row>
    <row r="1505" spans="5:24" x14ac:dyDescent="0.35">
      <c r="E1505" s="5">
        <f t="shared" si="426"/>
        <v>0.42084000000000338</v>
      </c>
      <c r="F1505" s="6">
        <f t="shared" si="427"/>
        <v>0</v>
      </c>
      <c r="G1505" s="6">
        <f t="shared" si="416"/>
        <v>1.6008158792753846</v>
      </c>
      <c r="H1505" s="6">
        <f t="shared" si="417"/>
        <v>2.6276656049644624E-2</v>
      </c>
      <c r="I1505" s="6">
        <f t="shared" si="418"/>
        <v>-0.99965470906050791</v>
      </c>
      <c r="J1505" s="7">
        <f t="shared" si="419"/>
        <v>0</v>
      </c>
      <c r="K1505" s="7">
        <f t="shared" si="428"/>
        <v>-23.219206233037855</v>
      </c>
      <c r="L1505" s="7">
        <f t="shared" si="420"/>
        <v>-1.0824635485148873E-2</v>
      </c>
      <c r="M1505" s="7">
        <f t="shared" si="421"/>
        <v>0</v>
      </c>
      <c r="N1505" s="7">
        <f t="shared" si="429"/>
        <v>6.0436920544399655</v>
      </c>
      <c r="O1505" s="7">
        <f t="shared" si="422"/>
        <v>2.8175279902858206E-3</v>
      </c>
      <c r="P1505" s="7">
        <f t="shared" si="433"/>
        <v>2.5321198998929746E-3</v>
      </c>
      <c r="Q1505" s="7">
        <f t="shared" si="423"/>
        <v>75.963596996789235</v>
      </c>
      <c r="R1505" s="7">
        <f t="shared" si="432"/>
        <v>2.5321198998929746</v>
      </c>
      <c r="S1505" s="7">
        <f t="shared" si="430"/>
        <v>0.24073341158318812</v>
      </c>
      <c r="T1505" s="7">
        <f t="shared" si="431"/>
        <v>32.297776365326641</v>
      </c>
      <c r="U1505" s="26">
        <f t="shared" si="424"/>
        <v>0</v>
      </c>
      <c r="V1505" s="26">
        <f t="shared" si="425"/>
        <v>0</v>
      </c>
      <c r="W1505" s="26">
        <f>IF(E1505&gt;t0,0,IF(E1505&lt;t0,P0))</f>
        <v>0</v>
      </c>
      <c r="X1505" s="26">
        <f>IF(E1505&gt;t0,0,IF(E1505&lt;t0,P0*SIN(PI()*(E1505)/t0)))</f>
        <v>0</v>
      </c>
    </row>
    <row r="1506" spans="5:24" x14ac:dyDescent="0.35">
      <c r="E1506" s="5">
        <f t="shared" si="426"/>
        <v>0.42112000000000338</v>
      </c>
      <c r="F1506" s="6">
        <f t="shared" si="427"/>
        <v>0</v>
      </c>
      <c r="G1506" s="6">
        <f t="shared" si="416"/>
        <v>1.6013170923611215</v>
      </c>
      <c r="H1506" s="6">
        <f t="shared" si="417"/>
        <v>2.0025183011763325E-2</v>
      </c>
      <c r="I1506" s="6">
        <f t="shared" si="418"/>
        <v>-0.99979947591771889</v>
      </c>
      <c r="J1506" s="7">
        <f t="shared" si="419"/>
        <v>0</v>
      </c>
      <c r="K1506" s="7">
        <f t="shared" si="428"/>
        <v>-23.219206233037855</v>
      </c>
      <c r="L1506" s="7">
        <f t="shared" si="420"/>
        <v>-1.0821247368591967E-2</v>
      </c>
      <c r="M1506" s="7">
        <f t="shared" si="421"/>
        <v>0</v>
      </c>
      <c r="N1506" s="7">
        <f t="shared" si="429"/>
        <v>6.0436920544399655</v>
      </c>
      <c r="O1506" s="7">
        <f t="shared" si="422"/>
        <v>2.8166461025542168E-3</v>
      </c>
      <c r="P1506" s="7">
        <f t="shared" si="433"/>
        <v>2.5993838382077751E-3</v>
      </c>
      <c r="Q1506" s="7">
        <f t="shared" si="423"/>
        <v>77.981515146233249</v>
      </c>
      <c r="R1506" s="7">
        <f t="shared" si="432"/>
        <v>2.5993838382077752</v>
      </c>
      <c r="S1506" s="7">
        <f t="shared" si="430"/>
        <v>0.24022835112428773</v>
      </c>
      <c r="T1506" s="7">
        <f t="shared" si="431"/>
        <v>32.230015394195725</v>
      </c>
      <c r="U1506" s="26">
        <f t="shared" si="424"/>
        <v>0</v>
      </c>
      <c r="V1506" s="26">
        <f t="shared" si="425"/>
        <v>0</v>
      </c>
      <c r="W1506" s="26">
        <f>IF(E1506&gt;t0,0,IF(E1506&lt;t0,P0))</f>
        <v>0</v>
      </c>
      <c r="X1506" s="26">
        <f>IF(E1506&gt;t0,0,IF(E1506&lt;t0,P0*SIN(PI()*(E1506)/t0)))</f>
        <v>0</v>
      </c>
    </row>
    <row r="1507" spans="5:24" x14ac:dyDescent="0.35">
      <c r="E1507" s="5">
        <f t="shared" si="426"/>
        <v>0.42140000000000338</v>
      </c>
      <c r="F1507" s="6">
        <f t="shared" si="427"/>
        <v>0</v>
      </c>
      <c r="G1507" s="6">
        <f t="shared" si="416"/>
        <v>1.6018184623759346</v>
      </c>
      <c r="H1507" s="6">
        <f t="shared" si="417"/>
        <v>1.377292695172916E-2</v>
      </c>
      <c r="I1507" s="6">
        <f t="shared" si="418"/>
        <v>-0.99990514874321068</v>
      </c>
      <c r="J1507" s="7">
        <f t="shared" si="419"/>
        <v>0</v>
      </c>
      <c r="K1507" s="7">
        <f t="shared" si="428"/>
        <v>-23.219206233037855</v>
      </c>
      <c r="L1507" s="7">
        <f t="shared" si="420"/>
        <v>-1.0817860312517311E-2</v>
      </c>
      <c r="M1507" s="7">
        <f t="shared" si="421"/>
        <v>0</v>
      </c>
      <c r="N1507" s="7">
        <f t="shared" si="429"/>
        <v>6.0436920544399655</v>
      </c>
      <c r="O1507" s="7">
        <f t="shared" si="422"/>
        <v>2.8157644908539336E-3</v>
      </c>
      <c r="P1507" s="7">
        <f t="shared" si="433"/>
        <v>2.6665038121948424E-3</v>
      </c>
      <c r="Q1507" s="7">
        <f t="shared" si="423"/>
        <v>79.995114365845268</v>
      </c>
      <c r="R1507" s="7">
        <f t="shared" si="432"/>
        <v>2.6665038121948426</v>
      </c>
      <c r="S1507" s="7">
        <f t="shared" si="430"/>
        <v>0.23971419281095446</v>
      </c>
      <c r="T1507" s="7">
        <f t="shared" si="431"/>
        <v>32.161033817807137</v>
      </c>
      <c r="U1507" s="26">
        <f t="shared" si="424"/>
        <v>0</v>
      </c>
      <c r="V1507" s="26">
        <f t="shared" si="425"/>
        <v>0</v>
      </c>
      <c r="W1507" s="26">
        <f>IF(E1507&gt;t0,0,IF(E1507&lt;t0,P0))</f>
        <v>0</v>
      </c>
      <c r="X1507" s="26">
        <f>IF(E1507&gt;t0,0,IF(E1507&lt;t0,P0*SIN(PI()*(E1507)/t0)))</f>
        <v>0</v>
      </c>
    </row>
    <row r="1508" spans="5:24" x14ac:dyDescent="0.35">
      <c r="E1508" s="5">
        <f t="shared" si="426"/>
        <v>0.42168000000000339</v>
      </c>
      <c r="F1508" s="6">
        <f t="shared" si="427"/>
        <v>0</v>
      </c>
      <c r="G1508" s="6">
        <f t="shared" si="416"/>
        <v>1.6023199893689584</v>
      </c>
      <c r="H1508" s="6">
        <f t="shared" si="417"/>
        <v>7.5201323444584137E-3</v>
      </c>
      <c r="I1508" s="6">
        <f t="shared" si="418"/>
        <v>-0.99997172340497797</v>
      </c>
      <c r="J1508" s="7">
        <f t="shared" si="419"/>
        <v>0</v>
      </c>
      <c r="K1508" s="7">
        <f t="shared" si="428"/>
        <v>-23.219206233037855</v>
      </c>
      <c r="L1508" s="7">
        <f t="shared" si="420"/>
        <v>-1.0814474316592972E-2</v>
      </c>
      <c r="M1508" s="7">
        <f t="shared" si="421"/>
        <v>0</v>
      </c>
      <c r="N1508" s="7">
        <f t="shared" si="429"/>
        <v>6.0436920544399655</v>
      </c>
      <c r="O1508" s="7">
        <f t="shared" si="422"/>
        <v>2.8148831550985718E-3</v>
      </c>
      <c r="P1508" s="7">
        <f t="shared" si="433"/>
        <v>2.7334772816910353E-3</v>
      </c>
      <c r="Q1508" s="7">
        <f t="shared" si="423"/>
        <v>82.004318450731063</v>
      </c>
      <c r="R1508" s="7">
        <f t="shared" si="432"/>
        <v>2.7334772816910351</v>
      </c>
      <c r="S1508" s="7">
        <f t="shared" si="430"/>
        <v>0.23919096248640329</v>
      </c>
      <c r="T1508" s="7">
        <f t="shared" si="431"/>
        <v>32.090835103391996</v>
      </c>
      <c r="U1508" s="26">
        <f t="shared" si="424"/>
        <v>0</v>
      </c>
      <c r="V1508" s="26">
        <f t="shared" si="425"/>
        <v>0</v>
      </c>
      <c r="W1508" s="26">
        <f>IF(E1508&gt;t0,0,IF(E1508&lt;t0,P0))</f>
        <v>0</v>
      </c>
      <c r="X1508" s="26">
        <f>IF(E1508&gt;t0,0,IF(E1508&lt;t0,P0*SIN(PI()*(E1508)/t0)))</f>
        <v>0</v>
      </c>
    </row>
    <row r="1509" spans="5:24" x14ac:dyDescent="0.35">
      <c r="E1509" s="5">
        <f t="shared" si="426"/>
        <v>0.42196000000000339</v>
      </c>
      <c r="F1509" s="6">
        <f t="shared" si="427"/>
        <v>0</v>
      </c>
      <c r="G1509" s="6">
        <f t="shared" si="416"/>
        <v>1.6028216733893423</v>
      </c>
      <c r="H1509" s="6">
        <f t="shared" si="417"/>
        <v>1.2670436859309009E-3</v>
      </c>
      <c r="I1509" s="6">
        <f t="shared" si="418"/>
        <v>-0.99999919729982678</v>
      </c>
      <c r="J1509" s="7">
        <f t="shared" si="419"/>
        <v>0</v>
      </c>
      <c r="K1509" s="7">
        <f t="shared" si="428"/>
        <v>-23.219206233037855</v>
      </c>
      <c r="L1509" s="7">
        <f t="shared" si="420"/>
        <v>-1.0811089380487126E-2</v>
      </c>
      <c r="M1509" s="7">
        <f t="shared" si="421"/>
        <v>0</v>
      </c>
      <c r="N1509" s="7">
        <f t="shared" si="429"/>
        <v>6.0436920544399655</v>
      </c>
      <c r="O1509" s="7">
        <f t="shared" si="422"/>
        <v>2.8140020952017617E-3</v>
      </c>
      <c r="P1509" s="7">
        <f t="shared" si="433"/>
        <v>2.8003017138642119E-3</v>
      </c>
      <c r="Q1509" s="7">
        <f t="shared" si="423"/>
        <v>84.009051415926365</v>
      </c>
      <c r="R1509" s="7">
        <f t="shared" si="432"/>
        <v>2.8003017138642119</v>
      </c>
      <c r="S1509" s="7">
        <f t="shared" si="430"/>
        <v>0.23865868633277373</v>
      </c>
      <c r="T1509" s="7">
        <f t="shared" si="431"/>
        <v>32.019422763652926</v>
      </c>
      <c r="U1509" s="26">
        <f t="shared" si="424"/>
        <v>0</v>
      </c>
      <c r="V1509" s="26">
        <f t="shared" si="425"/>
        <v>0</v>
      </c>
      <c r="W1509" s="26">
        <f>IF(E1509&gt;t0,0,IF(E1509&lt;t0,P0))</f>
        <v>0</v>
      </c>
      <c r="X1509" s="26">
        <f>IF(E1509&gt;t0,0,IF(E1509&lt;t0,P0*SIN(PI()*(E1509)/t0)))</f>
        <v>0</v>
      </c>
    </row>
    <row r="1510" spans="5:24" x14ac:dyDescent="0.35">
      <c r="E1510" s="5">
        <f t="shared" si="426"/>
        <v>0.42224000000000339</v>
      </c>
      <c r="F1510" s="6">
        <f t="shared" si="427"/>
        <v>0</v>
      </c>
      <c r="G1510" s="6">
        <f t="shared" si="416"/>
        <v>1.6033235144862517</v>
      </c>
      <c r="H1510" s="6">
        <f t="shared" si="417"/>
        <v>-4.98609451637738E-3</v>
      </c>
      <c r="I1510" s="6">
        <f t="shared" si="418"/>
        <v>-0.99998756935347644</v>
      </c>
      <c r="J1510" s="7">
        <f t="shared" si="419"/>
        <v>0</v>
      </c>
      <c r="K1510" s="7">
        <f t="shared" si="428"/>
        <v>-23.219206233037855</v>
      </c>
      <c r="L1510" s="7">
        <f t="shared" si="420"/>
        <v>-1.0807705503868049E-2</v>
      </c>
      <c r="M1510" s="7">
        <f t="shared" si="421"/>
        <v>0</v>
      </c>
      <c r="N1510" s="7">
        <f t="shared" si="429"/>
        <v>6.0436920544399655</v>
      </c>
      <c r="O1510" s="7">
        <f t="shared" si="422"/>
        <v>2.8131213110771597E-3</v>
      </c>
      <c r="P1510" s="7">
        <f t="shared" si="433"/>
        <v>2.8669745833079718E-3</v>
      </c>
      <c r="Q1510" s="7">
        <f t="shared" si="423"/>
        <v>86.009237499239148</v>
      </c>
      <c r="R1510" s="7">
        <f t="shared" si="432"/>
        <v>2.8669745833079716</v>
      </c>
      <c r="S1510" s="7">
        <f t="shared" si="430"/>
        <v>0.23811739087057099</v>
      </c>
      <c r="T1510" s="7">
        <f t="shared" si="431"/>
        <v>31.946800356689078</v>
      </c>
      <c r="U1510" s="26">
        <f t="shared" si="424"/>
        <v>0</v>
      </c>
      <c r="V1510" s="26">
        <f t="shared" si="425"/>
        <v>0</v>
      </c>
      <c r="W1510" s="26">
        <f>IF(E1510&gt;t0,0,IF(E1510&lt;t0,P0))</f>
        <v>0</v>
      </c>
      <c r="X1510" s="26">
        <f>IF(E1510&gt;t0,0,IF(E1510&lt;t0,P0*SIN(PI()*(E1510)/t0)))</f>
        <v>0</v>
      </c>
    </row>
    <row r="1511" spans="5:24" x14ac:dyDescent="0.35">
      <c r="E1511" s="5">
        <f t="shared" si="426"/>
        <v>0.42252000000000339</v>
      </c>
      <c r="F1511" s="6">
        <f t="shared" si="427"/>
        <v>0</v>
      </c>
      <c r="G1511" s="6">
        <f t="shared" si="416"/>
        <v>1.6038255127088668</v>
      </c>
      <c r="H1511" s="6">
        <f t="shared" si="417"/>
        <v>-1.1239037753053179E-2</v>
      </c>
      <c r="I1511" s="6">
        <f t="shared" si="418"/>
        <v>-0.99993684002060124</v>
      </c>
      <c r="J1511" s="7">
        <f t="shared" si="419"/>
        <v>0</v>
      </c>
      <c r="K1511" s="7">
        <f t="shared" si="428"/>
        <v>-23.219206233037855</v>
      </c>
      <c r="L1511" s="7">
        <f t="shared" si="420"/>
        <v>-1.0804322686404119E-2</v>
      </c>
      <c r="M1511" s="7">
        <f t="shared" si="421"/>
        <v>0</v>
      </c>
      <c r="N1511" s="7">
        <f t="shared" si="429"/>
        <v>6.0436920544399655</v>
      </c>
      <c r="O1511" s="7">
        <f t="shared" si="422"/>
        <v>2.8122408026384485E-3</v>
      </c>
      <c r="P1511" s="7">
        <f t="shared" si="433"/>
        <v>2.9334933721359541E-3</v>
      </c>
      <c r="Q1511" s="7">
        <f t="shared" si="423"/>
        <v>88.004801164078629</v>
      </c>
      <c r="R1511" s="7">
        <f t="shared" si="432"/>
        <v>2.933493372135954</v>
      </c>
      <c r="S1511" s="7">
        <f t="shared" si="430"/>
        <v>0.23756710295707972</v>
      </c>
      <c r="T1511" s="7">
        <f t="shared" si="431"/>
        <v>31.8729714857833</v>
      </c>
      <c r="U1511" s="26">
        <f t="shared" si="424"/>
        <v>0</v>
      </c>
      <c r="V1511" s="26">
        <f t="shared" si="425"/>
        <v>0</v>
      </c>
      <c r="W1511" s="26">
        <f>IF(E1511&gt;t0,0,IF(E1511&lt;t0,P0))</f>
        <v>0</v>
      </c>
      <c r="X1511" s="26">
        <f>IF(E1511&gt;t0,0,IF(E1511&lt;t0,P0*SIN(PI()*(E1511)/t0)))</f>
        <v>0</v>
      </c>
    </row>
    <row r="1512" spans="5:24" x14ac:dyDescent="0.35">
      <c r="E1512" s="5">
        <f t="shared" si="426"/>
        <v>0.4228000000000034</v>
      </c>
      <c r="F1512" s="6">
        <f t="shared" si="427"/>
        <v>0</v>
      </c>
      <c r="G1512" s="6">
        <f t="shared" si="416"/>
        <v>1.6043276681063834</v>
      </c>
      <c r="H1512" s="6">
        <f t="shared" si="417"/>
        <v>-1.7491541522306763E-2</v>
      </c>
      <c r="I1512" s="6">
        <f t="shared" si="418"/>
        <v>-0.99984701128481324</v>
      </c>
      <c r="J1512" s="7">
        <f t="shared" si="419"/>
        <v>0</v>
      </c>
      <c r="K1512" s="7">
        <f t="shared" si="428"/>
        <v>-23.219206233037855</v>
      </c>
      <c r="L1512" s="7">
        <f t="shared" si="420"/>
        <v>-1.0800940927763819E-2</v>
      </c>
      <c r="M1512" s="7">
        <f t="shared" si="421"/>
        <v>0</v>
      </c>
      <c r="N1512" s="7">
        <f t="shared" si="429"/>
        <v>6.0436920544399655</v>
      </c>
      <c r="O1512" s="7">
        <f t="shared" si="422"/>
        <v>2.8113605697993368E-3</v>
      </c>
      <c r="P1512" s="7">
        <f t="shared" si="433"/>
        <v>2.9998555700758E-3</v>
      </c>
      <c r="Q1512" s="7">
        <f t="shared" si="423"/>
        <v>89.995667102273998</v>
      </c>
      <c r="R1512" s="7">
        <f t="shared" si="432"/>
        <v>2.9998555700758001</v>
      </c>
      <c r="S1512" s="7">
        <f t="shared" si="430"/>
        <v>0.23700784978516384</v>
      </c>
      <c r="T1512" s="7">
        <f t="shared" si="431"/>
        <v>31.797939799241121</v>
      </c>
      <c r="U1512" s="26">
        <f t="shared" si="424"/>
        <v>0</v>
      </c>
      <c r="V1512" s="26">
        <f t="shared" si="425"/>
        <v>0</v>
      </c>
      <c r="W1512" s="26">
        <f>IF(E1512&gt;t0,0,IF(E1512&lt;t0,P0))</f>
        <v>0</v>
      </c>
      <c r="X1512" s="26">
        <f>IF(E1512&gt;t0,0,IF(E1512&lt;t0,P0*SIN(PI()*(E1512)/t0)))</f>
        <v>0</v>
      </c>
    </row>
    <row r="1513" spans="5:24" x14ac:dyDescent="0.35">
      <c r="E1513" s="5">
        <f t="shared" si="426"/>
        <v>0.4230800000000034</v>
      </c>
      <c r="F1513" s="6">
        <f t="shared" si="427"/>
        <v>0</v>
      </c>
      <c r="G1513" s="6">
        <f t="shared" si="416"/>
        <v>1.6048299807280126</v>
      </c>
      <c r="H1513" s="6">
        <f t="shared" si="417"/>
        <v>-2.374336133953063E-2</v>
      </c>
      <c r="I1513" s="6">
        <f t="shared" si="418"/>
        <v>-0.99971808665858419</v>
      </c>
      <c r="J1513" s="7">
        <f t="shared" si="419"/>
        <v>0</v>
      </c>
      <c r="K1513" s="7">
        <f t="shared" si="428"/>
        <v>-23.219206233037855</v>
      </c>
      <c r="L1513" s="7">
        <f t="shared" si="420"/>
        <v>-1.0797560227615742E-2</v>
      </c>
      <c r="M1513" s="7">
        <f t="shared" si="421"/>
        <v>0</v>
      </c>
      <c r="N1513" s="7">
        <f t="shared" si="429"/>
        <v>6.0436920544399655</v>
      </c>
      <c r="O1513" s="7">
        <f t="shared" si="422"/>
        <v>2.8104806124735647E-3</v>
      </c>
      <c r="P1513" s="7">
        <f t="shared" si="433"/>
        <v>3.0660586745627433E-3</v>
      </c>
      <c r="Q1513" s="7">
        <f t="shared" si="423"/>
        <v>91.981760236882295</v>
      </c>
      <c r="R1513" s="7">
        <f t="shared" si="432"/>
        <v>3.0660586745627434</v>
      </c>
      <c r="S1513" s="7">
        <f t="shared" si="430"/>
        <v>0.23643965888194046</v>
      </c>
      <c r="T1513" s="7">
        <f t="shared" si="431"/>
        <v>31.721708990212854</v>
      </c>
      <c r="U1513" s="26">
        <f t="shared" si="424"/>
        <v>0</v>
      </c>
      <c r="V1513" s="26">
        <f t="shared" si="425"/>
        <v>0</v>
      </c>
      <c r="W1513" s="26">
        <f>IF(E1513&gt;t0,0,IF(E1513&lt;t0,P0))</f>
        <v>0</v>
      </c>
      <c r="X1513" s="26">
        <f>IF(E1513&gt;t0,0,IF(E1513&lt;t0,P0*SIN(PI()*(E1513)/t0)))</f>
        <v>0</v>
      </c>
    </row>
    <row r="1514" spans="5:24" x14ac:dyDescent="0.35">
      <c r="E1514" s="5">
        <f t="shared" si="426"/>
        <v>0.4233600000000034</v>
      </c>
      <c r="F1514" s="6">
        <f t="shared" si="427"/>
        <v>0</v>
      </c>
      <c r="G1514" s="6">
        <f t="shared" si="416"/>
        <v>1.6053324506229814</v>
      </c>
      <c r="H1514" s="6">
        <f t="shared" si="417"/>
        <v>-2.9994252746866405E-2</v>
      </c>
      <c r="I1514" s="6">
        <f t="shared" si="418"/>
        <v>-0.99955007118310846</v>
      </c>
      <c r="J1514" s="7">
        <f t="shared" si="419"/>
        <v>0</v>
      </c>
      <c r="K1514" s="7">
        <f t="shared" si="428"/>
        <v>-23.219206233037855</v>
      </c>
      <c r="L1514" s="7">
        <f t="shared" si="420"/>
        <v>-1.0794180585628574E-2</v>
      </c>
      <c r="M1514" s="7">
        <f t="shared" si="421"/>
        <v>0</v>
      </c>
      <c r="N1514" s="7">
        <f t="shared" si="429"/>
        <v>6.0436920544399655</v>
      </c>
      <c r="O1514" s="7">
        <f t="shared" si="422"/>
        <v>2.8096009305748943E-3</v>
      </c>
      <c r="P1514" s="7">
        <f t="shared" si="433"/>
        <v>3.1321001908329251E-3</v>
      </c>
      <c r="Q1514" s="7">
        <f t="shared" si="423"/>
        <v>93.963005724987752</v>
      </c>
      <c r="R1514" s="7">
        <f t="shared" si="432"/>
        <v>3.1321001908329249</v>
      </c>
      <c r="S1514" s="7">
        <f t="shared" si="430"/>
        <v>0.23586255810779197</v>
      </c>
      <c r="T1514" s="7">
        <f t="shared" si="431"/>
        <v>31.644282796561026</v>
      </c>
      <c r="U1514" s="26">
        <f t="shared" si="424"/>
        <v>0</v>
      </c>
      <c r="V1514" s="26">
        <f t="shared" si="425"/>
        <v>0</v>
      </c>
      <c r="W1514" s="26">
        <f>IF(E1514&gt;t0,0,IF(E1514&lt;t0,P0))</f>
        <v>0</v>
      </c>
      <c r="X1514" s="26">
        <f>IF(E1514&gt;t0,0,IF(E1514&lt;t0,P0*SIN(PI()*(E1514)/t0)))</f>
        <v>0</v>
      </c>
    </row>
    <row r="1515" spans="5:24" x14ac:dyDescent="0.35">
      <c r="E1515" s="5">
        <f t="shared" si="426"/>
        <v>0.4236400000000034</v>
      </c>
      <c r="F1515" s="6">
        <f t="shared" si="427"/>
        <v>0</v>
      </c>
      <c r="G1515" s="6">
        <f t="shared" si="416"/>
        <v>1.6058350778405315</v>
      </c>
      <c r="H1515" s="6">
        <f t="shared" si="417"/>
        <v>-3.6243971322752949E-2</v>
      </c>
      <c r="I1515" s="6">
        <f t="shared" si="418"/>
        <v>-0.99934297142810558</v>
      </c>
      <c r="J1515" s="7">
        <f t="shared" si="419"/>
        <v>0</v>
      </c>
      <c r="K1515" s="7">
        <f t="shared" si="428"/>
        <v>-23.219206233037855</v>
      </c>
      <c r="L1515" s="7">
        <f t="shared" si="420"/>
        <v>-1.0790802001471112E-2</v>
      </c>
      <c r="M1515" s="7">
        <f t="shared" si="421"/>
        <v>0</v>
      </c>
      <c r="N1515" s="7">
        <f t="shared" si="429"/>
        <v>6.0436920544399655</v>
      </c>
      <c r="O1515" s="7">
        <f t="shared" si="422"/>
        <v>2.8087215240171172E-3</v>
      </c>
      <c r="P1515" s="7">
        <f t="shared" si="433"/>
        <v>3.1979776320161671E-3</v>
      </c>
      <c r="Q1515" s="7">
        <f t="shared" si="423"/>
        <v>95.939328960485014</v>
      </c>
      <c r="R1515" s="7">
        <f t="shared" si="432"/>
        <v>3.1979776320161672</v>
      </c>
      <c r="S1515" s="7">
        <f t="shared" si="430"/>
        <v>0.23527657565443594</v>
      </c>
      <c r="T1515" s="7">
        <f t="shared" si="431"/>
        <v>31.565665000601456</v>
      </c>
      <c r="U1515" s="26">
        <f t="shared" si="424"/>
        <v>0</v>
      </c>
      <c r="V1515" s="26">
        <f t="shared" si="425"/>
        <v>0</v>
      </c>
      <c r="W1515" s="26">
        <f>IF(E1515&gt;t0,0,IF(E1515&lt;t0,P0))</f>
        <v>0</v>
      </c>
      <c r="X1515" s="26">
        <f>IF(E1515&gt;t0,0,IF(E1515&lt;t0,P0*SIN(PI()*(E1515)/t0)))</f>
        <v>0</v>
      </c>
    </row>
    <row r="1516" spans="5:24" x14ac:dyDescent="0.35">
      <c r="E1516" s="5">
        <f t="shared" si="426"/>
        <v>0.42392000000000341</v>
      </c>
      <c r="F1516" s="6">
        <f t="shared" si="427"/>
        <v>0</v>
      </c>
      <c r="G1516" s="6">
        <f t="shared" si="416"/>
        <v>1.6063378624299205</v>
      </c>
      <c r="H1516" s="6">
        <f t="shared" si="417"/>
        <v>-4.2492272691490814E-2</v>
      </c>
      <c r="I1516" s="6">
        <f t="shared" si="418"/>
        <v>-0.99909679549156394</v>
      </c>
      <c r="J1516" s="7">
        <f t="shared" si="419"/>
        <v>0</v>
      </c>
      <c r="K1516" s="7">
        <f t="shared" si="428"/>
        <v>-23.219206233037855</v>
      </c>
      <c r="L1516" s="7">
        <f t="shared" si="420"/>
        <v>-1.0787424474812254E-2</v>
      </c>
      <c r="M1516" s="7">
        <f t="shared" si="421"/>
        <v>0</v>
      </c>
      <c r="N1516" s="7">
        <f t="shared" si="429"/>
        <v>6.0436920544399655</v>
      </c>
      <c r="O1516" s="7">
        <f t="shared" si="422"/>
        <v>2.8078423927140519E-3</v>
      </c>
      <c r="P1516" s="7">
        <f t="shared" si="433"/>
        <v>3.2636885192285589E-3</v>
      </c>
      <c r="Q1516" s="7">
        <f t="shared" si="423"/>
        <v>97.910655576856769</v>
      </c>
      <c r="R1516" s="7">
        <f t="shared" si="432"/>
        <v>3.263688519228559</v>
      </c>
      <c r="S1516" s="7">
        <f t="shared" si="430"/>
        <v>0.23468174004425621</v>
      </c>
      <c r="T1516" s="7">
        <f t="shared" si="431"/>
        <v>31.485859429013487</v>
      </c>
      <c r="U1516" s="26">
        <f t="shared" si="424"/>
        <v>0</v>
      </c>
      <c r="V1516" s="26">
        <f t="shared" si="425"/>
        <v>0</v>
      </c>
      <c r="W1516" s="26">
        <f>IF(E1516&gt;t0,0,IF(E1516&lt;t0,P0))</f>
        <v>0</v>
      </c>
      <c r="X1516" s="26">
        <f>IF(E1516&gt;t0,0,IF(E1516&lt;t0,P0*SIN(PI()*(E1516)/t0)))</f>
        <v>0</v>
      </c>
    </row>
    <row r="1517" spans="5:24" x14ac:dyDescent="0.35">
      <c r="E1517" s="5">
        <f t="shared" si="426"/>
        <v>0.42420000000000341</v>
      </c>
      <c r="F1517" s="6">
        <f t="shared" si="427"/>
        <v>0</v>
      </c>
      <c r="G1517" s="6">
        <f t="shared" si="416"/>
        <v>1.6068408044404212</v>
      </c>
      <c r="H1517" s="6">
        <f t="shared" si="417"/>
        <v>-4.873891253279599E-2</v>
      </c>
      <c r="I1517" s="6">
        <f t="shared" si="418"/>
        <v>-0.99881155299942359</v>
      </c>
      <c r="J1517" s="7">
        <f t="shared" si="419"/>
        <v>0</v>
      </c>
      <c r="K1517" s="7">
        <f t="shared" si="428"/>
        <v>-23.219206233037855</v>
      </c>
      <c r="L1517" s="7">
        <f t="shared" si="420"/>
        <v>-1.0784048005321007E-2</v>
      </c>
      <c r="M1517" s="7">
        <f t="shared" si="421"/>
        <v>0</v>
      </c>
      <c r="N1517" s="7">
        <f t="shared" si="429"/>
        <v>6.0436920544399655</v>
      </c>
      <c r="O1517" s="7">
        <f t="shared" si="422"/>
        <v>2.8069635365795438E-3</v>
      </c>
      <c r="P1517" s="7">
        <f t="shared" si="433"/>
        <v>3.3292303816645822E-3</v>
      </c>
      <c r="Q1517" s="7">
        <f t="shared" si="423"/>
        <v>99.876911449937467</v>
      </c>
      <c r="R1517" s="7">
        <f t="shared" si="432"/>
        <v>3.3292303816645821</v>
      </c>
      <c r="S1517" s="7">
        <f t="shared" si="430"/>
        <v>0.23407808012865478</v>
      </c>
      <c r="T1517" s="7">
        <f t="shared" si="431"/>
        <v>31.404869952618892</v>
      </c>
      <c r="U1517" s="26">
        <f t="shared" si="424"/>
        <v>0</v>
      </c>
      <c r="V1517" s="26">
        <f t="shared" si="425"/>
        <v>0</v>
      </c>
      <c r="W1517" s="26">
        <f>IF(E1517&gt;t0,0,IF(E1517&lt;t0,P0))</f>
        <v>0</v>
      </c>
      <c r="X1517" s="26">
        <f>IF(E1517&gt;t0,0,IF(E1517&lt;t0,P0*SIN(PI()*(E1517)/t0)))</f>
        <v>0</v>
      </c>
    </row>
    <row r="1518" spans="5:24" x14ac:dyDescent="0.35">
      <c r="E1518" s="5">
        <f t="shared" si="426"/>
        <v>0.42448000000000341</v>
      </c>
      <c r="F1518" s="6">
        <f t="shared" si="427"/>
        <v>0</v>
      </c>
      <c r="G1518" s="6">
        <f t="shared" si="416"/>
        <v>1.6073439039213222</v>
      </c>
      <c r="H1518" s="6">
        <f t="shared" si="417"/>
        <v>-5.4983646591353311E-2</v>
      </c>
      <c r="I1518" s="6">
        <f t="shared" si="418"/>
        <v>-0.9984872551052002</v>
      </c>
      <c r="J1518" s="7">
        <f t="shared" si="419"/>
        <v>0</v>
      </c>
      <c r="K1518" s="7">
        <f t="shared" si="428"/>
        <v>-23.219206233037855</v>
      </c>
      <c r="L1518" s="7">
        <f t="shared" si="420"/>
        <v>-1.0780672592666468E-2</v>
      </c>
      <c r="M1518" s="7">
        <f t="shared" si="421"/>
        <v>0</v>
      </c>
      <c r="N1518" s="7">
        <f t="shared" si="429"/>
        <v>6.0436920544399655</v>
      </c>
      <c r="O1518" s="7">
        <f t="shared" si="422"/>
        <v>2.8060849555274635E-3</v>
      </c>
      <c r="P1518" s="7">
        <f t="shared" si="433"/>
        <v>3.3946007566888763E-3</v>
      </c>
      <c r="Q1518" s="7">
        <f t="shared" si="423"/>
        <v>101.83802270066629</v>
      </c>
      <c r="R1518" s="7">
        <f t="shared" si="432"/>
        <v>3.3946007566888761</v>
      </c>
      <c r="S1518" s="7">
        <f t="shared" si="430"/>
        <v>0.23346562508676466</v>
      </c>
      <c r="T1518" s="7">
        <f t="shared" si="431"/>
        <v>31.322700486209165</v>
      </c>
      <c r="U1518" s="26">
        <f t="shared" si="424"/>
        <v>0</v>
      </c>
      <c r="V1518" s="26">
        <f t="shared" si="425"/>
        <v>0</v>
      </c>
      <c r="W1518" s="26">
        <f>IF(E1518&gt;t0,0,IF(E1518&lt;t0,P0))</f>
        <v>0</v>
      </c>
      <c r="X1518" s="26">
        <f>IF(E1518&gt;t0,0,IF(E1518&lt;t0,P0*SIN(PI()*(E1518)/t0)))</f>
        <v>0</v>
      </c>
    </row>
    <row r="1519" spans="5:24" x14ac:dyDescent="0.35">
      <c r="E1519" s="5">
        <f t="shared" si="426"/>
        <v>0.42476000000000341</v>
      </c>
      <c r="F1519" s="6">
        <f t="shared" si="427"/>
        <v>0</v>
      </c>
      <c r="G1519" s="6">
        <f t="shared" si="416"/>
        <v>1.6078471609219271</v>
      </c>
      <c r="H1519" s="6">
        <f t="shared" si="417"/>
        <v>-6.1226230686365513E-2</v>
      </c>
      <c r="I1519" s="6">
        <f t="shared" si="418"/>
        <v>-0.99812391448954874</v>
      </c>
      <c r="J1519" s="7">
        <f t="shared" si="419"/>
        <v>0</v>
      </c>
      <c r="K1519" s="7">
        <f t="shared" si="428"/>
        <v>-23.219206233037855</v>
      </c>
      <c r="L1519" s="7">
        <f t="shared" si="420"/>
        <v>-1.0777298236517855E-2</v>
      </c>
      <c r="M1519" s="7">
        <f t="shared" si="421"/>
        <v>0</v>
      </c>
      <c r="N1519" s="7">
        <f t="shared" si="429"/>
        <v>6.0436920544399655</v>
      </c>
      <c r="O1519" s="7">
        <f t="shared" si="422"/>
        <v>2.8052066494717118E-3</v>
      </c>
      <c r="P1519" s="7">
        <f t="shared" si="433"/>
        <v>3.4597971899276185E-3</v>
      </c>
      <c r="Q1519" s="7">
        <f t="shared" si="423"/>
        <v>103.79391569782855</v>
      </c>
      <c r="R1519" s="7">
        <f t="shared" si="432"/>
        <v>3.4597971899276185</v>
      </c>
      <c r="S1519" s="7">
        <f t="shared" si="430"/>
        <v>0.23284440442407928</v>
      </c>
      <c r="T1519" s="7">
        <f t="shared" si="431"/>
        <v>31.239354988361647</v>
      </c>
      <c r="U1519" s="26">
        <f t="shared" si="424"/>
        <v>0</v>
      </c>
      <c r="V1519" s="26">
        <f t="shared" si="425"/>
        <v>0</v>
      </c>
      <c r="W1519" s="26">
        <f>IF(E1519&gt;t0,0,IF(E1519&lt;t0,P0))</f>
        <v>0</v>
      </c>
      <c r="X1519" s="26">
        <f>IF(E1519&gt;t0,0,IF(E1519&lt;t0,P0*SIN(PI()*(E1519)/t0)))</f>
        <v>0</v>
      </c>
    </row>
    <row r="1520" spans="5:24" x14ac:dyDescent="0.35">
      <c r="E1520" s="5">
        <f t="shared" si="426"/>
        <v>0.42504000000000342</v>
      </c>
      <c r="F1520" s="6">
        <f t="shared" si="427"/>
        <v>0</v>
      </c>
      <c r="G1520" s="6">
        <f t="shared" si="416"/>
        <v>1.608350575491555</v>
      </c>
      <c r="H1520" s="6">
        <f t="shared" si="417"/>
        <v>-6.7466420721108256E-2</v>
      </c>
      <c r="I1520" s="6">
        <f t="shared" si="418"/>
        <v>-0.99772154535976743</v>
      </c>
      <c r="J1520" s="7">
        <f t="shared" si="419"/>
        <v>0</v>
      </c>
      <c r="K1520" s="7">
        <f t="shared" si="428"/>
        <v>-23.219206233037855</v>
      </c>
      <c r="L1520" s="7">
        <f t="shared" si="420"/>
        <v>-1.0773924936544478E-2</v>
      </c>
      <c r="M1520" s="7">
        <f t="shared" si="421"/>
        <v>0</v>
      </c>
      <c r="N1520" s="7">
        <f t="shared" si="429"/>
        <v>6.0436920544399655</v>
      </c>
      <c r="O1520" s="7">
        <f t="shared" si="422"/>
        <v>2.8043286183262145E-3</v>
      </c>
      <c r="P1520" s="7">
        <f t="shared" si="433"/>
        <v>3.5248172353596011E-3</v>
      </c>
      <c r="Q1520" s="7">
        <f t="shared" si="423"/>
        <v>105.74451706078803</v>
      </c>
      <c r="R1520" s="7">
        <f t="shared" si="432"/>
        <v>3.5248172353596012</v>
      </c>
      <c r="S1520" s="7">
        <f t="shared" si="430"/>
        <v>0.23221444797136667</v>
      </c>
      <c r="T1520" s="7">
        <f t="shared" si="431"/>
        <v>31.154837461293845</v>
      </c>
      <c r="U1520" s="26">
        <f t="shared" si="424"/>
        <v>0</v>
      </c>
      <c r="V1520" s="26">
        <f t="shared" si="425"/>
        <v>0</v>
      </c>
      <c r="W1520" s="26">
        <f>IF(E1520&gt;t0,0,IF(E1520&lt;t0,P0))</f>
        <v>0</v>
      </c>
      <c r="X1520" s="26">
        <f>IF(E1520&gt;t0,0,IF(E1520&lt;t0,P0*SIN(PI()*(E1520)/t0)))</f>
        <v>0</v>
      </c>
    </row>
    <row r="1521" spans="5:24" x14ac:dyDescent="0.35">
      <c r="E1521" s="5">
        <f t="shared" si="426"/>
        <v>0.42532000000000342</v>
      </c>
      <c r="F1521" s="6">
        <f t="shared" si="427"/>
        <v>0</v>
      </c>
      <c r="G1521" s="6">
        <f t="shared" si="416"/>
        <v>1.6088541476795406</v>
      </c>
      <c r="H1521" s="6">
        <f t="shared" si="417"/>
        <v>-7.3703972692464106E-2</v>
      </c>
      <c r="I1521" s="6">
        <f t="shared" si="418"/>
        <v>-0.99728016344924286</v>
      </c>
      <c r="J1521" s="7">
        <f t="shared" si="419"/>
        <v>0</v>
      </c>
      <c r="K1521" s="7">
        <f t="shared" si="428"/>
        <v>-23.219206233037855</v>
      </c>
      <c r="L1521" s="7">
        <f t="shared" si="420"/>
        <v>-1.0770552692415752E-2</v>
      </c>
      <c r="M1521" s="7">
        <f t="shared" si="421"/>
        <v>0</v>
      </c>
      <c r="N1521" s="7">
        <f t="shared" si="429"/>
        <v>6.0436920544399655</v>
      </c>
      <c r="O1521" s="7">
        <f t="shared" si="422"/>
        <v>2.803450862004923E-3</v>
      </c>
      <c r="P1521" s="7">
        <f t="shared" si="433"/>
        <v>3.5896584554067469E-3</v>
      </c>
      <c r="Q1521" s="7">
        <f t="shared" si="423"/>
        <v>107.68975366220241</v>
      </c>
      <c r="R1521" s="7">
        <f t="shared" si="432"/>
        <v>3.589658455406747</v>
      </c>
      <c r="S1521" s="7">
        <f t="shared" si="430"/>
        <v>0.23157578588266364</v>
      </c>
      <c r="T1521" s="7">
        <f t="shared" si="431"/>
        <v>31.069151950594328</v>
      </c>
      <c r="U1521" s="26">
        <f t="shared" si="424"/>
        <v>0</v>
      </c>
      <c r="V1521" s="26">
        <f t="shared" si="425"/>
        <v>0</v>
      </c>
      <c r="W1521" s="26">
        <f>IF(E1521&gt;t0,0,IF(E1521&lt;t0,P0))</f>
        <v>0</v>
      </c>
      <c r="X1521" s="26">
        <f>IF(E1521&gt;t0,0,IF(E1521&lt;t0,P0*SIN(PI()*(E1521)/t0)))</f>
        <v>0</v>
      </c>
    </row>
    <row r="1522" spans="5:24" x14ac:dyDescent="0.35">
      <c r="E1522" s="5">
        <f t="shared" si="426"/>
        <v>0.42560000000000342</v>
      </c>
      <c r="F1522" s="6">
        <f t="shared" si="427"/>
        <v>0</v>
      </c>
      <c r="G1522" s="6">
        <f t="shared" si="416"/>
        <v>1.6093578775352337</v>
      </c>
      <c r="H1522" s="6">
        <f t="shared" si="417"/>
        <v>-7.993864270047063E-2</v>
      </c>
      <c r="I1522" s="6">
        <f t="shared" si="418"/>
        <v>-0.99679978601683428</v>
      </c>
      <c r="J1522" s="7">
        <f t="shared" si="419"/>
        <v>0</v>
      </c>
      <c r="K1522" s="7">
        <f t="shared" si="428"/>
        <v>-23.219206233037855</v>
      </c>
      <c r="L1522" s="7">
        <f t="shared" si="420"/>
        <v>-1.0767181503801199E-2</v>
      </c>
      <c r="M1522" s="7">
        <f t="shared" si="421"/>
        <v>0</v>
      </c>
      <c r="N1522" s="7">
        <f t="shared" si="429"/>
        <v>6.0436920544399655</v>
      </c>
      <c r="O1522" s="7">
        <f t="shared" si="422"/>
        <v>2.8025733804218191E-3</v>
      </c>
      <c r="P1522" s="7">
        <f t="shared" si="433"/>
        <v>3.6543184210244251E-3</v>
      </c>
      <c r="Q1522" s="7">
        <f t="shared" si="423"/>
        <v>109.62955263073275</v>
      </c>
      <c r="R1522" s="7">
        <f t="shared" si="432"/>
        <v>3.6543184210244251</v>
      </c>
      <c r="S1522" s="7">
        <f t="shared" si="430"/>
        <v>0.23092844863456488</v>
      </c>
      <c r="T1522" s="7">
        <f t="shared" si="431"/>
        <v>30.982302545127339</v>
      </c>
      <c r="U1522" s="26">
        <f t="shared" si="424"/>
        <v>0</v>
      </c>
      <c r="V1522" s="26">
        <f t="shared" si="425"/>
        <v>0</v>
      </c>
      <c r="W1522" s="26">
        <f>IF(E1522&gt;t0,0,IF(E1522&lt;t0,P0))</f>
        <v>0</v>
      </c>
      <c r="X1522" s="26">
        <f>IF(E1522&gt;t0,0,IF(E1522&lt;t0,P0*SIN(PI()*(E1522)/t0)))</f>
        <v>0</v>
      </c>
    </row>
    <row r="1523" spans="5:24" x14ac:dyDescent="0.35">
      <c r="E1523" s="5">
        <f t="shared" si="426"/>
        <v>0.42588000000000342</v>
      </c>
      <c r="F1523" s="6">
        <f t="shared" si="427"/>
        <v>0</v>
      </c>
      <c r="G1523" s="6">
        <f t="shared" si="416"/>
        <v>1.6098617651080005</v>
      </c>
      <c r="H1523" s="6">
        <f t="shared" si="417"/>
        <v>-8.6170186957855555E-2</v>
      </c>
      <c r="I1523" s="6">
        <f t="shared" si="418"/>
        <v>-0.99628043184619874</v>
      </c>
      <c r="J1523" s="7">
        <f t="shared" si="419"/>
        <v>0</v>
      </c>
      <c r="K1523" s="7">
        <f t="shared" si="428"/>
        <v>-23.219206233037855</v>
      </c>
      <c r="L1523" s="7">
        <f t="shared" si="420"/>
        <v>-1.0763811370370443E-2</v>
      </c>
      <c r="M1523" s="7">
        <f t="shared" si="421"/>
        <v>0</v>
      </c>
      <c r="N1523" s="7">
        <f t="shared" si="429"/>
        <v>6.0436920544399655</v>
      </c>
      <c r="O1523" s="7">
        <f t="shared" si="422"/>
        <v>2.8016961734909081E-3</v>
      </c>
      <c r="P1523" s="7">
        <f t="shared" si="433"/>
        <v>3.7187947117912771E-3</v>
      </c>
      <c r="Q1523" s="7">
        <f t="shared" si="423"/>
        <v>111.56384135373831</v>
      </c>
      <c r="R1523" s="7">
        <f t="shared" si="432"/>
        <v>3.718794711791277</v>
      </c>
      <c r="S1523" s="7">
        <f t="shared" si="430"/>
        <v>0.23027246702447124</v>
      </c>
      <c r="T1523" s="7">
        <f t="shared" si="431"/>
        <v>30.894293376797791</v>
      </c>
      <c r="U1523" s="26">
        <f t="shared" si="424"/>
        <v>0</v>
      </c>
      <c r="V1523" s="26">
        <f t="shared" si="425"/>
        <v>0</v>
      </c>
      <c r="W1523" s="26">
        <f>IF(E1523&gt;t0,0,IF(E1523&lt;t0,P0))</f>
        <v>0</v>
      </c>
      <c r="X1523" s="26">
        <f>IF(E1523&gt;t0,0,IF(E1523&lt;t0,P0*SIN(PI()*(E1523)/t0)))</f>
        <v>0</v>
      </c>
    </row>
    <row r="1524" spans="5:24" x14ac:dyDescent="0.35">
      <c r="E1524" s="5">
        <f t="shared" si="426"/>
        <v>0.42616000000000342</v>
      </c>
      <c r="F1524" s="6">
        <f t="shared" si="427"/>
        <v>0</v>
      </c>
      <c r="G1524" s="6">
        <f t="shared" si="416"/>
        <v>1.6103658104472214</v>
      </c>
      <c r="H1524" s="6">
        <f t="shared" si="417"/>
        <v>-9.2398361799567549E-2</v>
      </c>
      <c r="I1524" s="6">
        <f t="shared" si="418"/>
        <v>-0.9957221212450571</v>
      </c>
      <c r="J1524" s="7">
        <f t="shared" si="419"/>
        <v>0</v>
      </c>
      <c r="K1524" s="7">
        <f t="shared" si="428"/>
        <v>-23.219206233037855</v>
      </c>
      <c r="L1524" s="7">
        <f t="shared" si="420"/>
        <v>-1.0760442291793208E-2</v>
      </c>
      <c r="M1524" s="7">
        <f t="shared" si="421"/>
        <v>0</v>
      </c>
      <c r="N1524" s="7">
        <f t="shared" si="429"/>
        <v>6.0436920544399655</v>
      </c>
      <c r="O1524" s="7">
        <f t="shared" si="422"/>
        <v>2.8008192411262244E-3</v>
      </c>
      <c r="P1524" s="7">
        <f t="shared" si="433"/>
        <v>3.7830849159986519E-3</v>
      </c>
      <c r="Q1524" s="7">
        <f t="shared" si="423"/>
        <v>113.49254747995955</v>
      </c>
      <c r="R1524" s="7">
        <f t="shared" si="432"/>
        <v>3.7830849159986517</v>
      </c>
      <c r="S1524" s="7">
        <f t="shared" si="430"/>
        <v>0.22960787216919573</v>
      </c>
      <c r="T1524" s="7">
        <f t="shared" si="431"/>
        <v>30.805128620364229</v>
      </c>
      <c r="U1524" s="26">
        <f t="shared" si="424"/>
        <v>0</v>
      </c>
      <c r="V1524" s="26">
        <f t="shared" si="425"/>
        <v>0</v>
      </c>
      <c r="W1524" s="26">
        <f>IF(E1524&gt;t0,0,IF(E1524&lt;t0,P0))</f>
        <v>0</v>
      </c>
      <c r="X1524" s="26">
        <f>IF(E1524&gt;t0,0,IF(E1524&lt;t0,P0*SIN(PI()*(E1524)/t0)))</f>
        <v>0</v>
      </c>
    </row>
    <row r="1525" spans="5:24" x14ac:dyDescent="0.35">
      <c r="E1525" s="5">
        <f t="shared" si="426"/>
        <v>0.42644000000000343</v>
      </c>
      <c r="F1525" s="6">
        <f t="shared" si="427"/>
        <v>0</v>
      </c>
      <c r="G1525" s="6">
        <f t="shared" si="416"/>
        <v>1.6108700136022929</v>
      </c>
      <c r="H1525" s="6">
        <f t="shared" si="417"/>
        <v>-9.8622923692311057E-2</v>
      </c>
      <c r="I1525" s="6">
        <f t="shared" si="418"/>
        <v>-0.99512487604439903</v>
      </c>
      <c r="J1525" s="7">
        <f t="shared" si="419"/>
        <v>0</v>
      </c>
      <c r="K1525" s="7">
        <f t="shared" si="428"/>
        <v>-23.219206233037855</v>
      </c>
      <c r="L1525" s="7">
        <f t="shared" si="420"/>
        <v>-1.0757074267739329E-2</v>
      </c>
      <c r="M1525" s="7">
        <f t="shared" si="421"/>
        <v>0</v>
      </c>
      <c r="N1525" s="7">
        <f t="shared" si="429"/>
        <v>6.0436920544399655</v>
      </c>
      <c r="O1525" s="7">
        <f t="shared" si="422"/>
        <v>2.7999425832418291E-3</v>
      </c>
      <c r="P1525" s="7">
        <f t="shared" si="433"/>
        <v>3.8471866307397385E-3</v>
      </c>
      <c r="Q1525" s="7">
        <f t="shared" si="423"/>
        <v>115.41559892219216</v>
      </c>
      <c r="R1525" s="7">
        <f t="shared" si="432"/>
        <v>3.8471866307397384</v>
      </c>
      <c r="S1525" s="7">
        <f t="shared" si="430"/>
        <v>0.22893469550388085</v>
      </c>
      <c r="T1525" s="7">
        <f t="shared" si="431"/>
        <v>30.714812493293586</v>
      </c>
      <c r="U1525" s="26">
        <f t="shared" si="424"/>
        <v>0</v>
      </c>
      <c r="V1525" s="26">
        <f t="shared" si="425"/>
        <v>0</v>
      </c>
      <c r="W1525" s="26">
        <f>IF(E1525&gt;t0,0,IF(E1525&lt;t0,P0))</f>
        <v>0</v>
      </c>
      <c r="X1525" s="26">
        <f>IF(E1525&gt;t0,0,IF(E1525&lt;t0,P0*SIN(PI()*(E1525)/t0)))</f>
        <v>0</v>
      </c>
    </row>
    <row r="1526" spans="5:24" x14ac:dyDescent="0.35">
      <c r="E1526" s="5">
        <f t="shared" si="426"/>
        <v>0.42672000000000343</v>
      </c>
      <c r="F1526" s="6">
        <f t="shared" si="427"/>
        <v>0</v>
      </c>
      <c r="G1526" s="6">
        <f t="shared" si="416"/>
        <v>1.611374374622627</v>
      </c>
      <c r="H1526" s="6">
        <f t="shared" si="417"/>
        <v>-0.10484362924405824</v>
      </c>
      <c r="I1526" s="6">
        <f t="shared" si="418"/>
        <v>-0.99448871959763041</v>
      </c>
      <c r="J1526" s="7">
        <f t="shared" si="419"/>
        <v>0</v>
      </c>
      <c r="K1526" s="7">
        <f t="shared" si="428"/>
        <v>-23.219206233037855</v>
      </c>
      <c r="L1526" s="7">
        <f t="shared" si="420"/>
        <v>-1.0753707297878735E-2</v>
      </c>
      <c r="M1526" s="7">
        <f t="shared" si="421"/>
        <v>0</v>
      </c>
      <c r="N1526" s="7">
        <f t="shared" si="429"/>
        <v>6.0436920544399655</v>
      </c>
      <c r="O1526" s="7">
        <f t="shared" si="422"/>
        <v>2.7990661997518086E-3</v>
      </c>
      <c r="P1526" s="7">
        <f t="shared" si="433"/>
        <v>3.9110974619981035E-3</v>
      </c>
      <c r="Q1526" s="7">
        <f t="shared" si="423"/>
        <v>117.33292385994311</v>
      </c>
      <c r="R1526" s="7">
        <f t="shared" si="432"/>
        <v>3.9110974619981036</v>
      </c>
      <c r="S1526" s="7">
        <f t="shared" si="430"/>
        <v>0.22825296877987508</v>
      </c>
      <c r="T1526" s="7">
        <f t="shared" si="431"/>
        <v>30.623349255476281</v>
      </c>
      <c r="U1526" s="26">
        <f t="shared" si="424"/>
        <v>0</v>
      </c>
      <c r="V1526" s="26">
        <f t="shared" si="425"/>
        <v>0</v>
      </c>
      <c r="W1526" s="26">
        <f>IF(E1526&gt;t0,0,IF(E1526&lt;t0,P0))</f>
        <v>0</v>
      </c>
      <c r="X1526" s="26">
        <f>IF(E1526&gt;t0,0,IF(E1526&lt;t0,P0*SIN(PI()*(E1526)/t0)))</f>
        <v>0</v>
      </c>
    </row>
    <row r="1527" spans="5:24" x14ac:dyDescent="0.35">
      <c r="E1527" s="5">
        <f t="shared" si="426"/>
        <v>0.42700000000000343</v>
      </c>
      <c r="F1527" s="6">
        <f t="shared" si="427"/>
        <v>0</v>
      </c>
      <c r="G1527" s="6">
        <f t="shared" si="416"/>
        <v>1.6118788935576516</v>
      </c>
      <c r="H1527" s="6">
        <f t="shared" si="417"/>
        <v>-0.11106023521357325</v>
      </c>
      <c r="I1527" s="6">
        <f t="shared" si="418"/>
        <v>-0.99381367677965959</v>
      </c>
      <c r="J1527" s="7">
        <f t="shared" si="419"/>
        <v>0</v>
      </c>
      <c r="K1527" s="7">
        <f t="shared" si="428"/>
        <v>-23.219206233037855</v>
      </c>
      <c r="L1527" s="7">
        <f t="shared" si="420"/>
        <v>-1.0750341381881462E-2</v>
      </c>
      <c r="M1527" s="7">
        <f t="shared" si="421"/>
        <v>0</v>
      </c>
      <c r="N1527" s="7">
        <f t="shared" si="429"/>
        <v>6.0436920544399655</v>
      </c>
      <c r="O1527" s="7">
        <f t="shared" si="422"/>
        <v>2.7981900905702777E-3</v>
      </c>
      <c r="P1527" s="7">
        <f t="shared" si="433"/>
        <v>3.9748150247360219E-3</v>
      </c>
      <c r="Q1527" s="7">
        <f t="shared" si="423"/>
        <v>119.24445074208066</v>
      </c>
      <c r="R1527" s="7">
        <f t="shared" si="432"/>
        <v>3.9748150247360217</v>
      </c>
      <c r="S1527" s="7">
        <f t="shared" si="430"/>
        <v>0.22756272406399417</v>
      </c>
      <c r="T1527" s="7">
        <f t="shared" si="431"/>
        <v>30.530743209127095</v>
      </c>
      <c r="U1527" s="26">
        <f t="shared" si="424"/>
        <v>0</v>
      </c>
      <c r="V1527" s="26">
        <f t="shared" si="425"/>
        <v>0</v>
      </c>
      <c r="W1527" s="26">
        <f>IF(E1527&gt;t0,0,IF(E1527&lt;t0,P0))</f>
        <v>0</v>
      </c>
      <c r="X1527" s="26">
        <f>IF(E1527&gt;t0,0,IF(E1527&lt;t0,P0*SIN(PI()*(E1527)/t0)))</f>
        <v>0</v>
      </c>
    </row>
    <row r="1528" spans="5:24" x14ac:dyDescent="0.35">
      <c r="E1528" s="5">
        <f t="shared" si="426"/>
        <v>0.42728000000000343</v>
      </c>
      <c r="F1528" s="6">
        <f t="shared" si="427"/>
        <v>0</v>
      </c>
      <c r="G1528" s="6">
        <f t="shared" si="416"/>
        <v>1.6123835704568086</v>
      </c>
      <c r="H1528" s="6">
        <f t="shared" si="417"/>
        <v>-0.11727249851992153</v>
      </c>
      <c r="I1528" s="6">
        <f t="shared" si="418"/>
        <v>-0.99309977398592486</v>
      </c>
      <c r="J1528" s="7">
        <f t="shared" si="419"/>
        <v>0</v>
      </c>
      <c r="K1528" s="7">
        <f t="shared" si="428"/>
        <v>-23.219206233037855</v>
      </c>
      <c r="L1528" s="7">
        <f t="shared" si="420"/>
        <v>-1.0746976519417655E-2</v>
      </c>
      <c r="M1528" s="7">
        <f t="shared" si="421"/>
        <v>0</v>
      </c>
      <c r="N1528" s="7">
        <f t="shared" si="429"/>
        <v>6.0436920544399655</v>
      </c>
      <c r="O1528" s="7">
        <f t="shared" si="422"/>
        <v>2.7973142556113779E-3</v>
      </c>
      <c r="P1528" s="7">
        <f t="shared" si="433"/>
        <v>4.0383369429823034E-3</v>
      </c>
      <c r="Q1528" s="7">
        <f t="shared" si="423"/>
        <v>121.1501082894691</v>
      </c>
      <c r="R1528" s="7">
        <f t="shared" si="432"/>
        <v>4.0383369429823031</v>
      </c>
      <c r="S1528" s="7">
        <f t="shared" si="430"/>
        <v>0.22686399373671967</v>
      </c>
      <c r="T1528" s="7">
        <f t="shared" si="431"/>
        <v>30.436998698543508</v>
      </c>
      <c r="U1528" s="26">
        <f t="shared" si="424"/>
        <v>0</v>
      </c>
      <c r="V1528" s="26">
        <f t="shared" si="425"/>
        <v>0</v>
      </c>
      <c r="W1528" s="26">
        <f>IF(E1528&gt;t0,0,IF(E1528&lt;t0,P0))</f>
        <v>0</v>
      </c>
      <c r="X1528" s="26">
        <f>IF(E1528&gt;t0,0,IF(E1528&lt;t0,P0*SIN(PI()*(E1528)/t0)))</f>
        <v>0</v>
      </c>
    </row>
    <row r="1529" spans="5:24" x14ac:dyDescent="0.35">
      <c r="E1529" s="5">
        <f t="shared" si="426"/>
        <v>0.42756000000000344</v>
      </c>
      <c r="F1529" s="6">
        <f t="shared" si="427"/>
        <v>0</v>
      </c>
      <c r="G1529" s="6">
        <f t="shared" si="416"/>
        <v>1.6128884053695569</v>
      </c>
      <c r="H1529" s="6">
        <f t="shared" si="417"/>
        <v>-0.1234801762519748</v>
      </c>
      <c r="I1529" s="6">
        <f t="shared" si="418"/>
        <v>-0.99234703913136213</v>
      </c>
      <c r="J1529" s="7">
        <f t="shared" si="419"/>
        <v>0</v>
      </c>
      <c r="K1529" s="7">
        <f t="shared" si="428"/>
        <v>-23.219206233037855</v>
      </c>
      <c r="L1529" s="7">
        <f t="shared" si="420"/>
        <v>-1.0743612710157557E-2</v>
      </c>
      <c r="M1529" s="7">
        <f t="shared" si="421"/>
        <v>0</v>
      </c>
      <c r="N1529" s="7">
        <f t="shared" si="429"/>
        <v>6.0436920544399655</v>
      </c>
      <c r="O1529" s="7">
        <f t="shared" si="422"/>
        <v>2.7964386947892782E-3</v>
      </c>
      <c r="P1529" s="7">
        <f t="shared" si="433"/>
        <v>4.1016608499197232E-3</v>
      </c>
      <c r="Q1529" s="7">
        <f t="shared" si="423"/>
        <v>123.0498254975917</v>
      </c>
      <c r="R1529" s="7">
        <f t="shared" si="432"/>
        <v>4.1016608499197229</v>
      </c>
      <c r="S1529" s="7">
        <f t="shared" si="430"/>
        <v>0.22615681049078504</v>
      </c>
      <c r="T1529" s="7">
        <f t="shared" si="431"/>
        <v>30.342120109915978</v>
      </c>
      <c r="U1529" s="26">
        <f t="shared" si="424"/>
        <v>0</v>
      </c>
      <c r="V1529" s="26">
        <f t="shared" si="425"/>
        <v>0</v>
      </c>
      <c r="W1529" s="26">
        <f>IF(E1529&gt;t0,0,IF(E1529&lt;t0,P0))</f>
        <v>0</v>
      </c>
      <c r="X1529" s="26">
        <f>IF(E1529&gt;t0,0,IF(E1529&lt;t0,P0*SIN(PI()*(E1529)/t0)))</f>
        <v>0</v>
      </c>
    </row>
    <row r="1530" spans="5:24" x14ac:dyDescent="0.35">
      <c r="E1530" s="5">
        <f t="shared" si="426"/>
        <v>0.42784000000000344</v>
      </c>
      <c r="F1530" s="6">
        <f t="shared" si="427"/>
        <v>0</v>
      </c>
      <c r="G1530" s="6">
        <f t="shared" si="416"/>
        <v>1.6133933983453701</v>
      </c>
      <c r="H1530" s="6">
        <f t="shared" si="417"/>
        <v>-0.12968302567790757</v>
      </c>
      <c r="I1530" s="6">
        <f t="shared" si="418"/>
        <v>-0.99155550164931416</v>
      </c>
      <c r="J1530" s="7">
        <f t="shared" si="419"/>
        <v>0</v>
      </c>
      <c r="K1530" s="7">
        <f t="shared" si="428"/>
        <v>-23.219206233037855</v>
      </c>
      <c r="L1530" s="7">
        <f t="shared" si="420"/>
        <v>-1.0740249953771512E-2</v>
      </c>
      <c r="M1530" s="7">
        <f t="shared" si="421"/>
        <v>0</v>
      </c>
      <c r="N1530" s="7">
        <f t="shared" si="429"/>
        <v>6.0436920544399655</v>
      </c>
      <c r="O1530" s="7">
        <f t="shared" si="422"/>
        <v>2.7955634080181722E-3</v>
      </c>
      <c r="P1530" s="7">
        <f t="shared" si="433"/>
        <v>4.1647843879720221E-3</v>
      </c>
      <c r="Q1530" s="7">
        <f t="shared" si="423"/>
        <v>124.94353163916067</v>
      </c>
      <c r="R1530" s="7">
        <f t="shared" si="432"/>
        <v>4.1647843879720217</v>
      </c>
      <c r="S1530" s="7">
        <f t="shared" si="430"/>
        <v>0.22544120732963893</v>
      </c>
      <c r="T1530" s="7">
        <f t="shared" si="431"/>
        <v>30.246111871121794</v>
      </c>
      <c r="U1530" s="26">
        <f t="shared" si="424"/>
        <v>0</v>
      </c>
      <c r="V1530" s="26">
        <f t="shared" si="425"/>
        <v>0</v>
      </c>
      <c r="W1530" s="26">
        <f>IF(E1530&gt;t0,0,IF(E1530&lt;t0,P0))</f>
        <v>0</v>
      </c>
      <c r="X1530" s="26">
        <f>IF(E1530&gt;t0,0,IF(E1530&lt;t0,P0*SIN(PI()*(E1530)/t0)))</f>
        <v>0</v>
      </c>
    </row>
    <row r="1531" spans="5:24" x14ac:dyDescent="0.35">
      <c r="E1531" s="5">
        <f t="shared" si="426"/>
        <v>0.42812000000000344</v>
      </c>
      <c r="F1531" s="6">
        <f t="shared" si="427"/>
        <v>0</v>
      </c>
      <c r="G1531" s="6">
        <f t="shared" si="416"/>
        <v>1.6138985494337377</v>
      </c>
      <c r="H1531" s="6">
        <f t="shared" si="417"/>
        <v>-0.13588080425469545</v>
      </c>
      <c r="I1531" s="6">
        <f t="shared" si="418"/>
        <v>-0.99072519249037827</v>
      </c>
      <c r="J1531" s="7">
        <f t="shared" si="419"/>
        <v>0</v>
      </c>
      <c r="K1531" s="7">
        <f t="shared" si="428"/>
        <v>-23.219206233037855</v>
      </c>
      <c r="L1531" s="7">
        <f t="shared" si="420"/>
        <v>-1.0736888249929973E-2</v>
      </c>
      <c r="M1531" s="7">
        <f t="shared" si="421"/>
        <v>0</v>
      </c>
      <c r="N1531" s="7">
        <f t="shared" si="429"/>
        <v>6.0436920544399655</v>
      </c>
      <c r="O1531" s="7">
        <f t="shared" si="422"/>
        <v>2.7946883952122831E-3</v>
      </c>
      <c r="P1531" s="7">
        <f t="shared" si="433"/>
        <v>4.2277052088905897E-3</v>
      </c>
      <c r="Q1531" s="7">
        <f t="shared" si="423"/>
        <v>126.8311562667177</v>
      </c>
      <c r="R1531" s="7">
        <f t="shared" si="432"/>
        <v>4.2277052088905895</v>
      </c>
      <c r="S1531" s="7">
        <f t="shared" si="430"/>
        <v>0.2247172175663131</v>
      </c>
      <c r="T1531" s="7">
        <f t="shared" si="431"/>
        <v>30.148978451573161</v>
      </c>
      <c r="U1531" s="26">
        <f t="shared" si="424"/>
        <v>0</v>
      </c>
      <c r="V1531" s="26">
        <f t="shared" si="425"/>
        <v>0</v>
      </c>
      <c r="W1531" s="26">
        <f>IF(E1531&gt;t0,0,IF(E1531&lt;t0,P0))</f>
        <v>0</v>
      </c>
      <c r="X1531" s="26">
        <f>IF(E1531&gt;t0,0,IF(E1531&lt;t0,P0*SIN(PI()*(E1531)/t0)))</f>
        <v>0</v>
      </c>
    </row>
    <row r="1532" spans="5:24" x14ac:dyDescent="0.35">
      <c r="E1532" s="5">
        <f t="shared" si="426"/>
        <v>0.42840000000000344</v>
      </c>
      <c r="F1532" s="6">
        <f t="shared" si="427"/>
        <v>0</v>
      </c>
      <c r="G1532" s="6">
        <f t="shared" si="416"/>
        <v>1.6144038586841645</v>
      </c>
      <c r="H1532" s="6">
        <f t="shared" si="417"/>
        <v>-0.14207326963758843</v>
      </c>
      <c r="I1532" s="6">
        <f t="shared" si="418"/>
        <v>-0.9898561441211976</v>
      </c>
      <c r="J1532" s="7">
        <f t="shared" si="419"/>
        <v>0</v>
      </c>
      <c r="K1532" s="7">
        <f t="shared" si="428"/>
        <v>-23.219206233037855</v>
      </c>
      <c r="L1532" s="7">
        <f t="shared" si="420"/>
        <v>-1.0733527598303488E-2</v>
      </c>
      <c r="M1532" s="7">
        <f t="shared" si="421"/>
        <v>0</v>
      </c>
      <c r="N1532" s="7">
        <f t="shared" si="429"/>
        <v>6.0436920544399655</v>
      </c>
      <c r="O1532" s="7">
        <f t="shared" si="422"/>
        <v>2.7938136562858581E-3</v>
      </c>
      <c r="P1532" s="7">
        <f t="shared" si="433"/>
        <v>4.290420973840533E-3</v>
      </c>
      <c r="Q1532" s="7">
        <f t="shared" si="423"/>
        <v>128.712629215216</v>
      </c>
      <c r="R1532" s="7">
        <f t="shared" si="432"/>
        <v>4.2904209738405328</v>
      </c>
      <c r="S1532" s="7">
        <f t="shared" si="430"/>
        <v>0.22398487482122614</v>
      </c>
      <c r="T1532" s="7">
        <f t="shared" si="431"/>
        <v>30.050724361922569</v>
      </c>
      <c r="U1532" s="26">
        <f t="shared" si="424"/>
        <v>0</v>
      </c>
      <c r="V1532" s="26">
        <f t="shared" si="425"/>
        <v>0</v>
      </c>
      <c r="W1532" s="26">
        <f>IF(E1532&gt;t0,0,IF(E1532&lt;t0,P0))</f>
        <v>0</v>
      </c>
      <c r="X1532" s="26">
        <f>IF(E1532&gt;t0,0,IF(E1532&lt;t0,P0*SIN(PI()*(E1532)/t0)))</f>
        <v>0</v>
      </c>
    </row>
    <row r="1533" spans="5:24" x14ac:dyDescent="0.35">
      <c r="E1533" s="5">
        <f t="shared" si="426"/>
        <v>0.42868000000000345</v>
      </c>
      <c r="F1533" s="6">
        <f t="shared" si="427"/>
        <v>0</v>
      </c>
      <c r="G1533" s="6">
        <f t="shared" si="416"/>
        <v>1.6149093261461707</v>
      </c>
      <c r="H1533" s="6">
        <f t="shared" si="417"/>
        <v>-0.14826017968959412</v>
      </c>
      <c r="I1533" s="6">
        <f t="shared" si="418"/>
        <v>-0.98894839052319072</v>
      </c>
      <c r="J1533" s="7">
        <f t="shared" si="419"/>
        <v>0</v>
      </c>
      <c r="K1533" s="7">
        <f t="shared" si="428"/>
        <v>-23.219206233037855</v>
      </c>
      <c r="L1533" s="7">
        <f t="shared" si="420"/>
        <v>-1.0730167998562719E-2</v>
      </c>
      <c r="M1533" s="7">
        <f t="shared" si="421"/>
        <v>0</v>
      </c>
      <c r="N1533" s="7">
        <f t="shared" si="429"/>
        <v>6.0436920544399655</v>
      </c>
      <c r="O1533" s="7">
        <f t="shared" si="422"/>
        <v>2.7929391911531744E-3</v>
      </c>
      <c r="P1533" s="7">
        <f t="shared" si="433"/>
        <v>4.3529293534865154E-3</v>
      </c>
      <c r="Q1533" s="7">
        <f t="shared" si="423"/>
        <v>130.58788060459545</v>
      </c>
      <c r="R1533" s="7">
        <f t="shared" si="432"/>
        <v>4.3529293534865152</v>
      </c>
      <c r="S1533" s="7">
        <f t="shared" si="430"/>
        <v>0.22324421302136563</v>
      </c>
      <c r="T1533" s="7">
        <f t="shared" si="431"/>
        <v>29.951354153953041</v>
      </c>
      <c r="U1533" s="26">
        <f t="shared" si="424"/>
        <v>0</v>
      </c>
      <c r="V1533" s="26">
        <f t="shared" si="425"/>
        <v>0</v>
      </c>
      <c r="W1533" s="26">
        <f>IF(E1533&gt;t0,0,IF(E1533&lt;t0,P0))</f>
        <v>0</v>
      </c>
      <c r="X1533" s="26">
        <f>IF(E1533&gt;t0,0,IF(E1533&lt;t0,P0*SIN(PI()*(E1533)/t0)))</f>
        <v>0</v>
      </c>
    </row>
    <row r="1534" spans="5:24" x14ac:dyDescent="0.35">
      <c r="E1534" s="5">
        <f t="shared" si="426"/>
        <v>0.42896000000000345</v>
      </c>
      <c r="F1534" s="6">
        <f t="shared" si="427"/>
        <v>0</v>
      </c>
      <c r="G1534" s="6">
        <f t="shared" si="416"/>
        <v>1.6154149518692922</v>
      </c>
      <c r="H1534" s="6">
        <f t="shared" si="417"/>
        <v>-0.15444129249094396</v>
      </c>
      <c r="I1534" s="6">
        <f t="shared" si="418"/>
        <v>-0.98800196719122313</v>
      </c>
      <c r="J1534" s="7">
        <f t="shared" si="419"/>
        <v>0</v>
      </c>
      <c r="K1534" s="7">
        <f t="shared" si="428"/>
        <v>-23.219206233037855</v>
      </c>
      <c r="L1534" s="7">
        <f t="shared" si="420"/>
        <v>-1.0726809450378421E-2</v>
      </c>
      <c r="M1534" s="7">
        <f t="shared" si="421"/>
        <v>0</v>
      </c>
      <c r="N1534" s="7">
        <f t="shared" si="429"/>
        <v>6.0436920544399655</v>
      </c>
      <c r="O1534" s="7">
        <f t="shared" si="422"/>
        <v>2.7920649997285329E-3</v>
      </c>
      <c r="P1534" s="7">
        <f t="shared" si="433"/>
        <v>4.4152280280780679E-3</v>
      </c>
      <c r="Q1534" s="7">
        <f t="shared" si="423"/>
        <v>132.45684084234205</v>
      </c>
      <c r="R1534" s="7">
        <f t="shared" si="432"/>
        <v>4.4152280280780678</v>
      </c>
      <c r="S1534" s="7">
        <f t="shared" si="430"/>
        <v>0.22249526639840164</v>
      </c>
      <c r="T1534" s="7">
        <f t="shared" si="431"/>
        <v>29.850872420325057</v>
      </c>
      <c r="U1534" s="26">
        <f t="shared" si="424"/>
        <v>0</v>
      </c>
      <c r="V1534" s="26">
        <f t="shared" si="425"/>
        <v>0</v>
      </c>
      <c r="W1534" s="26">
        <f>IF(E1534&gt;t0,0,IF(E1534&lt;t0,P0))</f>
        <v>0</v>
      </c>
      <c r="X1534" s="26">
        <f>IF(E1534&gt;t0,0,IF(E1534&lt;t0,P0*SIN(PI()*(E1534)/t0)))</f>
        <v>0</v>
      </c>
    </row>
    <row r="1535" spans="5:24" x14ac:dyDescent="0.35">
      <c r="E1535" s="5">
        <f t="shared" si="426"/>
        <v>0.42924000000000345</v>
      </c>
      <c r="F1535" s="6">
        <f t="shared" si="427"/>
        <v>0</v>
      </c>
      <c r="G1535" s="6">
        <f t="shared" si="416"/>
        <v>1.6159207359030803</v>
      </c>
      <c r="H1535" s="6">
        <f t="shared" si="417"/>
        <v>-0.16061636634855278</v>
      </c>
      <c r="I1535" s="6">
        <f t="shared" si="418"/>
        <v>-0.98701691113221934</v>
      </c>
      <c r="J1535" s="7">
        <f t="shared" si="419"/>
        <v>0</v>
      </c>
      <c r="K1535" s="7">
        <f t="shared" si="428"/>
        <v>-23.219206233037855</v>
      </c>
      <c r="L1535" s="7">
        <f t="shared" si="420"/>
        <v>-1.0723451953421458E-2</v>
      </c>
      <c r="M1535" s="7">
        <f t="shared" si="421"/>
        <v>0</v>
      </c>
      <c r="N1535" s="7">
        <f t="shared" si="429"/>
        <v>6.0436920544399655</v>
      </c>
      <c r="O1535" s="7">
        <f t="shared" si="422"/>
        <v>2.7911910819262641E-3</v>
      </c>
      <c r="P1535" s="7">
        <f t="shared" si="433"/>
        <v>4.4773146875345038E-3</v>
      </c>
      <c r="Q1535" s="7">
        <f t="shared" si="423"/>
        <v>134.31944062603512</v>
      </c>
      <c r="R1535" s="7">
        <f t="shared" si="432"/>
        <v>4.4773146875345038</v>
      </c>
      <c r="S1535" s="7">
        <f t="shared" si="430"/>
        <v>0.22173806948727109</v>
      </c>
      <c r="T1535" s="7">
        <f t="shared" si="431"/>
        <v>29.74928379438661</v>
      </c>
      <c r="U1535" s="26">
        <f t="shared" si="424"/>
        <v>0</v>
      </c>
      <c r="V1535" s="26">
        <f t="shared" si="425"/>
        <v>0</v>
      </c>
      <c r="W1535" s="26">
        <f>IF(E1535&gt;t0,0,IF(E1535&lt;t0,P0))</f>
        <v>0</v>
      </c>
      <c r="X1535" s="26">
        <f>IF(E1535&gt;t0,0,IF(E1535&lt;t0,P0*SIN(PI()*(E1535)/t0)))</f>
        <v>0</v>
      </c>
    </row>
    <row r="1536" spans="5:24" x14ac:dyDescent="0.35">
      <c r="E1536" s="5">
        <f t="shared" si="426"/>
        <v>0.42952000000000345</v>
      </c>
      <c r="F1536" s="6">
        <f t="shared" si="427"/>
        <v>0</v>
      </c>
      <c r="G1536" s="6">
        <f t="shared" si="416"/>
        <v>1.6164266782971017</v>
      </c>
      <c r="H1536" s="6">
        <f t="shared" si="417"/>
        <v>-0.16678515980546757</v>
      </c>
      <c r="I1536" s="6">
        <f t="shared" si="418"/>
        <v>-0.98599326086371641</v>
      </c>
      <c r="J1536" s="7">
        <f t="shared" si="419"/>
        <v>0</v>
      </c>
      <c r="K1536" s="7">
        <f t="shared" si="428"/>
        <v>-23.219206233037855</v>
      </c>
      <c r="L1536" s="7">
        <f t="shared" si="420"/>
        <v>-1.0720095507362793E-2</v>
      </c>
      <c r="M1536" s="7">
        <f t="shared" si="421"/>
        <v>0</v>
      </c>
      <c r="N1536" s="7">
        <f t="shared" si="429"/>
        <v>6.0436920544399655</v>
      </c>
      <c r="O1536" s="7">
        <f t="shared" si="422"/>
        <v>2.7903174376607233E-3</v>
      </c>
      <c r="P1536" s="7">
        <f t="shared" si="433"/>
        <v>4.5391870315293643E-3</v>
      </c>
      <c r="Q1536" s="7">
        <f t="shared" si="423"/>
        <v>136.17561094588092</v>
      </c>
      <c r="R1536" s="7">
        <f t="shared" si="432"/>
        <v>4.5391870315293641</v>
      </c>
      <c r="S1536" s="7">
        <f t="shared" si="430"/>
        <v>0.22097265712450187</v>
      </c>
      <c r="T1536" s="7">
        <f t="shared" si="431"/>
        <v>29.646592949948367</v>
      </c>
      <c r="U1536" s="26">
        <f t="shared" si="424"/>
        <v>0</v>
      </c>
      <c r="V1536" s="26">
        <f t="shared" si="425"/>
        <v>0</v>
      </c>
      <c r="W1536" s="26">
        <f>IF(E1536&gt;t0,0,IF(E1536&lt;t0,P0))</f>
        <v>0</v>
      </c>
      <c r="X1536" s="26">
        <f>IF(E1536&gt;t0,0,IF(E1536&lt;t0,P0*SIN(PI()*(E1536)/t0)))</f>
        <v>0</v>
      </c>
    </row>
    <row r="1537" spans="5:24" x14ac:dyDescent="0.35">
      <c r="E1537" s="5">
        <f t="shared" si="426"/>
        <v>0.42980000000000346</v>
      </c>
      <c r="F1537" s="6">
        <f t="shared" si="427"/>
        <v>0</v>
      </c>
      <c r="G1537" s="6">
        <f t="shared" si="416"/>
        <v>1.6169327791009389</v>
      </c>
      <c r="H1537" s="6">
        <f t="shared" si="417"/>
        <v>-0.17294743165031615</v>
      </c>
      <c r="I1537" s="6">
        <f t="shared" si="418"/>
        <v>-0.98493105641235579</v>
      </c>
      <c r="J1537" s="7">
        <f t="shared" si="419"/>
        <v>0</v>
      </c>
      <c r="K1537" s="7">
        <f t="shared" si="428"/>
        <v>-23.219206233037855</v>
      </c>
      <c r="L1537" s="7">
        <f t="shared" si="420"/>
        <v>-1.0716740111873499E-2</v>
      </c>
      <c r="M1537" s="7">
        <f t="shared" si="421"/>
        <v>0</v>
      </c>
      <c r="N1537" s="7">
        <f t="shared" si="429"/>
        <v>6.0436920544399655</v>
      </c>
      <c r="O1537" s="7">
        <f t="shared" si="422"/>
        <v>2.789444066846294E-3</v>
      </c>
      <c r="P1537" s="7">
        <f t="shared" si="433"/>
        <v>4.6008427695745421E-3</v>
      </c>
      <c r="Q1537" s="7">
        <f t="shared" si="423"/>
        <v>138.02528308723626</v>
      </c>
      <c r="R1537" s="7">
        <f t="shared" si="432"/>
        <v>4.600842769574542</v>
      </c>
      <c r="S1537" s="7">
        <f t="shared" si="430"/>
        <v>0.22019906444706358</v>
      </c>
      <c r="T1537" s="7">
        <f t="shared" si="431"/>
        <v>29.542804601129482</v>
      </c>
      <c r="U1537" s="26">
        <f t="shared" si="424"/>
        <v>0</v>
      </c>
      <c r="V1537" s="26">
        <f t="shared" si="425"/>
        <v>0</v>
      </c>
      <c r="W1537" s="26">
        <f>IF(E1537&gt;t0,0,IF(E1537&lt;t0,P0))</f>
        <v>0</v>
      </c>
      <c r="X1537" s="26">
        <f>IF(E1537&gt;t0,0,IF(E1537&lt;t0,P0*SIN(PI()*(E1537)/t0)))</f>
        <v>0</v>
      </c>
    </row>
    <row r="1538" spans="5:24" x14ac:dyDescent="0.35">
      <c r="E1538" s="5">
        <f t="shared" si="426"/>
        <v>0.43008000000000346</v>
      </c>
      <c r="F1538" s="6">
        <f t="shared" si="427"/>
        <v>0</v>
      </c>
      <c r="G1538" s="6">
        <f t="shared" ref="G1538:G1601" si="434">EXP(E1538*w*qsi)</f>
        <v>1.6174390383641897</v>
      </c>
      <c r="H1538" s="6">
        <f t="shared" ref="H1538:H1601" si="435">SIN(wd*E1538)</f>
        <v>-0.17910294092672821</v>
      </c>
      <c r="I1538" s="6">
        <f t="shared" ref="I1538:I1601" si="436">COS(wd*E1538)</f>
        <v>-0.98383033931232111</v>
      </c>
      <c r="J1538" s="7">
        <f t="shared" ref="J1538:J1601" si="437">F1538*G1538*I1538</f>
        <v>0</v>
      </c>
      <c r="K1538" s="7">
        <f t="shared" si="428"/>
        <v>-23.219206233037855</v>
      </c>
      <c r="L1538" s="7">
        <f t="shared" ref="L1538:L1601" si="438">1/(m*wd*G1538)*K1538</f>
        <v>-1.0713385766624747E-2</v>
      </c>
      <c r="M1538" s="7">
        <f t="shared" ref="M1538:M1601" si="439">F1538*G1538*H1538</f>
        <v>0</v>
      </c>
      <c r="N1538" s="7">
        <f t="shared" si="429"/>
        <v>6.0436920544399655</v>
      </c>
      <c r="O1538" s="7">
        <f t="shared" ref="O1538:O1601" si="440">1/(m*wd*G1538)*N1538</f>
        <v>2.7885709693973859E-3</v>
      </c>
      <c r="P1538" s="7">
        <f t="shared" si="433"/>
        <v>4.6622796211037614E-3</v>
      </c>
      <c r="Q1538" s="7">
        <f t="shared" ref="Q1538:Q1601" si="441">k*P1538</f>
        <v>139.86838863311283</v>
      </c>
      <c r="R1538" s="7">
        <f t="shared" si="432"/>
        <v>4.6622796211037612</v>
      </c>
      <c r="S1538" s="7">
        <f t="shared" si="430"/>
        <v>0.21941732689006901</v>
      </c>
      <c r="T1538" s="7">
        <f t="shared" si="431"/>
        <v>29.437923502049216</v>
      </c>
      <c r="U1538" s="26">
        <f t="shared" ref="U1538:U1601" si="442">IF(E1538&gt;$B$16,0,IF(E1538&lt;$B$14,P0*E1538/$B$14,IF(E1538&lt;$B$16,P0-(E1538-B$14)*P0/$B$14)))</f>
        <v>0</v>
      </c>
      <c r="V1538" s="26">
        <f t="shared" ref="V1538:V1601" si="443">IF(E1538&gt;t0,0,IF(E1538&lt;t0,P0-(E1538)*P0/t0))</f>
        <v>0</v>
      </c>
      <c r="W1538" s="26">
        <f>IF(E1538&gt;t0,0,IF(E1538&lt;t0,P0))</f>
        <v>0</v>
      </c>
      <c r="X1538" s="26">
        <f>IF(E1538&gt;t0,0,IF(E1538&lt;t0,P0*SIN(PI()*(E1538)/t0)))</f>
        <v>0</v>
      </c>
    </row>
    <row r="1539" spans="5:24" x14ac:dyDescent="0.35">
      <c r="E1539" s="5">
        <f t="shared" ref="E1539:E1602" si="444">E1538+dt</f>
        <v>0.43036000000000346</v>
      </c>
      <c r="F1539" s="6">
        <f t="shared" ref="F1539:F1602" si="445">X1539</f>
        <v>0</v>
      </c>
      <c r="G1539" s="6">
        <f t="shared" si="434"/>
        <v>1.6179454561364677</v>
      </c>
      <c r="H1539" s="6">
        <f t="shared" si="435"/>
        <v>-0.1852514469427643</v>
      </c>
      <c r="I1539" s="6">
        <f t="shared" si="436"/>
        <v>-0.98269115260371209</v>
      </c>
      <c r="J1539" s="7">
        <f t="shared" si="437"/>
        <v>0</v>
      </c>
      <c r="K1539" s="7">
        <f t="shared" ref="K1539:K1602" si="446">0.5*dt*(J1538+J1539)+K1538</f>
        <v>-23.219206233037855</v>
      </c>
      <c r="L1539" s="7">
        <f t="shared" si="438"/>
        <v>-1.0710032471287805E-2</v>
      </c>
      <c r="M1539" s="7">
        <f t="shared" si="439"/>
        <v>0</v>
      </c>
      <c r="N1539" s="7">
        <f t="shared" ref="N1539:N1602" si="447">0.5*dt*(M1539+M1538)+N1538</f>
        <v>6.0436920544399655</v>
      </c>
      <c r="O1539" s="7">
        <f t="shared" si="440"/>
        <v>2.7876981452284342E-3</v>
      </c>
      <c r="P1539" s="7">
        <f t="shared" si="433"/>
        <v>4.7234953155558153E-3</v>
      </c>
      <c r="Q1539" s="7">
        <f t="shared" si="441"/>
        <v>141.70485946667446</v>
      </c>
      <c r="R1539" s="7">
        <f t="shared" si="432"/>
        <v>4.723495315555815</v>
      </c>
      <c r="S1539" s="7">
        <f t="shared" ref="S1539:S1602" si="448">(P1539-P1538)/dt</f>
        <v>0.2186274801859068</v>
      </c>
      <c r="T1539" s="7">
        <f t="shared" ref="T1539:T1602" si="449">2*qsi*m*w*S1539</f>
        <v>29.331954446710562</v>
      </c>
      <c r="U1539" s="26">
        <f t="shared" si="442"/>
        <v>0</v>
      </c>
      <c r="V1539" s="26">
        <f t="shared" si="443"/>
        <v>0</v>
      </c>
      <c r="W1539" s="26">
        <f>IF(E1539&gt;t0,0,IF(E1539&lt;t0,P0))</f>
        <v>0</v>
      </c>
      <c r="X1539" s="26">
        <f>IF(E1539&gt;t0,0,IF(E1539&lt;t0,P0*SIN(PI()*(E1539)/t0)))</f>
        <v>0</v>
      </c>
    </row>
    <row r="1540" spans="5:24" x14ac:dyDescent="0.35">
      <c r="E1540" s="5">
        <f t="shared" si="444"/>
        <v>0.43064000000000346</v>
      </c>
      <c r="F1540" s="6">
        <f t="shared" si="445"/>
        <v>0</v>
      </c>
      <c r="G1540" s="6">
        <f t="shared" si="434"/>
        <v>1.6184520324674017</v>
      </c>
      <c r="H1540" s="6">
        <f t="shared" si="435"/>
        <v>-0.19139270928032562</v>
      </c>
      <c r="I1540" s="6">
        <f t="shared" si="436"/>
        <v>-0.98151354083086229</v>
      </c>
      <c r="J1540" s="7">
        <f t="shared" si="437"/>
        <v>0</v>
      </c>
      <c r="K1540" s="7">
        <f t="shared" si="446"/>
        <v>-23.219206233037855</v>
      </c>
      <c r="L1540" s="7">
        <f t="shared" si="438"/>
        <v>-1.0706680225534053E-2</v>
      </c>
      <c r="M1540" s="7">
        <f t="shared" si="439"/>
        <v>0</v>
      </c>
      <c r="N1540" s="7">
        <f t="shared" si="447"/>
        <v>6.0436920544399655</v>
      </c>
      <c r="O1540" s="7">
        <f t="shared" si="440"/>
        <v>2.7868255942539032E-3</v>
      </c>
      <c r="P1540" s="7">
        <f t="shared" si="433"/>
        <v>4.7844875924572703E-3</v>
      </c>
      <c r="Q1540" s="7">
        <f t="shared" si="441"/>
        <v>143.53462777371811</v>
      </c>
      <c r="R1540" s="7">
        <f t="shared" ref="R1540:R1603" si="450">P1540*1000</f>
        <v>4.7844875924572703</v>
      </c>
      <c r="S1540" s="7">
        <f t="shared" si="448"/>
        <v>0.2178295603623395</v>
      </c>
      <c r="T1540" s="7">
        <f t="shared" si="449"/>
        <v>29.224902268745094</v>
      </c>
      <c r="U1540" s="26">
        <f t="shared" si="442"/>
        <v>0</v>
      </c>
      <c r="V1540" s="26">
        <f t="shared" si="443"/>
        <v>0</v>
      </c>
      <c r="W1540" s="26">
        <f>IF(E1540&gt;t0,0,IF(E1540&lt;t0,P0))</f>
        <v>0</v>
      </c>
      <c r="X1540" s="26">
        <f>IF(E1540&gt;t0,0,IF(E1540&lt;t0,P0*SIN(PI()*(E1540)/t0)))</f>
        <v>0</v>
      </c>
    </row>
    <row r="1541" spans="5:24" x14ac:dyDescent="0.35">
      <c r="E1541" s="5">
        <f t="shared" si="444"/>
        <v>0.43092000000000347</v>
      </c>
      <c r="F1541" s="6">
        <f t="shared" si="445"/>
        <v>0</v>
      </c>
      <c r="G1541" s="6">
        <f t="shared" si="434"/>
        <v>1.6189587674066359</v>
      </c>
      <c r="H1541" s="6">
        <f t="shared" si="435"/>
        <v>-0.1975264878045547</v>
      </c>
      <c r="I1541" s="6">
        <f t="shared" si="436"/>
        <v>-0.98029755004059715</v>
      </c>
      <c r="J1541" s="7">
        <f t="shared" si="437"/>
        <v>0</v>
      </c>
      <c r="K1541" s="7">
        <f t="shared" si="446"/>
        <v>-23.219206233037855</v>
      </c>
      <c r="L1541" s="7">
        <f t="shared" si="438"/>
        <v>-1.0703329029034975E-2</v>
      </c>
      <c r="M1541" s="7">
        <f t="shared" si="439"/>
        <v>0</v>
      </c>
      <c r="N1541" s="7">
        <f t="shared" si="447"/>
        <v>6.0436920544399655</v>
      </c>
      <c r="O1541" s="7">
        <f t="shared" si="440"/>
        <v>2.7859533163882831E-3</v>
      </c>
      <c r="P1541" s="7">
        <f t="shared" si="433"/>
        <v>4.8452542015047246E-3</v>
      </c>
      <c r="Q1541" s="7">
        <f t="shared" si="441"/>
        <v>145.35762604514173</v>
      </c>
      <c r="R1541" s="7">
        <f t="shared" si="450"/>
        <v>4.8452542015047246</v>
      </c>
      <c r="S1541" s="7">
        <f t="shared" si="448"/>
        <v>0.21702360374090807</v>
      </c>
      <c r="T1541" s="7">
        <f t="shared" si="449"/>
        <v>29.11677184119889</v>
      </c>
      <c r="U1541" s="26">
        <f t="shared" si="442"/>
        <v>0</v>
      </c>
      <c r="V1541" s="26">
        <f t="shared" si="443"/>
        <v>0</v>
      </c>
      <c r="W1541" s="26">
        <f>IF(E1541&gt;t0,0,IF(E1541&lt;t0,P0))</f>
        <v>0</v>
      </c>
      <c r="X1541" s="26">
        <f>IF(E1541&gt;t0,0,IF(E1541&lt;t0,P0*SIN(PI()*(E1541)/t0)))</f>
        <v>0</v>
      </c>
    </row>
    <row r="1542" spans="5:24" x14ac:dyDescent="0.35">
      <c r="E1542" s="5">
        <f t="shared" si="444"/>
        <v>0.43120000000000347</v>
      </c>
      <c r="F1542" s="6">
        <f t="shared" si="445"/>
        <v>0</v>
      </c>
      <c r="G1542" s="6">
        <f t="shared" si="434"/>
        <v>1.6194656610038309</v>
      </c>
      <c r="H1542" s="6">
        <f t="shared" si="435"/>
        <v>-0.2036525426732235</v>
      </c>
      <c r="I1542" s="6">
        <f t="shared" si="436"/>
        <v>-0.97904322778043407</v>
      </c>
      <c r="J1542" s="7">
        <f t="shared" si="437"/>
        <v>0</v>
      </c>
      <c r="K1542" s="7">
        <f t="shared" si="446"/>
        <v>-23.219206233037855</v>
      </c>
      <c r="L1542" s="7">
        <f t="shared" si="438"/>
        <v>-1.0699978881462145E-2</v>
      </c>
      <c r="M1542" s="7">
        <f t="shared" si="439"/>
        <v>0</v>
      </c>
      <c r="N1542" s="7">
        <f t="shared" si="447"/>
        <v>6.0436920544399655</v>
      </c>
      <c r="O1542" s="7">
        <f t="shared" si="440"/>
        <v>2.7850813115460893E-3</v>
      </c>
      <c r="P1542" s="7">
        <f t="shared" si="433"/>
        <v>4.9057929026466076E-3</v>
      </c>
      <c r="Q1542" s="7">
        <f t="shared" si="441"/>
        <v>147.17378707939824</v>
      </c>
      <c r="R1542" s="7">
        <f t="shared" si="450"/>
        <v>4.9057929026466072</v>
      </c>
      <c r="S1542" s="7">
        <f t="shared" si="448"/>
        <v>0.21620964693529646</v>
      </c>
      <c r="T1542" s="7">
        <f t="shared" si="449"/>
        <v>29.00756807631312</v>
      </c>
      <c r="U1542" s="26">
        <f t="shared" si="442"/>
        <v>0</v>
      </c>
      <c r="V1542" s="26">
        <f t="shared" si="443"/>
        <v>0</v>
      </c>
      <c r="W1542" s="26">
        <f>IF(E1542&gt;t0,0,IF(E1542&lt;t0,P0))</f>
        <v>0</v>
      </c>
      <c r="X1542" s="26">
        <f>IF(E1542&gt;t0,0,IF(E1542&lt;t0,P0*SIN(PI()*(E1542)/t0)))</f>
        <v>0</v>
      </c>
    </row>
    <row r="1543" spans="5:24" x14ac:dyDescent="0.35">
      <c r="E1543" s="5">
        <f t="shared" si="444"/>
        <v>0.43148000000000347</v>
      </c>
      <c r="F1543" s="6">
        <f t="shared" si="445"/>
        <v>0</v>
      </c>
      <c r="G1543" s="6">
        <f t="shared" si="434"/>
        <v>1.6199727133086619</v>
      </c>
      <c r="H1543" s="6">
        <f t="shared" si="435"/>
        <v>-0.20977063434611856</v>
      </c>
      <c r="I1543" s="6">
        <f t="shared" si="436"/>
        <v>-0.97775062309672145</v>
      </c>
      <c r="J1543" s="7">
        <f t="shared" si="437"/>
        <v>0</v>
      </c>
      <c r="K1543" s="7">
        <f t="shared" si="446"/>
        <v>-23.219206233037855</v>
      </c>
      <c r="L1543" s="7">
        <f t="shared" si="438"/>
        <v>-1.0696629782487258E-2</v>
      </c>
      <c r="M1543" s="7">
        <f t="shared" si="439"/>
        <v>0</v>
      </c>
      <c r="N1543" s="7">
        <f t="shared" si="447"/>
        <v>6.0436920544399655</v>
      </c>
      <c r="O1543" s="7">
        <f t="shared" si="440"/>
        <v>2.7842095796418664E-3</v>
      </c>
      <c r="P1543" s="7">
        <f t="shared" ref="P1543:P1606" si="451">L1543*H1543-O1543*I1543</f>
        <v>4.9661014661646317E-3</v>
      </c>
      <c r="Q1543" s="7">
        <f t="shared" si="441"/>
        <v>148.98304398493894</v>
      </c>
      <c r="R1543" s="7">
        <f t="shared" si="450"/>
        <v>4.9661014661646314</v>
      </c>
      <c r="S1543" s="7">
        <f t="shared" si="448"/>
        <v>0.21538772685008625</v>
      </c>
      <c r="T1543" s="7">
        <f t="shared" si="449"/>
        <v>28.897295925356975</v>
      </c>
      <c r="U1543" s="26">
        <f t="shared" si="442"/>
        <v>0</v>
      </c>
      <c r="V1543" s="26">
        <f t="shared" si="443"/>
        <v>0</v>
      </c>
      <c r="W1543" s="26">
        <f>IF(E1543&gt;t0,0,IF(E1543&lt;t0,P0))</f>
        <v>0</v>
      </c>
      <c r="X1543" s="26">
        <f>IF(E1543&gt;t0,0,IF(E1543&lt;t0,P0*SIN(PI()*(E1543)/t0)))</f>
        <v>0</v>
      </c>
    </row>
    <row r="1544" spans="5:24" x14ac:dyDescent="0.35">
      <c r="E1544" s="5">
        <f t="shared" si="444"/>
        <v>0.43176000000000347</v>
      </c>
      <c r="F1544" s="6">
        <f t="shared" si="445"/>
        <v>0</v>
      </c>
      <c r="G1544" s="6">
        <f t="shared" si="434"/>
        <v>1.6204799243708199</v>
      </c>
      <c r="H1544" s="6">
        <f t="shared" si="435"/>
        <v>-0.21588052359439705</v>
      </c>
      <c r="I1544" s="6">
        <f t="shared" si="436"/>
        <v>-0.97641978653272332</v>
      </c>
      <c r="J1544" s="7">
        <f t="shared" si="437"/>
        <v>0</v>
      </c>
      <c r="K1544" s="7">
        <f t="shared" si="446"/>
        <v>-23.219206233037855</v>
      </c>
      <c r="L1544" s="7">
        <f t="shared" si="438"/>
        <v>-1.0693281731782097E-2</v>
      </c>
      <c r="M1544" s="7">
        <f t="shared" si="439"/>
        <v>0</v>
      </c>
      <c r="N1544" s="7">
        <f t="shared" si="447"/>
        <v>6.0436920544399655</v>
      </c>
      <c r="O1544" s="7">
        <f t="shared" si="440"/>
        <v>2.7833381205901852E-3</v>
      </c>
      <c r="P1544" s="7">
        <f t="shared" si="451"/>
        <v>5.0261776727545801E-3</v>
      </c>
      <c r="Q1544" s="7">
        <f t="shared" si="441"/>
        <v>150.78533018263741</v>
      </c>
      <c r="R1544" s="7">
        <f t="shared" si="450"/>
        <v>5.0261776727545797</v>
      </c>
      <c r="S1544" s="7">
        <f t="shared" si="448"/>
        <v>0.21455788067838691</v>
      </c>
      <c r="T1544" s="7">
        <f t="shared" si="449"/>
        <v>28.785960378309714</v>
      </c>
      <c r="U1544" s="26">
        <f t="shared" si="442"/>
        <v>0</v>
      </c>
      <c r="V1544" s="26">
        <f t="shared" si="443"/>
        <v>0</v>
      </c>
      <c r="W1544" s="26">
        <f>IF(E1544&gt;t0,0,IF(E1544&lt;t0,P0))</f>
        <v>0</v>
      </c>
      <c r="X1544" s="26">
        <f>IF(E1544&gt;t0,0,IF(E1544&lt;t0,P0*SIN(PI()*(E1544)/t0)))</f>
        <v>0</v>
      </c>
    </row>
    <row r="1545" spans="5:24" x14ac:dyDescent="0.35">
      <c r="E1545" s="5">
        <f t="shared" si="444"/>
        <v>0.43204000000000348</v>
      </c>
      <c r="F1545" s="6">
        <f t="shared" si="445"/>
        <v>0</v>
      </c>
      <c r="G1545" s="6">
        <f t="shared" si="434"/>
        <v>1.6209872942400121</v>
      </c>
      <c r="H1545" s="6">
        <f t="shared" si="435"/>
        <v>-0.22198197150994811</v>
      </c>
      <c r="I1545" s="6">
        <f t="shared" si="436"/>
        <v>-0.97505077012664143</v>
      </c>
      <c r="J1545" s="7">
        <f t="shared" si="437"/>
        <v>0</v>
      </c>
      <c r="K1545" s="7">
        <f t="shared" si="446"/>
        <v>-23.219206233037855</v>
      </c>
      <c r="L1545" s="7">
        <f t="shared" si="438"/>
        <v>-1.0689934729018555E-2</v>
      </c>
      <c r="M1545" s="7">
        <f t="shared" si="439"/>
        <v>0</v>
      </c>
      <c r="N1545" s="7">
        <f t="shared" si="447"/>
        <v>6.0436920544399655</v>
      </c>
      <c r="O1545" s="7">
        <f t="shared" si="440"/>
        <v>2.7824669343056419E-3</v>
      </c>
      <c r="P1545" s="7">
        <f t="shared" si="451"/>
        <v>5.086019313606833E-3</v>
      </c>
      <c r="Q1545" s="7">
        <f t="shared" si="441"/>
        <v>152.58057940820498</v>
      </c>
      <c r="R1545" s="7">
        <f t="shared" si="450"/>
        <v>5.0860193136068332</v>
      </c>
      <c r="S1545" s="7">
        <f t="shared" si="448"/>
        <v>0.21372014590090332</v>
      </c>
      <c r="T1545" s="7">
        <f t="shared" si="449"/>
        <v>28.673566463735575</v>
      </c>
      <c r="U1545" s="26">
        <f t="shared" si="442"/>
        <v>0</v>
      </c>
      <c r="V1545" s="26">
        <f t="shared" si="443"/>
        <v>0</v>
      </c>
      <c r="W1545" s="26">
        <f>IF(E1545&gt;t0,0,IF(E1545&lt;t0,P0))</f>
        <v>0</v>
      </c>
      <c r="X1545" s="26">
        <f>IF(E1545&gt;t0,0,IF(E1545&lt;t0,P0*SIN(PI()*(E1545)/t0)))</f>
        <v>0</v>
      </c>
    </row>
    <row r="1546" spans="5:24" x14ac:dyDescent="0.35">
      <c r="E1546" s="5">
        <f t="shared" si="444"/>
        <v>0.43232000000000348</v>
      </c>
      <c r="F1546" s="6">
        <f t="shared" si="445"/>
        <v>0</v>
      </c>
      <c r="G1546" s="6">
        <f t="shared" si="434"/>
        <v>1.6214948229659603</v>
      </c>
      <c r="H1546" s="6">
        <f t="shared" si="435"/>
        <v>-0.22807473951473273</v>
      </c>
      <c r="I1546" s="6">
        <f t="shared" si="436"/>
        <v>-0.97364362740958088</v>
      </c>
      <c r="J1546" s="7">
        <f t="shared" si="437"/>
        <v>0</v>
      </c>
      <c r="K1546" s="7">
        <f t="shared" si="446"/>
        <v>-23.219206233037855</v>
      </c>
      <c r="L1546" s="7">
        <f t="shared" si="438"/>
        <v>-1.0686588773868626E-2</v>
      </c>
      <c r="M1546" s="7">
        <f t="shared" si="439"/>
        <v>0</v>
      </c>
      <c r="N1546" s="7">
        <f t="shared" si="447"/>
        <v>6.0436920544399655</v>
      </c>
      <c r="O1546" s="7">
        <f t="shared" si="440"/>
        <v>2.7815960207028603E-3</v>
      </c>
      <c r="P1546" s="7">
        <f t="shared" si="451"/>
        <v>5.1456241904863425E-3</v>
      </c>
      <c r="Q1546" s="7">
        <f t="shared" si="441"/>
        <v>154.36872571459028</v>
      </c>
      <c r="R1546" s="7">
        <f t="shared" si="450"/>
        <v>5.1456241904863429</v>
      </c>
      <c r="S1546" s="7">
        <f t="shared" si="448"/>
        <v>0.21287456028396265</v>
      </c>
      <c r="T1546" s="7">
        <f t="shared" si="449"/>
        <v>28.560119248519051</v>
      </c>
      <c r="U1546" s="26">
        <f t="shared" si="442"/>
        <v>0</v>
      </c>
      <c r="V1546" s="26">
        <f t="shared" si="443"/>
        <v>0</v>
      </c>
      <c r="W1546" s="26">
        <f>IF(E1546&gt;t0,0,IF(E1546&lt;t0,P0))</f>
        <v>0</v>
      </c>
      <c r="X1546" s="26">
        <f>IF(E1546&gt;t0,0,IF(E1546&lt;t0,P0*SIN(PI()*(E1546)/t0)))</f>
        <v>0</v>
      </c>
    </row>
    <row r="1547" spans="5:24" x14ac:dyDescent="0.35">
      <c r="E1547" s="5">
        <f t="shared" si="444"/>
        <v>0.43260000000000348</v>
      </c>
      <c r="F1547" s="6">
        <f t="shared" si="445"/>
        <v>0</v>
      </c>
      <c r="G1547" s="6">
        <f t="shared" si="434"/>
        <v>1.6220025105984024</v>
      </c>
      <c r="H1547" s="6">
        <f t="shared" si="435"/>
        <v>-0.23415858937011266</v>
      </c>
      <c r="I1547" s="6">
        <f t="shared" si="436"/>
        <v>-0.97219841340345692</v>
      </c>
      <c r="J1547" s="7">
        <f t="shared" si="437"/>
        <v>0</v>
      </c>
      <c r="K1547" s="7">
        <f t="shared" si="446"/>
        <v>-23.219206233037855</v>
      </c>
      <c r="L1547" s="7">
        <f t="shared" si="438"/>
        <v>-1.0683243866004404E-2</v>
      </c>
      <c r="M1547" s="7">
        <f t="shared" si="439"/>
        <v>0</v>
      </c>
      <c r="N1547" s="7">
        <f t="shared" si="447"/>
        <v>6.0436920544399655</v>
      </c>
      <c r="O1547" s="7">
        <f t="shared" si="440"/>
        <v>2.7807253796964903E-3</v>
      </c>
      <c r="P1547" s="7">
        <f t="shared" si="451"/>
        <v>5.2049901158121529E-3</v>
      </c>
      <c r="Q1547" s="7">
        <f t="shared" si="441"/>
        <v>156.1497034743646</v>
      </c>
      <c r="R1547" s="7">
        <f t="shared" si="450"/>
        <v>5.2049901158121532</v>
      </c>
      <c r="S1547" s="7">
        <f t="shared" si="448"/>
        <v>0.21202116187789416</v>
      </c>
      <c r="T1547" s="7">
        <f t="shared" si="449"/>
        <v>28.445623837647503</v>
      </c>
      <c r="U1547" s="26">
        <f t="shared" si="442"/>
        <v>0</v>
      </c>
      <c r="V1547" s="26">
        <f t="shared" si="443"/>
        <v>0</v>
      </c>
      <c r="W1547" s="26">
        <f>IF(E1547&gt;t0,0,IF(E1547&lt;t0,P0))</f>
        <v>0</v>
      </c>
      <c r="X1547" s="26">
        <f>IF(E1547&gt;t0,0,IF(E1547&lt;t0,P0*SIN(PI()*(E1547)/t0)))</f>
        <v>0</v>
      </c>
    </row>
    <row r="1548" spans="5:24" x14ac:dyDescent="0.35">
      <c r="E1548" s="5">
        <f t="shared" si="444"/>
        <v>0.43288000000000348</v>
      </c>
      <c r="F1548" s="6">
        <f t="shared" si="445"/>
        <v>0</v>
      </c>
      <c r="G1548" s="6">
        <f t="shared" si="434"/>
        <v>1.6225103571870918</v>
      </c>
      <c r="H1548" s="6">
        <f t="shared" si="435"/>
        <v>-0.24023328318616435</v>
      </c>
      <c r="I1548" s="6">
        <f t="shared" si="436"/>
        <v>-0.97071518461884387</v>
      </c>
      <c r="J1548" s="7">
        <f t="shared" si="437"/>
        <v>0</v>
      </c>
      <c r="K1548" s="7">
        <f t="shared" si="446"/>
        <v>-23.219206233037855</v>
      </c>
      <c r="L1548" s="7">
        <f t="shared" si="438"/>
        <v>-1.0679900005098089E-2</v>
      </c>
      <c r="M1548" s="7">
        <f t="shared" si="439"/>
        <v>0</v>
      </c>
      <c r="N1548" s="7">
        <f t="shared" si="447"/>
        <v>6.0436920544399655</v>
      </c>
      <c r="O1548" s="7">
        <f t="shared" si="440"/>
        <v>2.7798550112012109E-3</v>
      </c>
      <c r="P1548" s="7">
        <f t="shared" si="451"/>
        <v>5.2641149127364492E-3</v>
      </c>
      <c r="Q1548" s="7">
        <f t="shared" si="441"/>
        <v>157.92344738209349</v>
      </c>
      <c r="R1548" s="7">
        <f t="shared" si="450"/>
        <v>5.2641149127364493</v>
      </c>
      <c r="S1548" s="7">
        <f t="shared" si="448"/>
        <v>0.21115998901534405</v>
      </c>
      <c r="T1548" s="7">
        <f t="shared" si="449"/>
        <v>28.330085373985096</v>
      </c>
      <c r="U1548" s="26">
        <f t="shared" si="442"/>
        <v>0</v>
      </c>
      <c r="V1548" s="26">
        <f t="shared" si="443"/>
        <v>0</v>
      </c>
      <c r="W1548" s="26">
        <f>IF(E1548&gt;t0,0,IF(E1548&lt;t0,P0))</f>
        <v>0</v>
      </c>
      <c r="X1548" s="26">
        <f>IF(E1548&gt;t0,0,IF(E1548&lt;t0,P0*SIN(PI()*(E1548)/t0)))</f>
        <v>0</v>
      </c>
    </row>
    <row r="1549" spans="5:24" x14ac:dyDescent="0.35">
      <c r="E1549" s="5">
        <f t="shared" si="444"/>
        <v>0.43316000000000349</v>
      </c>
      <c r="F1549" s="6">
        <f t="shared" si="445"/>
        <v>0</v>
      </c>
      <c r="G1549" s="6">
        <f t="shared" si="434"/>
        <v>1.6230183627817978</v>
      </c>
      <c r="H1549" s="6">
        <f t="shared" si="435"/>
        <v>-0.24629858343098765</v>
      </c>
      <c r="I1549" s="6">
        <f t="shared" si="436"/>
        <v>-0.96919399905276382</v>
      </c>
      <c r="J1549" s="7">
        <f t="shared" si="437"/>
        <v>0</v>
      </c>
      <c r="K1549" s="7">
        <f t="shared" si="446"/>
        <v>-23.219206233037855</v>
      </c>
      <c r="L1549" s="7">
        <f t="shared" si="438"/>
        <v>-1.0676557190821985E-2</v>
      </c>
      <c r="M1549" s="7">
        <f t="shared" si="439"/>
        <v>0</v>
      </c>
      <c r="N1549" s="7">
        <f t="shared" si="447"/>
        <v>6.0436920544399655</v>
      </c>
      <c r="O1549" s="7">
        <f t="shared" si="440"/>
        <v>2.7789849151317238E-3</v>
      </c>
      <c r="P1549" s="7">
        <f t="shared" si="451"/>
        <v>5.3229964152232013E-3</v>
      </c>
      <c r="Q1549" s="7">
        <f t="shared" si="441"/>
        <v>159.68989245669604</v>
      </c>
      <c r="R1549" s="7">
        <f t="shared" si="450"/>
        <v>5.3229964152232014</v>
      </c>
      <c r="S1549" s="7">
        <f t="shared" si="448"/>
        <v>0.21029108030982885</v>
      </c>
      <c r="T1549" s="7">
        <f t="shared" si="449"/>
        <v>28.213509038078694</v>
      </c>
      <c r="U1549" s="26">
        <f t="shared" si="442"/>
        <v>0</v>
      </c>
      <c r="V1549" s="26">
        <f t="shared" si="443"/>
        <v>0</v>
      </c>
      <c r="W1549" s="26">
        <f>IF(E1549&gt;t0,0,IF(E1549&lt;t0,P0))</f>
        <v>0</v>
      </c>
      <c r="X1549" s="26">
        <f>IF(E1549&gt;t0,0,IF(E1549&lt;t0,P0*SIN(PI()*(E1549)/t0)))</f>
        <v>0</v>
      </c>
    </row>
    <row r="1550" spans="5:24" x14ac:dyDescent="0.35">
      <c r="E1550" s="5">
        <f t="shared" si="444"/>
        <v>0.43344000000000349</v>
      </c>
      <c r="F1550" s="6">
        <f t="shared" si="445"/>
        <v>0</v>
      </c>
      <c r="G1550" s="6">
        <f t="shared" si="434"/>
        <v>1.6235265274323043</v>
      </c>
      <c r="H1550" s="6">
        <f t="shared" si="435"/>
        <v>-0.25235425293998343</v>
      </c>
      <c r="I1550" s="6">
        <f t="shared" si="436"/>
        <v>-0.9676349161864215</v>
      </c>
      <c r="J1550" s="7">
        <f t="shared" si="437"/>
        <v>0</v>
      </c>
      <c r="K1550" s="7">
        <f t="shared" si="446"/>
        <v>-23.219206233037855</v>
      </c>
      <c r="L1550" s="7">
        <f t="shared" si="438"/>
        <v>-1.0673215422848492E-2</v>
      </c>
      <c r="M1550" s="7">
        <f t="shared" si="439"/>
        <v>0</v>
      </c>
      <c r="N1550" s="7">
        <f t="shared" si="447"/>
        <v>6.0436920544399655</v>
      </c>
      <c r="O1550" s="7">
        <f t="shared" si="440"/>
        <v>2.7781150914027615E-3</v>
      </c>
      <c r="P1550" s="7">
        <f t="shared" si="451"/>
        <v>5.3816324681261844E-3</v>
      </c>
      <c r="Q1550" s="7">
        <f t="shared" si="441"/>
        <v>161.44897404378554</v>
      </c>
      <c r="R1550" s="7">
        <f t="shared" si="450"/>
        <v>5.3816324681261847</v>
      </c>
      <c r="S1550" s="7">
        <f t="shared" si="448"/>
        <v>0.20941447465351123</v>
      </c>
      <c r="T1550" s="7">
        <f t="shared" si="449"/>
        <v>28.095900047859473</v>
      </c>
      <c r="U1550" s="26">
        <f t="shared" si="442"/>
        <v>0</v>
      </c>
      <c r="V1550" s="26">
        <f t="shared" si="443"/>
        <v>0</v>
      </c>
      <c r="W1550" s="26">
        <f>IF(E1550&gt;t0,0,IF(E1550&lt;t0,P0))</f>
        <v>0</v>
      </c>
      <c r="X1550" s="26">
        <f>IF(E1550&gt;t0,0,IF(E1550&lt;t0,P0*SIN(PI()*(E1550)/t0)))</f>
        <v>0</v>
      </c>
    </row>
    <row r="1551" spans="5:24" x14ac:dyDescent="0.35">
      <c r="E1551" s="5">
        <f t="shared" si="444"/>
        <v>0.43372000000000349</v>
      </c>
      <c r="F1551" s="6">
        <f t="shared" si="445"/>
        <v>0</v>
      </c>
      <c r="G1551" s="6">
        <f t="shared" si="434"/>
        <v>1.624034851188412</v>
      </c>
      <c r="H1551" s="6">
        <f t="shared" si="435"/>
        <v>-0.25840005492513413</v>
      </c>
      <c r="I1551" s="6">
        <f t="shared" si="436"/>
        <v>-0.96603799698287629</v>
      </c>
      <c r="J1551" s="7">
        <f t="shared" si="437"/>
        <v>0</v>
      </c>
      <c r="K1551" s="7">
        <f t="shared" si="446"/>
        <v>-23.219206233037855</v>
      </c>
      <c r="L1551" s="7">
        <f t="shared" si="438"/>
        <v>-1.0669874700850119E-2</v>
      </c>
      <c r="M1551" s="7">
        <f t="shared" si="439"/>
        <v>0</v>
      </c>
      <c r="N1551" s="7">
        <f t="shared" si="447"/>
        <v>6.0436920544399655</v>
      </c>
      <c r="O1551" s="7">
        <f t="shared" si="440"/>
        <v>2.7772455399290795E-3</v>
      </c>
      <c r="P1551" s="7">
        <f t="shared" si="451"/>
        <v>5.4400209272666838E-3</v>
      </c>
      <c r="Q1551" s="7">
        <f t="shared" si="441"/>
        <v>163.20062781800053</v>
      </c>
      <c r="R1551" s="7">
        <f t="shared" si="450"/>
        <v>5.4400209272666835</v>
      </c>
      <c r="S1551" s="7">
        <f t="shared" si="448"/>
        <v>0.20853021121606938</v>
      </c>
      <c r="T1551" s="7">
        <f t="shared" si="449"/>
        <v>27.977263658491218</v>
      </c>
      <c r="U1551" s="26">
        <f t="shared" si="442"/>
        <v>0</v>
      </c>
      <c r="V1551" s="26">
        <f t="shared" si="443"/>
        <v>0</v>
      </c>
      <c r="W1551" s="26">
        <f>IF(E1551&gt;t0,0,IF(E1551&lt;t0,P0))</f>
        <v>0</v>
      </c>
      <c r="X1551" s="26">
        <f>IF(E1551&gt;t0,0,IF(E1551&lt;t0,P0*SIN(PI()*(E1551)/t0)))</f>
        <v>0</v>
      </c>
    </row>
    <row r="1552" spans="5:24" x14ac:dyDescent="0.35">
      <c r="E1552" s="5">
        <f t="shared" si="444"/>
        <v>0.43400000000000349</v>
      </c>
      <c r="F1552" s="6">
        <f t="shared" si="445"/>
        <v>0</v>
      </c>
      <c r="G1552" s="6">
        <f t="shared" si="434"/>
        <v>1.6245433340999362</v>
      </c>
      <c r="H1552" s="6">
        <f t="shared" si="435"/>
        <v>-0.26443575298426086</v>
      </c>
      <c r="I1552" s="6">
        <f t="shared" si="436"/>
        <v>-0.96440330388465956</v>
      </c>
      <c r="J1552" s="7">
        <f t="shared" si="437"/>
        <v>0</v>
      </c>
      <c r="K1552" s="7">
        <f t="shared" si="446"/>
        <v>-23.219206233037855</v>
      </c>
      <c r="L1552" s="7">
        <f t="shared" si="438"/>
        <v>-1.0666535024499478E-2</v>
      </c>
      <c r="M1552" s="7">
        <f t="shared" si="439"/>
        <v>0</v>
      </c>
      <c r="N1552" s="7">
        <f t="shared" si="447"/>
        <v>6.0436920544399655</v>
      </c>
      <c r="O1552" s="7">
        <f t="shared" si="440"/>
        <v>2.7763762606254636E-3</v>
      </c>
      <c r="P1552" s="7">
        <f t="shared" si="451"/>
        <v>5.4981596595106447E-3</v>
      </c>
      <c r="Q1552" s="7">
        <f t="shared" si="441"/>
        <v>164.94478978531933</v>
      </c>
      <c r="R1552" s="7">
        <f t="shared" si="450"/>
        <v>5.4981596595106446</v>
      </c>
      <c r="S1552" s="7">
        <f t="shared" si="448"/>
        <v>0.20763832944271748</v>
      </c>
      <c r="T1552" s="7">
        <f t="shared" si="449"/>
        <v>27.857605162104743</v>
      </c>
      <c r="U1552" s="26">
        <f t="shared" si="442"/>
        <v>0</v>
      </c>
      <c r="V1552" s="26">
        <f t="shared" si="443"/>
        <v>0</v>
      </c>
      <c r="W1552" s="26">
        <f>IF(E1552&gt;t0,0,IF(E1552&lt;t0,P0))</f>
        <v>0</v>
      </c>
      <c r="X1552" s="26">
        <f>IF(E1552&gt;t0,0,IF(E1552&lt;t0,P0*SIN(PI()*(E1552)/t0)))</f>
        <v>0</v>
      </c>
    </row>
    <row r="1553" spans="5:24" x14ac:dyDescent="0.35">
      <c r="E1553" s="5">
        <f t="shared" si="444"/>
        <v>0.4342800000000035</v>
      </c>
      <c r="F1553" s="6">
        <f t="shared" si="445"/>
        <v>0</v>
      </c>
      <c r="G1553" s="6">
        <f t="shared" si="434"/>
        <v>1.6250519762167086</v>
      </c>
      <c r="H1553" s="6">
        <f t="shared" si="435"/>
        <v>-0.27046111111026711</v>
      </c>
      <c r="I1553" s="6">
        <f t="shared" si="436"/>
        <v>-0.9627309008113325</v>
      </c>
      <c r="J1553" s="7">
        <f t="shared" si="437"/>
        <v>0</v>
      </c>
      <c r="K1553" s="7">
        <f t="shared" si="446"/>
        <v>-23.219206233037855</v>
      </c>
      <c r="L1553" s="7">
        <f t="shared" si="438"/>
        <v>-1.0663196393469276E-2</v>
      </c>
      <c r="M1553" s="7">
        <f t="shared" si="439"/>
        <v>0</v>
      </c>
      <c r="N1553" s="7">
        <f t="shared" si="447"/>
        <v>6.0436920544399655</v>
      </c>
      <c r="O1553" s="7">
        <f t="shared" si="440"/>
        <v>2.7755072534067231E-3</v>
      </c>
      <c r="P1553" s="7">
        <f t="shared" si="451"/>
        <v>5.5560465428453349E-3</v>
      </c>
      <c r="Q1553" s="7">
        <f t="shared" si="441"/>
        <v>166.68139628536005</v>
      </c>
      <c r="R1553" s="7">
        <f t="shared" si="450"/>
        <v>5.5560465428453352</v>
      </c>
      <c r="S1553" s="7">
        <f t="shared" si="448"/>
        <v>0.20673886905246489</v>
      </c>
      <c r="T1553" s="7">
        <f t="shared" si="449"/>
        <v>27.736929887564344</v>
      </c>
      <c r="U1553" s="26">
        <f t="shared" si="442"/>
        <v>0</v>
      </c>
      <c r="V1553" s="26">
        <f t="shared" si="443"/>
        <v>0</v>
      </c>
      <c r="W1553" s="26">
        <f>IF(E1553&gt;t0,0,IF(E1553&lt;t0,P0))</f>
        <v>0</v>
      </c>
      <c r="X1553" s="26">
        <f>IF(E1553&gt;t0,0,IF(E1553&lt;t0,P0*SIN(PI()*(E1553)/t0)))</f>
        <v>0</v>
      </c>
    </row>
    <row r="1554" spans="5:24" x14ac:dyDescent="0.35">
      <c r="E1554" s="5">
        <f t="shared" si="444"/>
        <v>0.4345600000000035</v>
      </c>
      <c r="F1554" s="6">
        <f t="shared" si="445"/>
        <v>0</v>
      </c>
      <c r="G1554" s="6">
        <f t="shared" si="434"/>
        <v>1.6255607775885759</v>
      </c>
      <c r="H1554" s="6">
        <f t="shared" si="435"/>
        <v>-0.27647589370036552</v>
      </c>
      <c r="I1554" s="6">
        <f t="shared" si="436"/>
        <v>-0.96102085315698749</v>
      </c>
      <c r="J1554" s="7">
        <f t="shared" si="437"/>
        <v>0</v>
      </c>
      <c r="K1554" s="7">
        <f t="shared" si="446"/>
        <v>-23.219206233037855</v>
      </c>
      <c r="L1554" s="7">
        <f t="shared" si="438"/>
        <v>-1.0659858807432329E-2</v>
      </c>
      <c r="M1554" s="7">
        <f t="shared" si="439"/>
        <v>0</v>
      </c>
      <c r="N1554" s="7">
        <f t="shared" si="447"/>
        <v>6.0436920544399655</v>
      </c>
      <c r="O1554" s="7">
        <f t="shared" si="440"/>
        <v>2.7746385181876953E-3</v>
      </c>
      <c r="P1554" s="7">
        <f t="shared" si="451"/>
        <v>5.6136794664555442E-3</v>
      </c>
      <c r="Q1554" s="7">
        <f t="shared" si="441"/>
        <v>168.41038399366633</v>
      </c>
      <c r="R1554" s="7">
        <f t="shared" si="450"/>
        <v>5.6136794664555438</v>
      </c>
      <c r="S1554" s="7">
        <f t="shared" si="448"/>
        <v>0.20583187003646186</v>
      </c>
      <c r="T1554" s="7">
        <f t="shared" si="449"/>
        <v>27.615243200245853</v>
      </c>
      <c r="U1554" s="26">
        <f t="shared" si="442"/>
        <v>0</v>
      </c>
      <c r="V1554" s="26">
        <f t="shared" si="443"/>
        <v>0</v>
      </c>
      <c r="W1554" s="26">
        <f>IF(E1554&gt;t0,0,IF(E1554&lt;t0,P0))</f>
        <v>0</v>
      </c>
      <c r="X1554" s="26">
        <f>IF(E1554&gt;t0,0,IF(E1554&lt;t0,P0*SIN(PI()*(E1554)/t0)))</f>
        <v>0</v>
      </c>
    </row>
    <row r="1555" spans="5:24" x14ac:dyDescent="0.35">
      <c r="E1555" s="5">
        <f t="shared" si="444"/>
        <v>0.4348400000000035</v>
      </c>
      <c r="F1555" s="6">
        <f t="shared" si="445"/>
        <v>0</v>
      </c>
      <c r="G1555" s="6">
        <f t="shared" si="434"/>
        <v>1.6260697382654008</v>
      </c>
      <c r="H1555" s="6">
        <f t="shared" si="435"/>
        <v>-0.28247986556529692</v>
      </c>
      <c r="I1555" s="6">
        <f t="shared" si="436"/>
        <v>-0.9592732277876892</v>
      </c>
      <c r="J1555" s="7">
        <f t="shared" si="437"/>
        <v>0</v>
      </c>
      <c r="K1555" s="7">
        <f t="shared" si="446"/>
        <v>-23.219206233037855</v>
      </c>
      <c r="L1555" s="7">
        <f t="shared" si="438"/>
        <v>-1.0656522266061555E-2</v>
      </c>
      <c r="M1555" s="7">
        <f t="shared" si="439"/>
        <v>0</v>
      </c>
      <c r="N1555" s="7">
        <f t="shared" si="447"/>
        <v>6.0436920544399655</v>
      </c>
      <c r="O1555" s="7">
        <f t="shared" si="440"/>
        <v>2.7737700548832447E-3</v>
      </c>
      <c r="P1555" s="7">
        <f t="shared" si="451"/>
        <v>5.671056330799347E-3</v>
      </c>
      <c r="Q1555" s="7">
        <f t="shared" si="441"/>
        <v>170.13168992398042</v>
      </c>
      <c r="R1555" s="7">
        <f t="shared" si="450"/>
        <v>5.6710563307993471</v>
      </c>
      <c r="S1555" s="7">
        <f t="shared" si="448"/>
        <v>0.20491737265643836</v>
      </c>
      <c r="T1555" s="7">
        <f t="shared" si="449"/>
        <v>27.492550501827175</v>
      </c>
      <c r="U1555" s="26">
        <f t="shared" si="442"/>
        <v>0</v>
      </c>
      <c r="V1555" s="26">
        <f t="shared" si="443"/>
        <v>0</v>
      </c>
      <c r="W1555" s="26">
        <f>IF(E1555&gt;t0,0,IF(E1555&lt;t0,P0))</f>
        <v>0</v>
      </c>
      <c r="X1555" s="26">
        <f>IF(E1555&gt;t0,0,IF(E1555&lt;t0,P0*SIN(PI()*(E1555)/t0)))</f>
        <v>0</v>
      </c>
    </row>
    <row r="1556" spans="5:24" x14ac:dyDescent="0.35">
      <c r="E1556" s="5">
        <f t="shared" si="444"/>
        <v>0.4351200000000035</v>
      </c>
      <c r="F1556" s="6">
        <f t="shared" si="445"/>
        <v>0</v>
      </c>
      <c r="G1556" s="6">
        <f t="shared" si="434"/>
        <v>1.6265788582970613</v>
      </c>
      <c r="H1556" s="6">
        <f t="shared" si="435"/>
        <v>-0.28847279193851683</v>
      </c>
      <c r="I1556" s="6">
        <f t="shared" si="436"/>
        <v>-0.9574880930388624</v>
      </c>
      <c r="J1556" s="7">
        <f t="shared" si="437"/>
        <v>0</v>
      </c>
      <c r="K1556" s="7">
        <f t="shared" si="446"/>
        <v>-23.219206233037855</v>
      </c>
      <c r="L1556" s="7">
        <f t="shared" si="438"/>
        <v>-1.0653186769029968E-2</v>
      </c>
      <c r="M1556" s="7">
        <f t="shared" si="439"/>
        <v>0</v>
      </c>
      <c r="N1556" s="7">
        <f t="shared" si="447"/>
        <v>6.0436920544399655</v>
      </c>
      <c r="O1556" s="7">
        <f t="shared" si="440"/>
        <v>2.7729018634082615E-3</v>
      </c>
      <c r="P1556" s="7">
        <f t="shared" si="451"/>
        <v>5.7281750476832266E-3</v>
      </c>
      <c r="Q1556" s="7">
        <f t="shared" si="441"/>
        <v>171.8452514304968</v>
      </c>
      <c r="R1556" s="7">
        <f t="shared" si="450"/>
        <v>5.7281750476832265</v>
      </c>
      <c r="S1556" s="7">
        <f t="shared" si="448"/>
        <v>0.20399541744242722</v>
      </c>
      <c r="T1556" s="7">
        <f t="shared" si="449"/>
        <v>27.368857229982819</v>
      </c>
      <c r="U1556" s="26">
        <f t="shared" si="442"/>
        <v>0</v>
      </c>
      <c r="V1556" s="26">
        <f t="shared" si="443"/>
        <v>0</v>
      </c>
      <c r="W1556" s="26">
        <f>IF(E1556&gt;t0,0,IF(E1556&lt;t0,P0))</f>
        <v>0</v>
      </c>
      <c r="X1556" s="26">
        <f>IF(E1556&gt;t0,0,IF(E1556&lt;t0,P0*SIN(PI()*(E1556)/t0)))</f>
        <v>0</v>
      </c>
    </row>
    <row r="1557" spans="5:24" x14ac:dyDescent="0.35">
      <c r="E1557" s="5">
        <f t="shared" si="444"/>
        <v>0.43540000000000351</v>
      </c>
      <c r="F1557" s="6">
        <f t="shared" si="445"/>
        <v>0</v>
      </c>
      <c r="G1557" s="6">
        <f t="shared" si="434"/>
        <v>1.6270881377334512</v>
      </c>
      <c r="H1557" s="6">
        <f t="shared" si="435"/>
        <v>-0.29445443848538178</v>
      </c>
      <c r="I1557" s="6">
        <f t="shared" si="436"/>
        <v>-0.95566551871261873</v>
      </c>
      <c r="J1557" s="7">
        <f t="shared" si="437"/>
        <v>0</v>
      </c>
      <c r="K1557" s="7">
        <f t="shared" si="446"/>
        <v>-23.219206233037855</v>
      </c>
      <c r="L1557" s="7">
        <f t="shared" si="438"/>
        <v>-1.0649852316010696E-2</v>
      </c>
      <c r="M1557" s="7">
        <f t="shared" si="439"/>
        <v>0</v>
      </c>
      <c r="N1557" s="7">
        <f t="shared" si="447"/>
        <v>6.0436920544399655</v>
      </c>
      <c r="O1557" s="7">
        <f t="shared" si="440"/>
        <v>2.7720339436776635E-3</v>
      </c>
      <c r="P1557" s="7">
        <f t="shared" si="451"/>
        <v>5.7850335403368727E-3</v>
      </c>
      <c r="Q1557" s="7">
        <f t="shared" si="441"/>
        <v>173.55100621010618</v>
      </c>
      <c r="R1557" s="7">
        <f t="shared" si="450"/>
        <v>5.7850335403368724</v>
      </c>
      <c r="S1557" s="7">
        <f t="shared" si="448"/>
        <v>0.20306604519159319</v>
      </c>
      <c r="T1557" s="7">
        <f t="shared" si="449"/>
        <v>27.244168858226804</v>
      </c>
      <c r="U1557" s="26">
        <f t="shared" si="442"/>
        <v>0</v>
      </c>
      <c r="V1557" s="26">
        <f t="shared" si="443"/>
        <v>0</v>
      </c>
      <c r="W1557" s="26">
        <f>IF(E1557&gt;t0,0,IF(E1557&lt;t0,P0))</f>
        <v>0</v>
      </c>
      <c r="X1557" s="26">
        <f>IF(E1557&gt;t0,0,IF(E1557&lt;t0,P0*SIN(PI()*(E1557)/t0)))</f>
        <v>0</v>
      </c>
    </row>
    <row r="1558" spans="5:24" x14ac:dyDescent="0.35">
      <c r="E1558" s="5">
        <f t="shared" si="444"/>
        <v>0.43568000000000351</v>
      </c>
      <c r="F1558" s="6">
        <f t="shared" si="445"/>
        <v>0</v>
      </c>
      <c r="G1558" s="6">
        <f t="shared" si="434"/>
        <v>1.6275975766244799</v>
      </c>
      <c r="H1558" s="6">
        <f t="shared" si="435"/>
        <v>-0.30042457131231054</v>
      </c>
      <c r="I1558" s="6">
        <f t="shared" si="436"/>
        <v>-0.95380557607502714</v>
      </c>
      <c r="J1558" s="7">
        <f t="shared" si="437"/>
        <v>0</v>
      </c>
      <c r="K1558" s="7">
        <f t="shared" si="446"/>
        <v>-23.219206233037855</v>
      </c>
      <c r="L1558" s="7">
        <f t="shared" si="438"/>
        <v>-1.0646518906676958E-2</v>
      </c>
      <c r="M1558" s="7">
        <f t="shared" si="439"/>
        <v>0</v>
      </c>
      <c r="N1558" s="7">
        <f t="shared" si="447"/>
        <v>6.0436920544399655</v>
      </c>
      <c r="O1558" s="7">
        <f t="shared" si="440"/>
        <v>2.7711662956063938E-3</v>
      </c>
      <c r="P1558" s="7">
        <f t="shared" si="451"/>
        <v>5.8416297434873898E-3</v>
      </c>
      <c r="Q1558" s="7">
        <f t="shared" si="441"/>
        <v>175.24889230462171</v>
      </c>
      <c r="R1558" s="7">
        <f t="shared" si="450"/>
        <v>5.8416297434873901</v>
      </c>
      <c r="S1558" s="7">
        <f t="shared" si="448"/>
        <v>0.20212929696613269</v>
      </c>
      <c r="T1558" s="7">
        <f t="shared" si="449"/>
        <v>27.118490895630885</v>
      </c>
      <c r="U1558" s="26">
        <f t="shared" si="442"/>
        <v>0</v>
      </c>
      <c r="V1558" s="26">
        <f t="shared" si="443"/>
        <v>0</v>
      </c>
      <c r="W1558" s="26">
        <f>IF(E1558&gt;t0,0,IF(E1558&lt;t0,P0))</f>
        <v>0</v>
      </c>
      <c r="X1558" s="26">
        <f>IF(E1558&gt;t0,0,IF(E1558&lt;t0,P0*SIN(PI()*(E1558)/t0)))</f>
        <v>0</v>
      </c>
    </row>
    <row r="1559" spans="5:24" x14ac:dyDescent="0.35">
      <c r="E1559" s="5">
        <f t="shared" si="444"/>
        <v>0.43596000000000351</v>
      </c>
      <c r="F1559" s="6">
        <f t="shared" si="445"/>
        <v>0</v>
      </c>
      <c r="G1559" s="6">
        <f t="shared" si="434"/>
        <v>1.6281071750200724</v>
      </c>
      <c r="H1559" s="6">
        <f t="shared" si="435"/>
        <v>-0.3063829569759301</v>
      </c>
      <c r="I1559" s="6">
        <f t="shared" si="436"/>
        <v>-0.95190833785332785</v>
      </c>
      <c r="J1559" s="7">
        <f t="shared" si="437"/>
        <v>0</v>
      </c>
      <c r="K1559" s="7">
        <f t="shared" si="446"/>
        <v>-23.219206233037855</v>
      </c>
      <c r="L1559" s="7">
        <f t="shared" si="438"/>
        <v>-1.0643186540702084E-2</v>
      </c>
      <c r="M1559" s="7">
        <f t="shared" si="439"/>
        <v>0</v>
      </c>
      <c r="N1559" s="7">
        <f t="shared" si="447"/>
        <v>6.0436920544399655</v>
      </c>
      <c r="O1559" s="7">
        <f t="shared" si="440"/>
        <v>2.770298919109424E-3</v>
      </c>
      <c r="P1559" s="7">
        <f t="shared" si="451"/>
        <v>5.8979616034330476E-3</v>
      </c>
      <c r="Q1559" s="7">
        <f t="shared" si="441"/>
        <v>176.93884810299144</v>
      </c>
      <c r="R1559" s="7">
        <f t="shared" si="450"/>
        <v>5.897961603433048</v>
      </c>
      <c r="S1559" s="7">
        <f t="shared" si="448"/>
        <v>0.20118521409163512</v>
      </c>
      <c r="T1559" s="7">
        <f t="shared" si="449"/>
        <v>26.991828886604686</v>
      </c>
      <c r="U1559" s="26">
        <f t="shared" si="442"/>
        <v>0</v>
      </c>
      <c r="V1559" s="26">
        <f t="shared" si="443"/>
        <v>0</v>
      </c>
      <c r="W1559" s="26">
        <f>IF(E1559&gt;t0,0,IF(E1559&lt;t0,P0))</f>
        <v>0</v>
      </c>
      <c r="X1559" s="26">
        <f>IF(E1559&gt;t0,0,IF(E1559&lt;t0,P0*SIN(PI()*(E1559)/t0)))</f>
        <v>0</v>
      </c>
    </row>
    <row r="1560" spans="5:24" x14ac:dyDescent="0.35">
      <c r="E1560" s="5">
        <f t="shared" si="444"/>
        <v>0.43624000000000351</v>
      </c>
      <c r="F1560" s="6">
        <f t="shared" si="445"/>
        <v>0</v>
      </c>
      <c r="G1560" s="6">
        <f t="shared" si="434"/>
        <v>1.6286169329701694</v>
      </c>
      <c r="H1560" s="6">
        <f t="shared" si="435"/>
        <v>-0.31232936249220167</v>
      </c>
      <c r="I1560" s="6">
        <f t="shared" si="436"/>
        <v>-0.94997387823308854</v>
      </c>
      <c r="J1560" s="7">
        <f t="shared" si="437"/>
        <v>0</v>
      </c>
      <c r="K1560" s="7">
        <f t="shared" si="446"/>
        <v>-23.219206233037855</v>
      </c>
      <c r="L1560" s="7">
        <f t="shared" si="438"/>
        <v>-1.0639855217759496E-2</v>
      </c>
      <c r="M1560" s="7">
        <f t="shared" si="439"/>
        <v>0</v>
      </c>
      <c r="N1560" s="7">
        <f t="shared" si="447"/>
        <v>6.0436920544399655</v>
      </c>
      <c r="O1560" s="7">
        <f t="shared" si="440"/>
        <v>2.7694318141017497E-3</v>
      </c>
      <c r="P1560" s="7">
        <f t="shared" si="451"/>
        <v>5.9540270781164861E-3</v>
      </c>
      <c r="Q1560" s="7">
        <f t="shared" si="441"/>
        <v>178.62081234349458</v>
      </c>
      <c r="R1560" s="7">
        <f t="shared" si="450"/>
        <v>5.9540270781164857</v>
      </c>
      <c r="S1560" s="7">
        <f t="shared" si="448"/>
        <v>0.20023383815513751</v>
      </c>
      <c r="T1560" s="7">
        <f t="shared" si="449"/>
        <v>26.864188410634718</v>
      </c>
      <c r="U1560" s="26">
        <f t="shared" si="442"/>
        <v>0</v>
      </c>
      <c r="V1560" s="26">
        <f t="shared" si="443"/>
        <v>0</v>
      </c>
      <c r="W1560" s="26">
        <f>IF(E1560&gt;t0,0,IF(E1560&lt;t0,P0))</f>
        <v>0</v>
      </c>
      <c r="X1560" s="26">
        <f>IF(E1560&gt;t0,0,IF(E1560&lt;t0,P0*SIN(PI()*(E1560)/t0)))</f>
        <v>0</v>
      </c>
    </row>
    <row r="1561" spans="5:24" x14ac:dyDescent="0.35">
      <c r="E1561" s="5">
        <f t="shared" si="444"/>
        <v>0.43652000000000352</v>
      </c>
      <c r="F1561" s="6">
        <f t="shared" si="445"/>
        <v>0</v>
      </c>
      <c r="G1561" s="6">
        <f t="shared" si="434"/>
        <v>1.6291268505247269</v>
      </c>
      <c r="H1561" s="6">
        <f t="shared" si="435"/>
        <v>-0.31826355534553774</v>
      </c>
      <c r="I1561" s="6">
        <f t="shared" si="436"/>
        <v>-0.9480022728553017</v>
      </c>
      <c r="J1561" s="7">
        <f t="shared" si="437"/>
        <v>0</v>
      </c>
      <c r="K1561" s="7">
        <f t="shared" si="446"/>
        <v>-23.219206233037855</v>
      </c>
      <c r="L1561" s="7">
        <f t="shared" si="438"/>
        <v>-1.0636524937522733E-2</v>
      </c>
      <c r="M1561" s="7">
        <f t="shared" si="439"/>
        <v>0</v>
      </c>
      <c r="N1561" s="7">
        <f t="shared" si="447"/>
        <v>6.0436920544399655</v>
      </c>
      <c r="O1561" s="7">
        <f t="shared" si="440"/>
        <v>2.7685649804983959E-3</v>
      </c>
      <c r="P1561" s="7">
        <f t="shared" si="451"/>
        <v>6.0098241371975315E-3</v>
      </c>
      <c r="Q1561" s="7">
        <f t="shared" si="441"/>
        <v>180.29472411592596</v>
      </c>
      <c r="R1561" s="7">
        <f t="shared" si="450"/>
        <v>6.0098241371975316</v>
      </c>
      <c r="S1561" s="7">
        <f t="shared" si="448"/>
        <v>0.1992752110037336</v>
      </c>
      <c r="T1561" s="7">
        <f t="shared" si="449"/>
        <v>26.73557508209775</v>
      </c>
      <c r="U1561" s="26">
        <f t="shared" si="442"/>
        <v>0</v>
      </c>
      <c r="V1561" s="26">
        <f t="shared" si="443"/>
        <v>0</v>
      </c>
      <c r="W1561" s="26">
        <f>IF(E1561&gt;t0,0,IF(E1561&lt;t0,P0))</f>
        <v>0</v>
      </c>
      <c r="X1561" s="26">
        <f>IF(E1561&gt;t0,0,IF(E1561&lt;t0,P0*SIN(PI()*(E1561)/t0)))</f>
        <v>0</v>
      </c>
    </row>
    <row r="1562" spans="5:24" x14ac:dyDescent="0.35">
      <c r="E1562" s="5">
        <f t="shared" si="444"/>
        <v>0.43680000000000352</v>
      </c>
      <c r="F1562" s="6">
        <f t="shared" si="445"/>
        <v>0</v>
      </c>
      <c r="G1562" s="6">
        <f t="shared" si="434"/>
        <v>1.6296369277337173</v>
      </c>
      <c r="H1562" s="6">
        <f t="shared" si="435"/>
        <v>-0.32418530349788388</v>
      </c>
      <c r="I1562" s="6">
        <f t="shared" si="436"/>
        <v>-0.94599359881343004</v>
      </c>
      <c r="J1562" s="7">
        <f t="shared" si="437"/>
        <v>0</v>
      </c>
      <c r="K1562" s="7">
        <f t="shared" si="446"/>
        <v>-23.219206233037855</v>
      </c>
      <c r="L1562" s="7">
        <f t="shared" si="438"/>
        <v>-1.0633195699665417E-2</v>
      </c>
      <c r="M1562" s="7">
        <f t="shared" si="439"/>
        <v>0</v>
      </c>
      <c r="N1562" s="7">
        <f t="shared" si="447"/>
        <v>6.0436920544399655</v>
      </c>
      <c r="O1562" s="7">
        <f t="shared" si="440"/>
        <v>2.7676984182144122E-3</v>
      </c>
      <c r="P1562" s="7">
        <f t="shared" si="451"/>
        <v>6.0653507621253166E-3</v>
      </c>
      <c r="Q1562" s="7">
        <f t="shared" si="441"/>
        <v>181.96052286375951</v>
      </c>
      <c r="R1562" s="7">
        <f t="shared" si="450"/>
        <v>6.0653507621253162</v>
      </c>
      <c r="S1562" s="7">
        <f t="shared" si="448"/>
        <v>0.19830937474208948</v>
      </c>
      <c r="T1562" s="7">
        <f t="shared" si="449"/>
        <v>26.605994549927519</v>
      </c>
      <c r="U1562" s="26">
        <f t="shared" si="442"/>
        <v>0</v>
      </c>
      <c r="V1562" s="26">
        <f t="shared" si="443"/>
        <v>0</v>
      </c>
      <c r="W1562" s="26">
        <f>IF(E1562&gt;t0,0,IF(E1562&lt;t0,P0))</f>
        <v>0</v>
      </c>
      <c r="X1562" s="26">
        <f>IF(E1562&gt;t0,0,IF(E1562&lt;t0,P0*SIN(PI()*(E1562)/t0)))</f>
        <v>0</v>
      </c>
    </row>
    <row r="1563" spans="5:24" x14ac:dyDescent="0.35">
      <c r="E1563" s="5">
        <f t="shared" si="444"/>
        <v>0.43708000000000352</v>
      </c>
      <c r="F1563" s="6">
        <f t="shared" si="445"/>
        <v>0</v>
      </c>
      <c r="G1563" s="6">
        <f t="shared" si="434"/>
        <v>1.6301471646471279</v>
      </c>
      <c r="H1563" s="6">
        <f t="shared" si="435"/>
        <v>-0.33009437539779829</v>
      </c>
      <c r="I1563" s="6">
        <f t="shared" si="436"/>
        <v>-0.94394793465039029</v>
      </c>
      <c r="J1563" s="7">
        <f t="shared" si="437"/>
        <v>0</v>
      </c>
      <c r="K1563" s="7">
        <f t="shared" si="446"/>
        <v>-23.219206233037855</v>
      </c>
      <c r="L1563" s="7">
        <f t="shared" si="438"/>
        <v>-1.0629867503861289E-2</v>
      </c>
      <c r="M1563" s="7">
        <f t="shared" si="439"/>
        <v>0</v>
      </c>
      <c r="N1563" s="7">
        <f t="shared" si="447"/>
        <v>6.0436920544399655</v>
      </c>
      <c r="O1563" s="7">
        <f t="shared" si="440"/>
        <v>2.7668321271648753E-3</v>
      </c>
      <c r="P1563" s="7">
        <f t="shared" si="451"/>
        <v>6.1206049462100755E-3</v>
      </c>
      <c r="Q1563" s="7">
        <f t="shared" si="441"/>
        <v>183.61814838630227</v>
      </c>
      <c r="R1563" s="7">
        <f t="shared" si="450"/>
        <v>6.1206049462100758</v>
      </c>
      <c r="S1563" s="7">
        <f t="shared" si="448"/>
        <v>0.19733637173128202</v>
      </c>
      <c r="T1563" s="7">
        <f t="shared" si="449"/>
        <v>26.475452497458871</v>
      </c>
      <c r="U1563" s="26">
        <f t="shared" si="442"/>
        <v>0</v>
      </c>
      <c r="V1563" s="26">
        <f t="shared" si="443"/>
        <v>0</v>
      </c>
      <c r="W1563" s="26">
        <f>IF(E1563&gt;t0,0,IF(E1563&lt;t0,P0))</f>
        <v>0</v>
      </c>
      <c r="X1563" s="26">
        <f>IF(E1563&gt;t0,0,IF(E1563&lt;t0,P0*SIN(PI()*(E1563)/t0)))</f>
        <v>0</v>
      </c>
    </row>
    <row r="1564" spans="5:24" x14ac:dyDescent="0.35">
      <c r="E1564" s="5">
        <f t="shared" si="444"/>
        <v>0.43736000000000352</v>
      </c>
      <c r="F1564" s="6">
        <f t="shared" si="445"/>
        <v>0</v>
      </c>
      <c r="G1564" s="6">
        <f t="shared" si="434"/>
        <v>1.6306575613149621</v>
      </c>
      <c r="H1564" s="6">
        <f t="shared" si="435"/>
        <v>-0.33599053998950446</v>
      </c>
      <c r="I1564" s="6">
        <f t="shared" si="436"/>
        <v>-0.94186536035548163</v>
      </c>
      <c r="J1564" s="7">
        <f t="shared" si="437"/>
        <v>0</v>
      </c>
      <c r="K1564" s="7">
        <f t="shared" si="446"/>
        <v>-23.219206233037855</v>
      </c>
      <c r="L1564" s="7">
        <f t="shared" si="438"/>
        <v>-1.0626540349784186E-2</v>
      </c>
      <c r="M1564" s="7">
        <f t="shared" si="439"/>
        <v>0</v>
      </c>
      <c r="N1564" s="7">
        <f t="shared" si="447"/>
        <v>6.0436920544399655</v>
      </c>
      <c r="O1564" s="7">
        <f t="shared" si="440"/>
        <v>2.7659661072648896E-3</v>
      </c>
      <c r="P1564" s="7">
        <f t="shared" si="451"/>
        <v>6.1755846946943398E-3</v>
      </c>
      <c r="Q1564" s="7">
        <f t="shared" si="441"/>
        <v>185.26754084083021</v>
      </c>
      <c r="R1564" s="7">
        <f t="shared" si="450"/>
        <v>6.17558469469434</v>
      </c>
      <c r="S1564" s="7">
        <f t="shared" si="448"/>
        <v>0.19635624458665821</v>
      </c>
      <c r="T1564" s="7">
        <f t="shared" si="449"/>
        <v>26.343954642140574</v>
      </c>
      <c r="U1564" s="26">
        <f t="shared" si="442"/>
        <v>0</v>
      </c>
      <c r="V1564" s="26">
        <f t="shared" si="443"/>
        <v>0</v>
      </c>
      <c r="W1564" s="26">
        <f>IF(E1564&gt;t0,0,IF(E1564&lt;t0,P0))</f>
        <v>0</v>
      </c>
      <c r="X1564" s="26">
        <f>IF(E1564&gt;t0,0,IF(E1564&lt;t0,P0*SIN(PI()*(E1564)/t0)))</f>
        <v>0</v>
      </c>
    </row>
    <row r="1565" spans="5:24" x14ac:dyDescent="0.35">
      <c r="E1565" s="5">
        <f t="shared" si="444"/>
        <v>0.43764000000000353</v>
      </c>
      <c r="F1565" s="6">
        <f t="shared" si="445"/>
        <v>0</v>
      </c>
      <c r="G1565" s="6">
        <f t="shared" si="434"/>
        <v>1.6311681177872384</v>
      </c>
      <c r="H1565" s="6">
        <f t="shared" si="435"/>
        <v>-0.34187356672192404</v>
      </c>
      <c r="I1565" s="6">
        <f t="shared" si="436"/>
        <v>-0.93974595736125943</v>
      </c>
      <c r="J1565" s="7">
        <f t="shared" si="437"/>
        <v>0</v>
      </c>
      <c r="K1565" s="7">
        <f t="shared" si="446"/>
        <v>-23.219206233037855</v>
      </c>
      <c r="L1565" s="7">
        <f t="shared" si="438"/>
        <v>-1.0623214237108046E-2</v>
      </c>
      <c r="M1565" s="7">
        <f t="shared" si="439"/>
        <v>0</v>
      </c>
      <c r="N1565" s="7">
        <f t="shared" si="447"/>
        <v>6.0436920544399655</v>
      </c>
      <c r="O1565" s="7">
        <f t="shared" si="440"/>
        <v>2.7651003584295846E-3</v>
      </c>
      <c r="P1565" s="7">
        <f t="shared" si="451"/>
        <v>6.2302880248236228E-3</v>
      </c>
      <c r="Q1565" s="7">
        <f t="shared" si="441"/>
        <v>186.90864074470869</v>
      </c>
      <c r="R1565" s="7">
        <f t="shared" si="450"/>
        <v>6.230288024823623</v>
      </c>
      <c r="S1565" s="7">
        <f t="shared" si="448"/>
        <v>0.19536903617601067</v>
      </c>
      <c r="T1565" s="7">
        <f t="shared" si="449"/>
        <v>26.211506735290531</v>
      </c>
      <c r="U1565" s="26">
        <f t="shared" si="442"/>
        <v>0</v>
      </c>
      <c r="V1565" s="26">
        <f t="shared" si="443"/>
        <v>0</v>
      </c>
      <c r="W1565" s="26">
        <f>IF(E1565&gt;t0,0,IF(E1565&lt;t0,P0))</f>
        <v>0</v>
      </c>
      <c r="X1565" s="26">
        <f>IF(E1565&gt;t0,0,IF(E1565&lt;t0,P0*SIN(PI()*(E1565)/t0)))</f>
        <v>0</v>
      </c>
    </row>
    <row r="1566" spans="5:24" x14ac:dyDescent="0.35">
      <c r="E1566" s="5">
        <f t="shared" si="444"/>
        <v>0.43792000000000353</v>
      </c>
      <c r="F1566" s="6">
        <f t="shared" si="445"/>
        <v>0</v>
      </c>
      <c r="G1566" s="6">
        <f t="shared" si="434"/>
        <v>1.6316788341139916</v>
      </c>
      <c r="H1566" s="6">
        <f t="shared" si="435"/>
        <v>-0.34774322555769877</v>
      </c>
      <c r="I1566" s="6">
        <f t="shared" si="436"/>
        <v>-0.93758980854034857</v>
      </c>
      <c r="J1566" s="7">
        <f t="shared" si="437"/>
        <v>0</v>
      </c>
      <c r="K1566" s="7">
        <f t="shared" si="446"/>
        <v>-23.219206233037855</v>
      </c>
      <c r="L1566" s="7">
        <f t="shared" si="438"/>
        <v>-1.0619889165506909E-2</v>
      </c>
      <c r="M1566" s="7">
        <f t="shared" si="439"/>
        <v>0</v>
      </c>
      <c r="N1566" s="7">
        <f t="shared" si="447"/>
        <v>6.0436920544399655</v>
      </c>
      <c r="O1566" s="7">
        <f t="shared" si="440"/>
        <v>2.7642348805741166E-3</v>
      </c>
      <c r="P1566" s="7">
        <f t="shared" si="451"/>
        <v>6.2847129659166692E-3</v>
      </c>
      <c r="Q1566" s="7">
        <f t="shared" si="441"/>
        <v>188.54138897750008</v>
      </c>
      <c r="R1566" s="7">
        <f t="shared" si="450"/>
        <v>6.2847129659166692</v>
      </c>
      <c r="S1566" s="7">
        <f t="shared" si="448"/>
        <v>0.19437478961802265</v>
      </c>
      <c r="T1566" s="7">
        <f t="shared" si="449"/>
        <v>26.078114561887148</v>
      </c>
      <c r="U1566" s="26">
        <f t="shared" si="442"/>
        <v>0</v>
      </c>
      <c r="V1566" s="26">
        <f t="shared" si="443"/>
        <v>0</v>
      </c>
      <c r="W1566" s="26">
        <f>IF(E1566&gt;t0,0,IF(E1566&lt;t0,P0))</f>
        <v>0</v>
      </c>
      <c r="X1566" s="26">
        <f>IF(E1566&gt;t0,0,IF(E1566&lt;t0,P0*SIN(PI()*(E1566)/t0)))</f>
        <v>0</v>
      </c>
    </row>
    <row r="1567" spans="5:24" x14ac:dyDescent="0.35">
      <c r="E1567" s="5">
        <f t="shared" si="444"/>
        <v>0.43820000000000353</v>
      </c>
      <c r="F1567" s="6">
        <f t="shared" si="445"/>
        <v>0</v>
      </c>
      <c r="G1567" s="6">
        <f t="shared" si="434"/>
        <v>1.6321897103452718</v>
      </c>
      <c r="H1567" s="6">
        <f t="shared" si="435"/>
        <v>-0.35359928698217497</v>
      </c>
      <c r="I1567" s="6">
        <f t="shared" si="436"/>
        <v>-0.9353969982022059</v>
      </c>
      <c r="J1567" s="7">
        <f t="shared" si="437"/>
        <v>0</v>
      </c>
      <c r="K1567" s="7">
        <f t="shared" si="446"/>
        <v>-23.219206233037855</v>
      </c>
      <c r="L1567" s="7">
        <f t="shared" si="438"/>
        <v>-1.0616565134654921E-2</v>
      </c>
      <c r="M1567" s="7">
        <f t="shared" si="439"/>
        <v>0</v>
      </c>
      <c r="N1567" s="7">
        <f t="shared" si="447"/>
        <v>6.0436920544399655</v>
      </c>
      <c r="O1567" s="7">
        <f t="shared" si="440"/>
        <v>2.7633696736136695E-3</v>
      </c>
      <c r="P1567" s="7">
        <f t="shared" si="451"/>
        <v>6.3388575594350346E-3</v>
      </c>
      <c r="Q1567" s="7">
        <f t="shared" si="441"/>
        <v>190.16572678305104</v>
      </c>
      <c r="R1567" s="7">
        <f t="shared" si="450"/>
        <v>6.3388575594350343</v>
      </c>
      <c r="S1567" s="7">
        <f t="shared" si="448"/>
        <v>0.19337354827987654</v>
      </c>
      <c r="T1567" s="7">
        <f t="shared" si="449"/>
        <v>25.943783940248494</v>
      </c>
      <c r="U1567" s="26">
        <f t="shared" si="442"/>
        <v>0</v>
      </c>
      <c r="V1567" s="26">
        <f t="shared" si="443"/>
        <v>0</v>
      </c>
      <c r="W1567" s="26">
        <f>IF(E1567&gt;t0,0,IF(E1567&lt;t0,P0))</f>
        <v>0</v>
      </c>
      <c r="X1567" s="26">
        <f>IF(E1567&gt;t0,0,IF(E1567&lt;t0,P0*SIN(PI()*(E1567)/t0)))</f>
        <v>0</v>
      </c>
    </row>
    <row r="1568" spans="5:24" x14ac:dyDescent="0.35">
      <c r="E1568" s="5">
        <f t="shared" si="444"/>
        <v>0.43848000000000353</v>
      </c>
      <c r="F1568" s="6">
        <f t="shared" si="445"/>
        <v>0</v>
      </c>
      <c r="G1568" s="6">
        <f t="shared" si="434"/>
        <v>1.6327007465311449</v>
      </c>
      <c r="H1568" s="6">
        <f t="shared" si="435"/>
        <v>-0.35944152201238494</v>
      </c>
      <c r="I1568" s="6">
        <f t="shared" si="436"/>
        <v>-0.9331676120898218</v>
      </c>
      <c r="J1568" s="7">
        <f t="shared" si="437"/>
        <v>0</v>
      </c>
      <c r="K1568" s="7">
        <f t="shared" si="446"/>
        <v>-23.219206233037855</v>
      </c>
      <c r="L1568" s="7">
        <f t="shared" si="438"/>
        <v>-1.0613242144226322E-2</v>
      </c>
      <c r="M1568" s="7">
        <f t="shared" si="439"/>
        <v>0</v>
      </c>
      <c r="N1568" s="7">
        <f t="shared" si="447"/>
        <v>6.0436920544399655</v>
      </c>
      <c r="O1568" s="7">
        <f t="shared" si="440"/>
        <v>2.7625047374634525E-3</v>
      </c>
      <c r="P1568" s="7">
        <f t="shared" si="451"/>
        <v>6.3927198590522875E-3</v>
      </c>
      <c r="Q1568" s="7">
        <f t="shared" si="441"/>
        <v>191.78159577156862</v>
      </c>
      <c r="R1568" s="7">
        <f t="shared" si="450"/>
        <v>6.3927198590522876</v>
      </c>
      <c r="S1568" s="7">
        <f t="shared" si="448"/>
        <v>0.19236535577590319</v>
      </c>
      <c r="T1568" s="7">
        <f t="shared" si="449"/>
        <v>25.808520721851085</v>
      </c>
      <c r="U1568" s="26">
        <f t="shared" si="442"/>
        <v>0</v>
      </c>
      <c r="V1568" s="26">
        <f t="shared" si="443"/>
        <v>0</v>
      </c>
      <c r="W1568" s="26">
        <f>IF(E1568&gt;t0,0,IF(E1568&lt;t0,P0))</f>
        <v>0</v>
      </c>
      <c r="X1568" s="26">
        <f>IF(E1568&gt;t0,0,IF(E1568&lt;t0,P0*SIN(PI()*(E1568)/t0)))</f>
        <v>0</v>
      </c>
    </row>
    <row r="1569" spans="5:24" x14ac:dyDescent="0.35">
      <c r="E1569" s="5">
        <f t="shared" si="444"/>
        <v>0.43876000000000354</v>
      </c>
      <c r="F1569" s="6">
        <f t="shared" si="445"/>
        <v>0</v>
      </c>
      <c r="G1569" s="6">
        <f t="shared" si="434"/>
        <v>1.6332119427216927</v>
      </c>
      <c r="H1569" s="6">
        <f t="shared" si="435"/>
        <v>-0.36526970220599897</v>
      </c>
      <c r="I1569" s="6">
        <f t="shared" si="436"/>
        <v>-0.93090173737636817</v>
      </c>
      <c r="J1569" s="7">
        <f t="shared" si="437"/>
        <v>0</v>
      </c>
      <c r="K1569" s="7">
        <f t="shared" si="446"/>
        <v>-23.219206233037855</v>
      </c>
      <c r="L1569" s="7">
        <f t="shared" si="438"/>
        <v>-1.0609920193895462E-2</v>
      </c>
      <c r="M1569" s="7">
        <f t="shared" si="439"/>
        <v>0</v>
      </c>
      <c r="N1569" s="7">
        <f t="shared" si="447"/>
        <v>6.0436920544399655</v>
      </c>
      <c r="O1569" s="7">
        <f t="shared" si="440"/>
        <v>2.7616400720387024E-3</v>
      </c>
      <c r="P1569" s="7">
        <f t="shared" si="451"/>
        <v>6.4462979307226371E-3</v>
      </c>
      <c r="Q1569" s="7">
        <f t="shared" si="441"/>
        <v>193.38893792167912</v>
      </c>
      <c r="R1569" s="7">
        <f t="shared" si="450"/>
        <v>6.4462979307226371</v>
      </c>
      <c r="S1569" s="7">
        <f t="shared" si="448"/>
        <v>0.19135025596553448</v>
      </c>
      <c r="T1569" s="7">
        <f t="shared" si="449"/>
        <v>25.672330791055188</v>
      </c>
      <c r="U1569" s="26">
        <f t="shared" si="442"/>
        <v>0</v>
      </c>
      <c r="V1569" s="26">
        <f t="shared" si="443"/>
        <v>0</v>
      </c>
      <c r="W1569" s="26">
        <f>IF(E1569&gt;t0,0,IF(E1569&lt;t0,P0))</f>
        <v>0</v>
      </c>
      <c r="X1569" s="26">
        <f>IF(E1569&gt;t0,0,IF(E1569&lt;t0,P0*SIN(PI()*(E1569)/t0)))</f>
        <v>0</v>
      </c>
    </row>
    <row r="1570" spans="5:24" x14ac:dyDescent="0.35">
      <c r="E1570" s="5">
        <f t="shared" si="444"/>
        <v>0.43904000000000354</v>
      </c>
      <c r="F1570" s="6">
        <f t="shared" si="445"/>
        <v>0</v>
      </c>
      <c r="G1570" s="6">
        <f t="shared" si="434"/>
        <v>1.6337232989670118</v>
      </c>
      <c r="H1570" s="6">
        <f t="shared" si="435"/>
        <v>-0.37108359967025772</v>
      </c>
      <c r="I1570" s="6">
        <f t="shared" si="436"/>
        <v>-0.92859946266178939</v>
      </c>
      <c r="J1570" s="7">
        <f t="shared" si="437"/>
        <v>0</v>
      </c>
      <c r="K1570" s="7">
        <f t="shared" si="446"/>
        <v>-23.219206233037855</v>
      </c>
      <c r="L1570" s="7">
        <f t="shared" si="438"/>
        <v>-1.0606599283336791E-2</v>
      </c>
      <c r="M1570" s="7">
        <f t="shared" si="439"/>
        <v>0</v>
      </c>
      <c r="N1570" s="7">
        <f t="shared" si="447"/>
        <v>6.0436920544399655</v>
      </c>
      <c r="O1570" s="7">
        <f t="shared" si="440"/>
        <v>2.7607756772546812E-3</v>
      </c>
      <c r="P1570" s="7">
        <f t="shared" si="451"/>
        <v>6.4995898527490268E-3</v>
      </c>
      <c r="Q1570" s="7">
        <f t="shared" si="441"/>
        <v>194.98769558247079</v>
      </c>
      <c r="R1570" s="7">
        <f t="shared" si="450"/>
        <v>6.4995898527490272</v>
      </c>
      <c r="S1570" s="7">
        <f t="shared" si="448"/>
        <v>0.19032829295139186</v>
      </c>
      <c r="T1570" s="7">
        <f t="shared" si="449"/>
        <v>25.535220064848382</v>
      </c>
      <c r="U1570" s="26">
        <f t="shared" si="442"/>
        <v>0</v>
      </c>
      <c r="V1570" s="26">
        <f t="shared" si="443"/>
        <v>0</v>
      </c>
      <c r="W1570" s="26">
        <f>IF(E1570&gt;t0,0,IF(E1570&lt;t0,P0))</f>
        <v>0</v>
      </c>
      <c r="X1570" s="26">
        <f>IF(E1570&gt;t0,0,IF(E1570&lt;t0,P0*SIN(PI()*(E1570)/t0)))</f>
        <v>0</v>
      </c>
    </row>
    <row r="1571" spans="5:24" x14ac:dyDescent="0.35">
      <c r="E1571" s="5">
        <f t="shared" si="444"/>
        <v>0.43932000000000354</v>
      </c>
      <c r="F1571" s="6">
        <f t="shared" si="445"/>
        <v>0</v>
      </c>
      <c r="G1571" s="6">
        <f t="shared" si="434"/>
        <v>1.6342348153172159</v>
      </c>
      <c r="H1571" s="6">
        <f t="shared" si="435"/>
        <v>-0.37688298707088169</v>
      </c>
      <c r="I1571" s="6">
        <f t="shared" si="436"/>
        <v>-0.92626087796933843</v>
      </c>
      <c r="J1571" s="7">
        <f t="shared" si="437"/>
        <v>0</v>
      </c>
      <c r="K1571" s="7">
        <f t="shared" si="446"/>
        <v>-23.219206233037855</v>
      </c>
      <c r="L1571" s="7">
        <f t="shared" si="438"/>
        <v>-1.0603279412224855E-2</v>
      </c>
      <c r="M1571" s="7">
        <f t="shared" si="439"/>
        <v>0</v>
      </c>
      <c r="N1571" s="7">
        <f t="shared" si="447"/>
        <v>6.0436920544399655</v>
      </c>
      <c r="O1571" s="7">
        <f t="shared" si="440"/>
        <v>2.7599115530266777E-3</v>
      </c>
      <c r="P1571" s="7">
        <f t="shared" si="451"/>
        <v>6.5525937158506971E-3</v>
      </c>
      <c r="Q1571" s="7">
        <f t="shared" si="441"/>
        <v>196.57781147552092</v>
      </c>
      <c r="R1571" s="7">
        <f t="shared" si="450"/>
        <v>6.5525937158506968</v>
      </c>
      <c r="S1571" s="7">
        <f t="shared" si="448"/>
        <v>0.18929951107739376</v>
      </c>
      <c r="T1571" s="7">
        <f t="shared" si="449"/>
        <v>25.39719449259162</v>
      </c>
      <c r="U1571" s="26">
        <f t="shared" si="442"/>
        <v>0</v>
      </c>
      <c r="V1571" s="26">
        <f t="shared" si="443"/>
        <v>0</v>
      </c>
      <c r="W1571" s="26">
        <f>IF(E1571&gt;t0,0,IF(E1571&lt;t0,P0))</f>
        <v>0</v>
      </c>
      <c r="X1571" s="26">
        <f>IF(E1571&gt;t0,0,IF(E1571&lt;t0,P0*SIN(PI()*(E1571)/t0)))</f>
        <v>0</v>
      </c>
    </row>
    <row r="1572" spans="5:24" x14ac:dyDescent="0.35">
      <c r="E1572" s="5">
        <f t="shared" si="444"/>
        <v>0.43960000000000354</v>
      </c>
      <c r="F1572" s="6">
        <f t="shared" si="445"/>
        <v>0</v>
      </c>
      <c r="G1572" s="6">
        <f t="shared" si="434"/>
        <v>1.634746491822433</v>
      </c>
      <c r="H1572" s="6">
        <f t="shared" si="435"/>
        <v>-0.38266763764096684</v>
      </c>
      <c r="I1572" s="6">
        <f t="shared" si="436"/>
        <v>-0.92388607474205475</v>
      </c>
      <c r="J1572" s="7">
        <f t="shared" si="437"/>
        <v>0</v>
      </c>
      <c r="K1572" s="7">
        <f t="shared" si="446"/>
        <v>-23.219206233037855</v>
      </c>
      <c r="L1572" s="7">
        <f t="shared" si="438"/>
        <v>-1.0599960580234312E-2</v>
      </c>
      <c r="M1572" s="7">
        <f t="shared" si="439"/>
        <v>0</v>
      </c>
      <c r="N1572" s="7">
        <f t="shared" si="447"/>
        <v>6.0436920544399655</v>
      </c>
      <c r="O1572" s="7">
        <f t="shared" si="440"/>
        <v>2.7590476992700097E-3</v>
      </c>
      <c r="P1572" s="7">
        <f t="shared" si="451"/>
        <v>6.6053076232303028E-3</v>
      </c>
      <c r="Q1572" s="7">
        <f t="shared" si="441"/>
        <v>198.15922869690908</v>
      </c>
      <c r="R1572" s="7">
        <f t="shared" si="450"/>
        <v>6.6053076232303027</v>
      </c>
      <c r="S1572" s="7">
        <f t="shared" si="448"/>
        <v>0.1882639549271633</v>
      </c>
      <c r="T1572" s="7">
        <f t="shared" si="449"/>
        <v>25.258260055805621</v>
      </c>
      <c r="U1572" s="26">
        <f t="shared" si="442"/>
        <v>0</v>
      </c>
      <c r="V1572" s="26">
        <f t="shared" si="443"/>
        <v>0</v>
      </c>
      <c r="W1572" s="26">
        <f>IF(E1572&gt;t0,0,IF(E1572&lt;t0,P0))</f>
        <v>0</v>
      </c>
      <c r="X1572" s="26">
        <f>IF(E1572&gt;t0,0,IF(E1572&lt;t0,P0*SIN(PI()*(E1572)/t0)))</f>
        <v>0</v>
      </c>
    </row>
    <row r="1573" spans="5:24" x14ac:dyDescent="0.35">
      <c r="E1573" s="5">
        <f t="shared" si="444"/>
        <v>0.43988000000000355</v>
      </c>
      <c r="F1573" s="6">
        <f t="shared" si="445"/>
        <v>0</v>
      </c>
      <c r="G1573" s="6">
        <f t="shared" si="434"/>
        <v>1.6352583285328077</v>
      </c>
      <c r="H1573" s="6">
        <f t="shared" si="435"/>
        <v>-0.38843732518984214</v>
      </c>
      <c r="I1573" s="6">
        <f t="shared" si="436"/>
        <v>-0.92147514583919232</v>
      </c>
      <c r="J1573" s="7">
        <f t="shared" si="437"/>
        <v>0</v>
      </c>
      <c r="K1573" s="7">
        <f t="shared" si="446"/>
        <v>-23.219206233037855</v>
      </c>
      <c r="L1573" s="7">
        <f t="shared" si="438"/>
        <v>-1.0596642787039916E-2</v>
      </c>
      <c r="M1573" s="7">
        <f t="shared" si="439"/>
        <v>0</v>
      </c>
      <c r="N1573" s="7">
        <f t="shared" si="447"/>
        <v>6.0436920544399655</v>
      </c>
      <c r="O1573" s="7">
        <f t="shared" si="440"/>
        <v>2.7581841159000182E-3</v>
      </c>
      <c r="P1573" s="7">
        <f t="shared" si="451"/>
        <v>6.6577296906403316E-3</v>
      </c>
      <c r="Q1573" s="7">
        <f t="shared" si="441"/>
        <v>199.73189071920996</v>
      </c>
      <c r="R1573" s="7">
        <f t="shared" si="450"/>
        <v>6.6577296906403314</v>
      </c>
      <c r="S1573" s="7">
        <f t="shared" si="448"/>
        <v>0.18722166932153156</v>
      </c>
      <c r="T1573" s="7">
        <f t="shared" si="449"/>
        <v>25.118422767835895</v>
      </c>
      <c r="U1573" s="26">
        <f t="shared" si="442"/>
        <v>0</v>
      </c>
      <c r="V1573" s="26">
        <f t="shared" si="443"/>
        <v>0</v>
      </c>
      <c r="W1573" s="26">
        <f>IF(E1573&gt;t0,0,IF(E1573&lt;t0,P0))</f>
        <v>0</v>
      </c>
      <c r="X1573" s="26">
        <f>IF(E1573&gt;t0,0,IF(E1573&lt;t0,P0*SIN(PI()*(E1573)/t0)))</f>
        <v>0</v>
      </c>
    </row>
    <row r="1574" spans="5:24" x14ac:dyDescent="0.35">
      <c r="E1574" s="5">
        <f t="shared" si="444"/>
        <v>0.44016000000000355</v>
      </c>
      <c r="F1574" s="6">
        <f t="shared" si="445"/>
        <v>0</v>
      </c>
      <c r="G1574" s="6">
        <f t="shared" si="434"/>
        <v>1.6357703254984999</v>
      </c>
      <c r="H1574" s="6">
        <f t="shared" si="435"/>
        <v>-0.39419182411192005</v>
      </c>
      <c r="I1574" s="6">
        <f t="shared" si="436"/>
        <v>-0.91902818553258592</v>
      </c>
      <c r="J1574" s="7">
        <f t="shared" si="437"/>
        <v>0</v>
      </c>
      <c r="K1574" s="7">
        <f t="shared" si="446"/>
        <v>-23.219206233037855</v>
      </c>
      <c r="L1574" s="7">
        <f t="shared" si="438"/>
        <v>-1.0593326032316521E-2</v>
      </c>
      <c r="M1574" s="7">
        <f t="shared" si="439"/>
        <v>0</v>
      </c>
      <c r="N1574" s="7">
        <f t="shared" si="447"/>
        <v>6.0436920544399655</v>
      </c>
      <c r="O1574" s="7">
        <f t="shared" si="440"/>
        <v>2.7573208028320727E-3</v>
      </c>
      <c r="P1574" s="7">
        <f t="shared" si="451"/>
        <v>6.7098580464491509E-3</v>
      </c>
      <c r="Q1574" s="7">
        <f t="shared" si="441"/>
        <v>201.29574139347451</v>
      </c>
      <c r="R1574" s="7">
        <f t="shared" si="450"/>
        <v>6.7098580464491508</v>
      </c>
      <c r="S1574" s="7">
        <f t="shared" si="448"/>
        <v>0.18617269931721175</v>
      </c>
      <c r="T1574" s="7">
        <f t="shared" si="449"/>
        <v>24.977688673674855</v>
      </c>
      <c r="U1574" s="26">
        <f t="shared" si="442"/>
        <v>0</v>
      </c>
      <c r="V1574" s="26">
        <f t="shared" si="443"/>
        <v>0</v>
      </c>
      <c r="W1574" s="26">
        <f>IF(E1574&gt;t0,0,IF(E1574&lt;t0,P0))</f>
        <v>0</v>
      </c>
      <c r="X1574" s="26">
        <f>IF(E1574&gt;t0,0,IF(E1574&lt;t0,P0*SIN(PI()*(E1574)/t0)))</f>
        <v>0</v>
      </c>
    </row>
    <row r="1575" spans="5:24" x14ac:dyDescent="0.35">
      <c r="E1575" s="5">
        <f t="shared" si="444"/>
        <v>0.44044000000000355</v>
      </c>
      <c r="F1575" s="6">
        <f t="shared" si="445"/>
        <v>0</v>
      </c>
      <c r="G1575" s="6">
        <f t="shared" si="434"/>
        <v>1.6362824827696851</v>
      </c>
      <c r="H1575" s="6">
        <f t="shared" si="435"/>
        <v>-0.39993090939551695</v>
      </c>
      <c r="I1575" s="6">
        <f t="shared" si="436"/>
        <v>-0.91654528950296543</v>
      </c>
      <c r="J1575" s="7">
        <f t="shared" si="437"/>
        <v>0</v>
      </c>
      <c r="K1575" s="7">
        <f t="shared" si="446"/>
        <v>-23.219206233037855</v>
      </c>
      <c r="L1575" s="7">
        <f t="shared" si="438"/>
        <v>-1.0590010315739083E-2</v>
      </c>
      <c r="M1575" s="7">
        <f t="shared" si="439"/>
        <v>0</v>
      </c>
      <c r="N1575" s="7">
        <f t="shared" si="447"/>
        <v>6.0436920544399655</v>
      </c>
      <c r="O1575" s="7">
        <f t="shared" si="440"/>
        <v>2.7564577599815672E-3</v>
      </c>
      <c r="P1575" s="7">
        <f t="shared" si="451"/>
        <v>6.7616908317064389E-3</v>
      </c>
      <c r="Q1575" s="7">
        <f t="shared" si="441"/>
        <v>202.85072495119317</v>
      </c>
      <c r="R1575" s="7">
        <f t="shared" si="450"/>
        <v>6.7616908317064386</v>
      </c>
      <c r="S1575" s="7">
        <f t="shared" si="448"/>
        <v>0.18511709020459977</v>
      </c>
      <c r="T1575" s="7">
        <f t="shared" si="449"/>
        <v>24.836063849666736</v>
      </c>
      <c r="U1575" s="26">
        <f t="shared" si="442"/>
        <v>0</v>
      </c>
      <c r="V1575" s="26">
        <f t="shared" si="443"/>
        <v>0</v>
      </c>
      <c r="W1575" s="26">
        <f>IF(E1575&gt;t0,0,IF(E1575&lt;t0,P0))</f>
        <v>0</v>
      </c>
      <c r="X1575" s="26">
        <f>IF(E1575&gt;t0,0,IF(E1575&lt;t0,P0*SIN(PI()*(E1575)/t0)))</f>
        <v>0</v>
      </c>
    </row>
    <row r="1576" spans="5:24" x14ac:dyDescent="0.35">
      <c r="E1576" s="5">
        <f t="shared" si="444"/>
        <v>0.44072000000000355</v>
      </c>
      <c r="F1576" s="6">
        <f t="shared" si="445"/>
        <v>0</v>
      </c>
      <c r="G1576" s="6">
        <f t="shared" si="434"/>
        <v>1.6367948003965551</v>
      </c>
      <c r="H1576" s="6">
        <f t="shared" si="435"/>
        <v>-0.40565435663165139</v>
      </c>
      <c r="I1576" s="6">
        <f t="shared" si="436"/>
        <v>-0.91402655483621531</v>
      </c>
      <c r="J1576" s="7">
        <f t="shared" si="437"/>
        <v>0</v>
      </c>
      <c r="K1576" s="7">
        <f t="shared" si="446"/>
        <v>-23.219206233037855</v>
      </c>
      <c r="L1576" s="7">
        <f t="shared" si="438"/>
        <v>-1.0586695636982666E-2</v>
      </c>
      <c r="M1576" s="7">
        <f t="shared" si="439"/>
        <v>0</v>
      </c>
      <c r="N1576" s="7">
        <f t="shared" si="447"/>
        <v>6.0436920544399655</v>
      </c>
      <c r="O1576" s="7">
        <f t="shared" si="440"/>
        <v>2.7555949872639248E-3</v>
      </c>
      <c r="P1576" s="7">
        <f t="shared" si="451"/>
        <v>6.8132262002081039E-3</v>
      </c>
      <c r="Q1576" s="7">
        <f t="shared" si="441"/>
        <v>204.3967860062431</v>
      </c>
      <c r="R1576" s="7">
        <f t="shared" si="450"/>
        <v>6.8132262002081037</v>
      </c>
      <c r="S1576" s="7">
        <f t="shared" si="448"/>
        <v>0.1840548875059467</v>
      </c>
      <c r="T1576" s="7">
        <f t="shared" si="449"/>
        <v>24.693554403262418</v>
      </c>
      <c r="U1576" s="26">
        <f t="shared" si="442"/>
        <v>0</v>
      </c>
      <c r="V1576" s="26">
        <f t="shared" si="443"/>
        <v>0</v>
      </c>
      <c r="W1576" s="26">
        <f>IF(E1576&gt;t0,0,IF(E1576&lt;t0,P0))</f>
        <v>0</v>
      </c>
      <c r="X1576" s="26">
        <f>IF(E1576&gt;t0,0,IF(E1576&lt;t0,P0*SIN(PI()*(E1576)/t0)))</f>
        <v>0</v>
      </c>
    </row>
    <row r="1577" spans="5:24" x14ac:dyDescent="0.35">
      <c r="E1577" s="5">
        <f t="shared" si="444"/>
        <v>0.44100000000000356</v>
      </c>
      <c r="F1577" s="6">
        <f t="shared" si="445"/>
        <v>0</v>
      </c>
      <c r="G1577" s="6">
        <f t="shared" si="434"/>
        <v>1.6373072784293168</v>
      </c>
      <c r="H1577" s="6">
        <f t="shared" si="435"/>
        <v>-0.41136194202281706</v>
      </c>
      <c r="I1577" s="6">
        <f t="shared" si="436"/>
        <v>-0.91147208001957825</v>
      </c>
      <c r="J1577" s="7">
        <f t="shared" si="437"/>
        <v>0</v>
      </c>
      <c r="K1577" s="7">
        <f t="shared" si="446"/>
        <v>-23.219206233037855</v>
      </c>
      <c r="L1577" s="7">
        <f t="shared" si="438"/>
        <v>-1.0583381995722431E-2</v>
      </c>
      <c r="M1577" s="7">
        <f t="shared" si="439"/>
        <v>0</v>
      </c>
      <c r="N1577" s="7">
        <f t="shared" si="447"/>
        <v>6.0436920544399655</v>
      </c>
      <c r="O1577" s="7">
        <f t="shared" si="440"/>
        <v>2.7547324845945934E-3</v>
      </c>
      <c r="P1577" s="7">
        <f t="shared" si="451"/>
        <v>6.864462318560631E-3</v>
      </c>
      <c r="Q1577" s="7">
        <f t="shared" si="441"/>
        <v>205.93386955681893</v>
      </c>
      <c r="R1577" s="7">
        <f t="shared" si="450"/>
        <v>6.8644623185606308</v>
      </c>
      <c r="S1577" s="7">
        <f t="shared" si="448"/>
        <v>0.18298613697331101</v>
      </c>
      <c r="T1577" s="7">
        <f t="shared" si="449"/>
        <v>24.550166472744667</v>
      </c>
      <c r="U1577" s="26">
        <f t="shared" si="442"/>
        <v>0</v>
      </c>
      <c r="V1577" s="26">
        <f t="shared" si="443"/>
        <v>0</v>
      </c>
      <c r="W1577" s="26">
        <f>IF(E1577&gt;t0,0,IF(E1577&lt;t0,P0))</f>
        <v>0</v>
      </c>
      <c r="X1577" s="26">
        <f>IF(E1577&gt;t0,0,IF(E1577&lt;t0,P0*SIN(PI()*(E1577)/t0)))</f>
        <v>0</v>
      </c>
    </row>
    <row r="1578" spans="5:24" x14ac:dyDescent="0.35">
      <c r="E1578" s="5">
        <f t="shared" si="444"/>
        <v>0.44128000000000356</v>
      </c>
      <c r="F1578" s="6">
        <f t="shared" si="445"/>
        <v>0</v>
      </c>
      <c r="G1578" s="6">
        <f t="shared" si="434"/>
        <v>1.6378199169181933</v>
      </c>
      <c r="H1578" s="6">
        <f t="shared" si="435"/>
        <v>-0.41705344239174058</v>
      </c>
      <c r="I1578" s="6">
        <f t="shared" si="436"/>
        <v>-0.90888196493780149</v>
      </c>
      <c r="J1578" s="7">
        <f t="shared" si="437"/>
        <v>0</v>
      </c>
      <c r="K1578" s="7">
        <f t="shared" si="446"/>
        <v>-23.219206233037855</v>
      </c>
      <c r="L1578" s="7">
        <f t="shared" si="438"/>
        <v>-1.058006939163364E-2</v>
      </c>
      <c r="M1578" s="7">
        <f t="shared" si="439"/>
        <v>0</v>
      </c>
      <c r="N1578" s="7">
        <f t="shared" si="447"/>
        <v>6.0436920544399655</v>
      </c>
      <c r="O1578" s="7">
        <f t="shared" si="440"/>
        <v>2.7538702518890477E-3</v>
      </c>
      <c r="P1578" s="7">
        <f t="shared" si="451"/>
        <v>6.9153973662449738E-3</v>
      </c>
      <c r="Q1578" s="7">
        <f t="shared" si="441"/>
        <v>207.4619209873492</v>
      </c>
      <c r="R1578" s="7">
        <f t="shared" si="450"/>
        <v>6.9153973662449735</v>
      </c>
      <c r="S1578" s="7">
        <f t="shared" si="448"/>
        <v>0.1819108845869386</v>
      </c>
      <c r="T1578" s="7">
        <f t="shared" si="449"/>
        <v>24.405906227010814</v>
      </c>
      <c r="U1578" s="26">
        <f t="shared" si="442"/>
        <v>0</v>
      </c>
      <c r="V1578" s="26">
        <f t="shared" si="443"/>
        <v>0</v>
      </c>
      <c r="W1578" s="26">
        <f>IF(E1578&gt;t0,0,IF(E1578&lt;t0,P0))</f>
        <v>0</v>
      </c>
      <c r="X1578" s="26">
        <f>IF(E1578&gt;t0,0,IF(E1578&lt;t0,P0*SIN(PI()*(E1578)/t0)))</f>
        <v>0</v>
      </c>
    </row>
    <row r="1579" spans="5:24" x14ac:dyDescent="0.35">
      <c r="E1579" s="5">
        <f t="shared" si="444"/>
        <v>0.44156000000000356</v>
      </c>
      <c r="F1579" s="6">
        <f t="shared" si="445"/>
        <v>0</v>
      </c>
      <c r="G1579" s="6">
        <f t="shared" si="434"/>
        <v>1.6383327159134227</v>
      </c>
      <c r="H1579" s="6">
        <f t="shared" si="435"/>
        <v>-0.42272863519009801</v>
      </c>
      <c r="I1579" s="6">
        <f t="shared" si="436"/>
        <v>-0.90625631086923586</v>
      </c>
      <c r="J1579" s="7">
        <f t="shared" si="437"/>
        <v>0</v>
      </c>
      <c r="K1579" s="7">
        <f t="shared" si="446"/>
        <v>-23.219206233037855</v>
      </c>
      <c r="L1579" s="7">
        <f t="shared" si="438"/>
        <v>-1.0576757824391657E-2</v>
      </c>
      <c r="M1579" s="7">
        <f t="shared" si="439"/>
        <v>0</v>
      </c>
      <c r="N1579" s="7">
        <f t="shared" si="447"/>
        <v>6.0436920544399655</v>
      </c>
      <c r="O1579" s="7">
        <f t="shared" si="440"/>
        <v>2.7530082890627888E-3</v>
      </c>
      <c r="P1579" s="7">
        <f t="shared" si="451"/>
        <v>6.9660295356797457E-3</v>
      </c>
      <c r="Q1579" s="7">
        <f t="shared" si="441"/>
        <v>208.98088607039236</v>
      </c>
      <c r="R1579" s="7">
        <f t="shared" si="450"/>
        <v>6.9660295356797457</v>
      </c>
      <c r="S1579" s="7">
        <f t="shared" si="448"/>
        <v>0.18082917655275671</v>
      </c>
      <c r="T1579" s="7">
        <f t="shared" si="449"/>
        <v>24.260779865236508</v>
      </c>
      <c r="U1579" s="26">
        <f t="shared" si="442"/>
        <v>0</v>
      </c>
      <c r="V1579" s="26">
        <f t="shared" si="443"/>
        <v>0</v>
      </c>
      <c r="W1579" s="26">
        <f>IF(E1579&gt;t0,0,IF(E1579&lt;t0,P0))</f>
        <v>0</v>
      </c>
      <c r="X1579" s="26">
        <f>IF(E1579&gt;t0,0,IF(E1579&lt;t0,P0*SIN(PI()*(E1579)/t0)))</f>
        <v>0</v>
      </c>
    </row>
    <row r="1580" spans="5:24" x14ac:dyDescent="0.35">
      <c r="E1580" s="5">
        <f t="shared" si="444"/>
        <v>0.44184000000000356</v>
      </c>
      <c r="F1580" s="6">
        <f t="shared" si="445"/>
        <v>0</v>
      </c>
      <c r="G1580" s="6">
        <f t="shared" si="434"/>
        <v>1.6388456754652596</v>
      </c>
      <c r="H1580" s="6">
        <f t="shared" si="435"/>
        <v>-0.42838729850722362</v>
      </c>
      <c r="I1580" s="6">
        <f t="shared" si="436"/>
        <v>-0.90359522048187202</v>
      </c>
      <c r="J1580" s="7">
        <f t="shared" si="437"/>
        <v>0</v>
      </c>
      <c r="K1580" s="7">
        <f t="shared" si="446"/>
        <v>-23.219206233037855</v>
      </c>
      <c r="L1580" s="7">
        <f t="shared" si="438"/>
        <v>-1.0573447293671948E-2</v>
      </c>
      <c r="M1580" s="7">
        <f t="shared" si="439"/>
        <v>0</v>
      </c>
      <c r="N1580" s="7">
        <f t="shared" si="447"/>
        <v>6.0436920544399655</v>
      </c>
      <c r="O1580" s="7">
        <f t="shared" si="440"/>
        <v>2.7521465960313445E-3</v>
      </c>
      <c r="P1580" s="7">
        <f t="shared" si="451"/>
        <v>7.0163570322840166E-3</v>
      </c>
      <c r="Q1580" s="7">
        <f t="shared" si="441"/>
        <v>210.49071096852049</v>
      </c>
      <c r="R1580" s="7">
        <f t="shared" si="450"/>
        <v>7.0163570322840165</v>
      </c>
      <c r="S1580" s="7">
        <f t="shared" si="448"/>
        <v>0.17974105930096757</v>
      </c>
      <c r="T1580" s="7">
        <f t="shared" si="449"/>
        <v>24.114793616687063</v>
      </c>
      <c r="U1580" s="26">
        <f t="shared" si="442"/>
        <v>0</v>
      </c>
      <c r="V1580" s="26">
        <f t="shared" si="443"/>
        <v>0</v>
      </c>
      <c r="W1580" s="26">
        <f>IF(E1580&gt;t0,0,IF(E1580&lt;t0,P0))</f>
        <v>0</v>
      </c>
      <c r="X1580" s="26">
        <f>IF(E1580&gt;t0,0,IF(E1580&lt;t0,P0*SIN(PI()*(E1580)/t0)))</f>
        <v>0</v>
      </c>
    </row>
    <row r="1581" spans="5:24" x14ac:dyDescent="0.35">
      <c r="E1581" s="5">
        <f t="shared" si="444"/>
        <v>0.44212000000000357</v>
      </c>
      <c r="F1581" s="6">
        <f t="shared" si="445"/>
        <v>0</v>
      </c>
      <c r="G1581" s="6">
        <f t="shared" si="434"/>
        <v>1.6393587956239741</v>
      </c>
      <c r="H1581" s="6">
        <f t="shared" si="435"/>
        <v>-0.43402921107878545</v>
      </c>
      <c r="I1581" s="6">
        <f t="shared" si="436"/>
        <v>-0.90089879782932725</v>
      </c>
      <c r="J1581" s="7">
        <f t="shared" si="437"/>
        <v>0</v>
      </c>
      <c r="K1581" s="7">
        <f t="shared" si="446"/>
        <v>-23.219206233037855</v>
      </c>
      <c r="L1581" s="7">
        <f t="shared" si="438"/>
        <v>-1.0570137799150085E-2</v>
      </c>
      <c r="M1581" s="7">
        <f t="shared" si="439"/>
        <v>0</v>
      </c>
      <c r="N1581" s="7">
        <f t="shared" si="447"/>
        <v>6.0436920544399655</v>
      </c>
      <c r="O1581" s="7">
        <f t="shared" si="440"/>
        <v>2.7512851727102688E-3</v>
      </c>
      <c r="P1581" s="7">
        <f t="shared" si="451"/>
        <v>7.0663780745394943E-3</v>
      </c>
      <c r="Q1581" s="7">
        <f t="shared" si="441"/>
        <v>211.99134223618483</v>
      </c>
      <c r="R1581" s="7">
        <f t="shared" si="450"/>
        <v>7.066378074539494</v>
      </c>
      <c r="S1581" s="7">
        <f t="shared" si="448"/>
        <v>0.17864657948384888</v>
      </c>
      <c r="T1581" s="7">
        <f t="shared" si="449"/>
        <v>23.967953740422328</v>
      </c>
      <c r="U1581" s="26">
        <f t="shared" si="442"/>
        <v>0</v>
      </c>
      <c r="V1581" s="26">
        <f t="shared" si="443"/>
        <v>0</v>
      </c>
      <c r="W1581" s="26">
        <f>IF(E1581&gt;t0,0,IF(E1581&lt;t0,P0))</f>
        <v>0</v>
      </c>
      <c r="X1581" s="26">
        <f>IF(E1581&gt;t0,0,IF(E1581&lt;t0,P0*SIN(PI()*(E1581)/t0)))</f>
        <v>0</v>
      </c>
    </row>
    <row r="1582" spans="5:24" x14ac:dyDescent="0.35">
      <c r="E1582" s="5">
        <f t="shared" si="444"/>
        <v>0.44240000000000357</v>
      </c>
      <c r="F1582" s="6">
        <f t="shared" si="445"/>
        <v>0</v>
      </c>
      <c r="G1582" s="6">
        <f t="shared" si="434"/>
        <v>1.639872076439852</v>
      </c>
      <c r="H1582" s="6">
        <f t="shared" si="435"/>
        <v>-0.43965415229543692</v>
      </c>
      <c r="I1582" s="6">
        <f t="shared" si="436"/>
        <v>-0.89816714834677669</v>
      </c>
      <c r="J1582" s="7">
        <f t="shared" si="437"/>
        <v>0</v>
      </c>
      <c r="K1582" s="7">
        <f t="shared" si="446"/>
        <v>-23.219206233037855</v>
      </c>
      <c r="L1582" s="7">
        <f t="shared" si="438"/>
        <v>-1.0566829340501733E-2</v>
      </c>
      <c r="M1582" s="7">
        <f t="shared" si="439"/>
        <v>0</v>
      </c>
      <c r="N1582" s="7">
        <f t="shared" si="447"/>
        <v>6.0436920544399655</v>
      </c>
      <c r="O1582" s="7">
        <f t="shared" si="440"/>
        <v>2.7504240190151423E-3</v>
      </c>
      <c r="P1582" s="7">
        <f t="shared" si="451"/>
        <v>7.1160908940521512E-3</v>
      </c>
      <c r="Q1582" s="7">
        <f t="shared" si="441"/>
        <v>213.48272682156454</v>
      </c>
      <c r="R1582" s="7">
        <f t="shared" si="450"/>
        <v>7.1160908940521512</v>
      </c>
      <c r="S1582" s="7">
        <f t="shared" si="448"/>
        <v>0.1775457839737746</v>
      </c>
      <c r="T1582" s="7">
        <f t="shared" si="449"/>
        <v>23.820266525031169</v>
      </c>
      <c r="U1582" s="26">
        <f t="shared" si="442"/>
        <v>0</v>
      </c>
      <c r="V1582" s="26">
        <f t="shared" si="443"/>
        <v>0</v>
      </c>
      <c r="W1582" s="26">
        <f>IF(E1582&gt;t0,0,IF(E1582&lt;t0,P0))</f>
        <v>0</v>
      </c>
      <c r="X1582" s="26">
        <f>IF(E1582&gt;t0,0,IF(E1582&lt;t0,P0*SIN(PI()*(E1582)/t0)))</f>
        <v>0</v>
      </c>
    </row>
    <row r="1583" spans="5:24" x14ac:dyDescent="0.35">
      <c r="E1583" s="5">
        <f t="shared" si="444"/>
        <v>0.44268000000000357</v>
      </c>
      <c r="F1583" s="6">
        <f t="shared" si="445"/>
        <v>0</v>
      </c>
      <c r="G1583" s="6">
        <f t="shared" si="434"/>
        <v>1.6403855179631945</v>
      </c>
      <c r="H1583" s="6">
        <f t="shared" si="435"/>
        <v>-0.44526190221144174</v>
      </c>
      <c r="I1583" s="6">
        <f t="shared" si="436"/>
        <v>-0.89540037884683099</v>
      </c>
      <c r="J1583" s="7">
        <f t="shared" si="437"/>
        <v>0</v>
      </c>
      <c r="K1583" s="7">
        <f t="shared" si="446"/>
        <v>-23.219206233037855</v>
      </c>
      <c r="L1583" s="7">
        <f t="shared" si="438"/>
        <v>-1.0563521917402662E-2</v>
      </c>
      <c r="M1583" s="7">
        <f t="shared" si="439"/>
        <v>0</v>
      </c>
      <c r="N1583" s="7">
        <f t="shared" si="447"/>
        <v>6.0436920544399655</v>
      </c>
      <c r="O1583" s="7">
        <f t="shared" si="440"/>
        <v>2.7495631348615711E-3</v>
      </c>
      <c r="P1583" s="7">
        <f t="shared" si="451"/>
        <v>7.1654937356132962E-3</v>
      </c>
      <c r="Q1583" s="7">
        <f t="shared" si="441"/>
        <v>214.96481206839889</v>
      </c>
      <c r="R1583" s="7">
        <f t="shared" si="450"/>
        <v>7.1654937356132962</v>
      </c>
      <c r="S1583" s="7">
        <f t="shared" si="448"/>
        <v>0.17643871986123227</v>
      </c>
      <c r="T1583" s="7">
        <f t="shared" si="449"/>
        <v>23.671738288365461</v>
      </c>
      <c r="U1583" s="26">
        <f t="shared" si="442"/>
        <v>0</v>
      </c>
      <c r="V1583" s="26">
        <f t="shared" si="443"/>
        <v>0</v>
      </c>
      <c r="W1583" s="26">
        <f>IF(E1583&gt;t0,0,IF(E1583&lt;t0,P0))</f>
        <v>0</v>
      </c>
      <c r="X1583" s="26">
        <f>IF(E1583&gt;t0,0,IF(E1583&lt;t0,P0*SIN(PI()*(E1583)/t0)))</f>
        <v>0</v>
      </c>
    </row>
    <row r="1584" spans="5:24" x14ac:dyDescent="0.35">
      <c r="E1584" s="5">
        <f t="shared" si="444"/>
        <v>0.44296000000000357</v>
      </c>
      <c r="F1584" s="6">
        <f t="shared" si="445"/>
        <v>0</v>
      </c>
      <c r="G1584" s="6">
        <f t="shared" si="434"/>
        <v>1.6408991202443191</v>
      </c>
      <c r="H1584" s="6">
        <f t="shared" si="435"/>
        <v>-0.4508522415532803</v>
      </c>
      <c r="I1584" s="6">
        <f t="shared" si="436"/>
        <v>-0.89259859751535719</v>
      </c>
      <c r="J1584" s="7">
        <f t="shared" si="437"/>
        <v>0</v>
      </c>
      <c r="K1584" s="7">
        <f t="shared" si="446"/>
        <v>-23.219206233037855</v>
      </c>
      <c r="L1584" s="7">
        <f t="shared" si="438"/>
        <v>-1.0560215529528752E-2</v>
      </c>
      <c r="M1584" s="7">
        <f t="shared" si="439"/>
        <v>0</v>
      </c>
      <c r="N1584" s="7">
        <f t="shared" si="447"/>
        <v>6.0436920544399655</v>
      </c>
      <c r="O1584" s="7">
        <f t="shared" si="440"/>
        <v>2.7487025201651904E-3</v>
      </c>
      <c r="P1584" s="7">
        <f t="shared" si="451"/>
        <v>7.2145848572601756E-3</v>
      </c>
      <c r="Q1584" s="7">
        <f t="shared" si="441"/>
        <v>216.43754571780528</v>
      </c>
      <c r="R1584" s="7">
        <f t="shared" si="450"/>
        <v>7.2145848572601761</v>
      </c>
      <c r="S1584" s="7">
        <f t="shared" si="448"/>
        <v>0.17532543445314086</v>
      </c>
      <c r="T1584" s="7">
        <f t="shared" si="449"/>
        <v>23.5223753773144</v>
      </c>
      <c r="U1584" s="26">
        <f t="shared" si="442"/>
        <v>0</v>
      </c>
      <c r="V1584" s="26">
        <f t="shared" si="443"/>
        <v>0</v>
      </c>
      <c r="W1584" s="26">
        <f>IF(E1584&gt;t0,0,IF(E1584&lt;t0,P0))</f>
        <v>0</v>
      </c>
      <c r="X1584" s="26">
        <f>IF(E1584&gt;t0,0,IF(E1584&lt;t0,P0*SIN(PI()*(E1584)/t0)))</f>
        <v>0</v>
      </c>
    </row>
    <row r="1585" spans="5:24" x14ac:dyDescent="0.35">
      <c r="E1585" s="5">
        <f t="shared" si="444"/>
        <v>0.44324000000000358</v>
      </c>
      <c r="F1585" s="6">
        <f t="shared" si="445"/>
        <v>0</v>
      </c>
      <c r="G1585" s="6">
        <f t="shared" si="434"/>
        <v>1.6414128833335588</v>
      </c>
      <c r="H1585" s="6">
        <f t="shared" si="435"/>
        <v>-0.4564249517282144</v>
      </c>
      <c r="I1585" s="6">
        <f t="shared" si="436"/>
        <v>-0.88976191390725257</v>
      </c>
      <c r="J1585" s="7">
        <f t="shared" si="437"/>
        <v>0</v>
      </c>
      <c r="K1585" s="7">
        <f t="shared" si="446"/>
        <v>-23.219206233037855</v>
      </c>
      <c r="L1585" s="7">
        <f t="shared" si="438"/>
        <v>-1.055691017655597E-2</v>
      </c>
      <c r="M1585" s="7">
        <f t="shared" si="439"/>
        <v>0</v>
      </c>
      <c r="N1585" s="7">
        <f t="shared" si="447"/>
        <v>6.0436920544399655</v>
      </c>
      <c r="O1585" s="7">
        <f t="shared" si="440"/>
        <v>2.7478421748416584E-3</v>
      </c>
      <c r="P1585" s="7">
        <f t="shared" si="451"/>
        <v>7.2633625303358349E-3</v>
      </c>
      <c r="Q1585" s="7">
        <f t="shared" si="441"/>
        <v>217.90087591007506</v>
      </c>
      <c r="R1585" s="7">
        <f t="shared" si="450"/>
        <v>7.2633625303358347</v>
      </c>
      <c r="S1585" s="7">
        <f t="shared" si="448"/>
        <v>0.17420597527021178</v>
      </c>
      <c r="T1585" s="7">
        <f t="shared" si="449"/>
        <v>23.372184167450452</v>
      </c>
      <c r="U1585" s="26">
        <f t="shared" si="442"/>
        <v>0</v>
      </c>
      <c r="V1585" s="26">
        <f t="shared" si="443"/>
        <v>0</v>
      </c>
      <c r="W1585" s="26">
        <f>IF(E1585&gt;t0,0,IF(E1585&lt;t0,P0))</f>
        <v>0</v>
      </c>
      <c r="X1585" s="26">
        <f>IF(E1585&gt;t0,0,IF(E1585&lt;t0,P0*SIN(PI()*(E1585)/t0)))</f>
        <v>0</v>
      </c>
    </row>
    <row r="1586" spans="5:24" x14ac:dyDescent="0.35">
      <c r="E1586" s="5">
        <f t="shared" si="444"/>
        <v>0.44352000000000358</v>
      </c>
      <c r="F1586" s="6">
        <f t="shared" si="445"/>
        <v>0</v>
      </c>
      <c r="G1586" s="6">
        <f t="shared" si="434"/>
        <v>1.6419268072812625</v>
      </c>
      <c r="H1586" s="6">
        <f t="shared" si="435"/>
        <v>-0.46197981483284084</v>
      </c>
      <c r="I1586" s="6">
        <f t="shared" si="436"/>
        <v>-0.88689043894215824</v>
      </c>
      <c r="J1586" s="7">
        <f t="shared" si="437"/>
        <v>0</v>
      </c>
      <c r="K1586" s="7">
        <f t="shared" si="446"/>
        <v>-23.219206233037855</v>
      </c>
      <c r="L1586" s="7">
        <f t="shared" si="438"/>
        <v>-1.0553605858160394E-2</v>
      </c>
      <c r="M1586" s="7">
        <f t="shared" si="439"/>
        <v>0</v>
      </c>
      <c r="N1586" s="7">
        <f t="shared" si="447"/>
        <v>6.0436920544399655</v>
      </c>
      <c r="O1586" s="7">
        <f t="shared" si="440"/>
        <v>2.7469820988066619E-3</v>
      </c>
      <c r="P1586" s="7">
        <f t="shared" si="451"/>
        <v>7.3118250395486145E-3</v>
      </c>
      <c r="Q1586" s="7">
        <f t="shared" si="441"/>
        <v>219.35475118645843</v>
      </c>
      <c r="R1586" s="7">
        <f t="shared" si="450"/>
        <v>7.3118250395486148</v>
      </c>
      <c r="S1586" s="7">
        <f t="shared" si="448"/>
        <v>0.17308039004564132</v>
      </c>
      <c r="T1586" s="7">
        <f t="shared" si="449"/>
        <v>23.221171062853919</v>
      </c>
      <c r="U1586" s="26">
        <f t="shared" si="442"/>
        <v>0</v>
      </c>
      <c r="V1586" s="26">
        <f t="shared" si="443"/>
        <v>0</v>
      </c>
      <c r="W1586" s="26">
        <f>IF(E1586&gt;t0,0,IF(E1586&lt;t0,P0))</f>
        <v>0</v>
      </c>
      <c r="X1586" s="26">
        <f>IF(E1586&gt;t0,0,IF(E1586&lt;t0,P0*SIN(PI()*(E1586)/t0)))</f>
        <v>0</v>
      </c>
    </row>
    <row r="1587" spans="5:24" x14ac:dyDescent="0.35">
      <c r="E1587" s="5">
        <f t="shared" si="444"/>
        <v>0.44380000000000358</v>
      </c>
      <c r="F1587" s="6">
        <f t="shared" si="445"/>
        <v>0</v>
      </c>
      <c r="G1587" s="6">
        <f t="shared" si="434"/>
        <v>1.6424408921377947</v>
      </c>
      <c r="H1587" s="6">
        <f t="shared" si="435"/>
        <v>-0.46751661366161024</v>
      </c>
      <c r="I1587" s="6">
        <f t="shared" si="436"/>
        <v>-0.88398428490012237</v>
      </c>
      <c r="J1587" s="7">
        <f t="shared" si="437"/>
        <v>0</v>
      </c>
      <c r="K1587" s="7">
        <f t="shared" si="446"/>
        <v>-23.219206233037855</v>
      </c>
      <c r="L1587" s="7">
        <f t="shared" si="438"/>
        <v>-1.05503025740182E-2</v>
      </c>
      <c r="M1587" s="7">
        <f t="shared" si="439"/>
        <v>0</v>
      </c>
      <c r="N1587" s="7">
        <f t="shared" si="447"/>
        <v>6.0436920544399655</v>
      </c>
      <c r="O1587" s="7">
        <f t="shared" si="440"/>
        <v>2.7461222919759128E-3</v>
      </c>
      <c r="P1587" s="7">
        <f t="shared" si="451"/>
        <v>7.3599706830309707E-3</v>
      </c>
      <c r="Q1587" s="7">
        <f t="shared" si="441"/>
        <v>220.79912049092911</v>
      </c>
      <c r="R1587" s="7">
        <f t="shared" si="450"/>
        <v>7.359970683030971</v>
      </c>
      <c r="S1587" s="7">
        <f t="shared" si="448"/>
        <v>0.1719487267227009</v>
      </c>
      <c r="T1587" s="7">
        <f t="shared" si="449"/>
        <v>23.069342495789634</v>
      </c>
      <c r="U1587" s="26">
        <f t="shared" si="442"/>
        <v>0</v>
      </c>
      <c r="V1587" s="26">
        <f t="shared" si="443"/>
        <v>0</v>
      </c>
      <c r="W1587" s="26">
        <f>IF(E1587&gt;t0,0,IF(E1587&lt;t0,P0))</f>
        <v>0</v>
      </c>
      <c r="X1587" s="26">
        <f>IF(E1587&gt;t0,0,IF(E1587&lt;t0,P0*SIN(PI()*(E1587)/t0)))</f>
        <v>0</v>
      </c>
    </row>
    <row r="1588" spans="5:24" x14ac:dyDescent="0.35">
      <c r="E1588" s="5">
        <f t="shared" si="444"/>
        <v>0.44408000000000358</v>
      </c>
      <c r="F1588" s="6">
        <f t="shared" si="445"/>
        <v>0</v>
      </c>
      <c r="G1588" s="6">
        <f t="shared" si="434"/>
        <v>1.6429551379535352</v>
      </c>
      <c r="H1588" s="6">
        <f t="shared" si="435"/>
        <v>-0.47303513171532025</v>
      </c>
      <c r="I1588" s="6">
        <f t="shared" si="436"/>
        <v>-0.88104356541720996</v>
      </c>
      <c r="J1588" s="7">
        <f t="shared" si="437"/>
        <v>0</v>
      </c>
      <c r="K1588" s="7">
        <f t="shared" si="446"/>
        <v>-23.219206233037855</v>
      </c>
      <c r="L1588" s="7">
        <f t="shared" si="438"/>
        <v>-1.0547000323805671E-2</v>
      </c>
      <c r="M1588" s="7">
        <f t="shared" si="439"/>
        <v>0</v>
      </c>
      <c r="N1588" s="7">
        <f t="shared" si="447"/>
        <v>6.0436920544399655</v>
      </c>
      <c r="O1588" s="7">
        <f t="shared" si="440"/>
        <v>2.7452627542651517E-3</v>
      </c>
      <c r="P1588" s="7">
        <f t="shared" si="451"/>
        <v>7.4077977723977801E-3</v>
      </c>
      <c r="Q1588" s="7">
        <f t="shared" si="441"/>
        <v>222.23393317193342</v>
      </c>
      <c r="R1588" s="7">
        <f t="shared" si="450"/>
        <v>7.4077977723977799</v>
      </c>
      <c r="S1588" s="7">
        <f t="shared" si="448"/>
        <v>0.17081103345289064</v>
      </c>
      <c r="T1588" s="7">
        <f t="shared" si="449"/>
        <v>22.91670492645925</v>
      </c>
      <c r="U1588" s="26">
        <f t="shared" si="442"/>
        <v>0</v>
      </c>
      <c r="V1588" s="26">
        <f t="shared" si="443"/>
        <v>0</v>
      </c>
      <c r="W1588" s="26">
        <f>IF(E1588&gt;t0,0,IF(E1588&lt;t0,P0))</f>
        <v>0</v>
      </c>
      <c r="X1588" s="26">
        <f>IF(E1588&gt;t0,0,IF(E1588&lt;t0,P0*SIN(PI()*(E1588)/t0)))</f>
        <v>0</v>
      </c>
    </row>
    <row r="1589" spans="5:24" x14ac:dyDescent="0.35">
      <c r="E1589" s="5">
        <f t="shared" si="444"/>
        <v>0.44436000000000359</v>
      </c>
      <c r="F1589" s="6">
        <f t="shared" si="445"/>
        <v>0</v>
      </c>
      <c r="G1589" s="6">
        <f t="shared" si="434"/>
        <v>1.643469544778881</v>
      </c>
      <c r="H1589" s="6">
        <f t="shared" si="435"/>
        <v>-0.47853515320957957</v>
      </c>
      <c r="I1589" s="6">
        <f t="shared" si="436"/>
        <v>-0.87806839548106064</v>
      </c>
      <c r="J1589" s="7">
        <f t="shared" si="437"/>
        <v>0</v>
      </c>
      <c r="K1589" s="7">
        <f t="shared" si="446"/>
        <v>-23.219206233037855</v>
      </c>
      <c r="L1589" s="7">
        <f t="shared" si="438"/>
        <v>-1.0543699107199177E-2</v>
      </c>
      <c r="M1589" s="7">
        <f t="shared" si="439"/>
        <v>0</v>
      </c>
      <c r="N1589" s="7">
        <f t="shared" si="447"/>
        <v>6.0436920544399655</v>
      </c>
      <c r="O1589" s="7">
        <f t="shared" si="440"/>
        <v>2.7444034855901409E-3</v>
      </c>
      <c r="P1589" s="7">
        <f t="shared" si="451"/>
        <v>7.4553046328040299E-3</v>
      </c>
      <c r="Q1589" s="7">
        <f t="shared" si="441"/>
        <v>223.65913898412089</v>
      </c>
      <c r="R1589" s="7">
        <f t="shared" si="450"/>
        <v>7.4553046328040296</v>
      </c>
      <c r="S1589" s="7">
        <f t="shared" si="448"/>
        <v>0.1696673585937494</v>
      </c>
      <c r="T1589" s="7">
        <f t="shared" si="449"/>
        <v>22.763264842707411</v>
      </c>
      <c r="U1589" s="26">
        <f t="shared" si="442"/>
        <v>0</v>
      </c>
      <c r="V1589" s="26">
        <f t="shared" si="443"/>
        <v>0</v>
      </c>
      <c r="W1589" s="26">
        <f>IF(E1589&gt;t0,0,IF(E1589&lt;t0,P0))</f>
        <v>0</v>
      </c>
      <c r="X1589" s="26">
        <f>IF(E1589&gt;t0,0,IF(E1589&lt;t0,P0*SIN(PI()*(E1589)/t0)))</f>
        <v>0</v>
      </c>
    </row>
    <row r="1590" spans="5:24" x14ac:dyDescent="0.35">
      <c r="E1590" s="5">
        <f t="shared" si="444"/>
        <v>0.44464000000000359</v>
      </c>
      <c r="F1590" s="6">
        <f t="shared" si="445"/>
        <v>0</v>
      </c>
      <c r="G1590" s="6">
        <f t="shared" si="434"/>
        <v>1.6439841126642432</v>
      </c>
      <c r="H1590" s="6">
        <f t="shared" si="435"/>
        <v>-0.48401646308325152</v>
      </c>
      <c r="I1590" s="6">
        <f t="shared" si="436"/>
        <v>-0.87505889142638815</v>
      </c>
      <c r="J1590" s="7">
        <f t="shared" si="437"/>
        <v>0</v>
      </c>
      <c r="K1590" s="7">
        <f t="shared" si="446"/>
        <v>-23.219206233037855</v>
      </c>
      <c r="L1590" s="7">
        <f t="shared" si="438"/>
        <v>-1.0540398923875208E-2</v>
      </c>
      <c r="M1590" s="7">
        <f t="shared" si="439"/>
        <v>0</v>
      </c>
      <c r="N1590" s="7">
        <f t="shared" si="447"/>
        <v>6.0436920544399655</v>
      </c>
      <c r="O1590" s="7">
        <f t="shared" si="440"/>
        <v>2.743544485866676E-3</v>
      </c>
      <c r="P1590" s="7">
        <f t="shared" si="451"/>
        <v>7.5024896030020626E-3</v>
      </c>
      <c r="Q1590" s="7">
        <f t="shared" si="441"/>
        <v>225.07468809006187</v>
      </c>
      <c r="R1590" s="7">
        <f t="shared" si="450"/>
        <v>7.5024896030020622</v>
      </c>
      <c r="S1590" s="7">
        <f t="shared" si="448"/>
        <v>0.16851775070725936</v>
      </c>
      <c r="T1590" s="7">
        <f t="shared" si="449"/>
        <v>22.609028759807714</v>
      </c>
      <c r="U1590" s="26">
        <f t="shared" si="442"/>
        <v>0</v>
      </c>
      <c r="V1590" s="26">
        <f t="shared" si="443"/>
        <v>0</v>
      </c>
      <c r="W1590" s="26">
        <f>IF(E1590&gt;t0,0,IF(E1590&lt;t0,P0))</f>
        <v>0</v>
      </c>
      <c r="X1590" s="26">
        <f>IF(E1590&gt;t0,0,IF(E1590&lt;t0,P0*SIN(PI()*(E1590)/t0)))</f>
        <v>0</v>
      </c>
    </row>
    <row r="1591" spans="5:24" x14ac:dyDescent="0.35">
      <c r="E1591" s="5">
        <f t="shared" si="444"/>
        <v>0.44492000000000359</v>
      </c>
      <c r="F1591" s="6">
        <f t="shared" si="445"/>
        <v>0</v>
      </c>
      <c r="G1591" s="6">
        <f t="shared" si="434"/>
        <v>1.6444988416600499</v>
      </c>
      <c r="H1591" s="6">
        <f t="shared" si="435"/>
        <v>-0.48947884700685435</v>
      </c>
      <c r="I1591" s="6">
        <f t="shared" si="436"/>
        <v>-0.87201517093043768</v>
      </c>
      <c r="J1591" s="7">
        <f t="shared" si="437"/>
        <v>0</v>
      </c>
      <c r="K1591" s="7">
        <f t="shared" si="446"/>
        <v>-23.219206233037855</v>
      </c>
      <c r="L1591" s="7">
        <f t="shared" si="438"/>
        <v>-1.053709977351034E-2</v>
      </c>
      <c r="M1591" s="7">
        <f t="shared" si="439"/>
        <v>0</v>
      </c>
      <c r="N1591" s="7">
        <f t="shared" si="447"/>
        <v>6.0436920544399655</v>
      </c>
      <c r="O1591" s="7">
        <f t="shared" si="440"/>
        <v>2.7426857550105713E-3</v>
      </c>
      <c r="P1591" s="7">
        <f t="shared" si="451"/>
        <v>7.5493510353980475E-3</v>
      </c>
      <c r="Q1591" s="7">
        <f t="shared" si="441"/>
        <v>226.48053106194143</v>
      </c>
      <c r="R1591" s="7">
        <f t="shared" si="450"/>
        <v>7.5493510353980477</v>
      </c>
      <c r="S1591" s="7">
        <f t="shared" si="448"/>
        <v>0.16736225855708908</v>
      </c>
      <c r="T1591" s="7">
        <f t="shared" si="449"/>
        <v>22.454003220092826</v>
      </c>
      <c r="U1591" s="26">
        <f t="shared" si="442"/>
        <v>0</v>
      </c>
      <c r="V1591" s="26">
        <f t="shared" si="443"/>
        <v>0</v>
      </c>
      <c r="W1591" s="26">
        <f>IF(E1591&gt;t0,0,IF(E1591&lt;t0,P0))</f>
        <v>0</v>
      </c>
      <c r="X1591" s="26">
        <f>IF(E1591&gt;t0,0,IF(E1591&lt;t0,P0*SIN(PI()*(E1591)/t0)))</f>
        <v>0</v>
      </c>
    </row>
    <row r="1592" spans="5:24" x14ac:dyDescent="0.35">
      <c r="E1592" s="5">
        <f t="shared" si="444"/>
        <v>0.44520000000000359</v>
      </c>
      <c r="F1592" s="6">
        <f t="shared" si="445"/>
        <v>0</v>
      </c>
      <c r="G1592" s="6">
        <f t="shared" si="434"/>
        <v>1.6450137318167444</v>
      </c>
      <c r="H1592" s="6">
        <f t="shared" si="435"/>
        <v>-0.49492209139094778</v>
      </c>
      <c r="I1592" s="6">
        <f t="shared" si="436"/>
        <v>-0.86893735300838015</v>
      </c>
      <c r="J1592" s="7">
        <f t="shared" si="437"/>
        <v>0</v>
      </c>
      <c r="K1592" s="7">
        <f t="shared" si="446"/>
        <v>-23.219206233037855</v>
      </c>
      <c r="L1592" s="7">
        <f t="shared" si="438"/>
        <v>-1.0533801655781256E-2</v>
      </c>
      <c r="M1592" s="7">
        <f t="shared" si="439"/>
        <v>0</v>
      </c>
      <c r="N1592" s="7">
        <f t="shared" si="447"/>
        <v>6.0436920544399655</v>
      </c>
      <c r="O1592" s="7">
        <f t="shared" si="440"/>
        <v>2.7418272929376733E-3</v>
      </c>
      <c r="P1592" s="7">
        <f t="shared" si="451"/>
        <v>7.5958872961080824E-3</v>
      </c>
      <c r="Q1592" s="7">
        <f t="shared" si="441"/>
        <v>227.87661888324249</v>
      </c>
      <c r="R1592" s="7">
        <f t="shared" si="450"/>
        <v>7.5958872961080823</v>
      </c>
      <c r="S1592" s="7">
        <f t="shared" si="448"/>
        <v>0.16620093110726772</v>
      </c>
      <c r="T1592" s="7">
        <f t="shared" si="449"/>
        <v>22.298194792776606</v>
      </c>
      <c r="U1592" s="26">
        <f t="shared" si="442"/>
        <v>0</v>
      </c>
      <c r="V1592" s="26">
        <f t="shared" si="443"/>
        <v>0</v>
      </c>
      <c r="W1592" s="26">
        <f>IF(E1592&gt;t0,0,IF(E1592&lt;t0,P0))</f>
        <v>0</v>
      </c>
      <c r="X1592" s="26">
        <f>IF(E1592&gt;t0,0,IF(E1592&lt;t0,P0*SIN(PI()*(E1592)/t0)))</f>
        <v>0</v>
      </c>
    </row>
    <row r="1593" spans="5:24" x14ac:dyDescent="0.35">
      <c r="E1593" s="5">
        <f t="shared" si="444"/>
        <v>0.4454800000000036</v>
      </c>
      <c r="F1593" s="6">
        <f t="shared" si="445"/>
        <v>0</v>
      </c>
      <c r="G1593" s="6">
        <f t="shared" si="434"/>
        <v>1.6455287831847858</v>
      </c>
      <c r="H1593" s="6">
        <f t="shared" si="435"/>
        <v>-0.50034598339448355</v>
      </c>
      <c r="I1593" s="6">
        <f t="shared" si="436"/>
        <v>-0.86582555800865979</v>
      </c>
      <c r="J1593" s="7">
        <f t="shared" si="437"/>
        <v>0</v>
      </c>
      <c r="K1593" s="7">
        <f t="shared" si="446"/>
        <v>-23.219206233037855</v>
      </c>
      <c r="L1593" s="7">
        <f t="shared" si="438"/>
        <v>-1.0530504570364745E-2</v>
      </c>
      <c r="M1593" s="7">
        <f t="shared" si="439"/>
        <v>0</v>
      </c>
      <c r="N1593" s="7">
        <f t="shared" si="447"/>
        <v>6.0436920544399655</v>
      </c>
      <c r="O1593" s="7">
        <f t="shared" si="440"/>
        <v>2.7409690995638522E-3</v>
      </c>
      <c r="P1593" s="7">
        <f t="shared" si="451"/>
        <v>7.6420967650136177E-3</v>
      </c>
      <c r="Q1593" s="7">
        <f t="shared" si="441"/>
        <v>229.26290295040852</v>
      </c>
      <c r="R1593" s="7">
        <f t="shared" si="450"/>
        <v>7.6420967650136173</v>
      </c>
      <c r="S1593" s="7">
        <f t="shared" si="448"/>
        <v>0.16503381751976873</v>
      </c>
      <c r="T1593" s="7">
        <f t="shared" si="449"/>
        <v>22.14161007362992</v>
      </c>
      <c r="U1593" s="26">
        <f t="shared" si="442"/>
        <v>0</v>
      </c>
      <c r="V1593" s="26">
        <f t="shared" si="443"/>
        <v>0</v>
      </c>
      <c r="W1593" s="26">
        <f>IF(E1593&gt;t0,0,IF(E1593&lt;t0,P0))</f>
        <v>0</v>
      </c>
      <c r="X1593" s="26">
        <f>IF(E1593&gt;t0,0,IF(E1593&lt;t0,P0*SIN(PI()*(E1593)/t0)))</f>
        <v>0</v>
      </c>
    </row>
    <row r="1594" spans="5:24" x14ac:dyDescent="0.35">
      <c r="E1594" s="5">
        <f t="shared" si="444"/>
        <v>0.4457600000000036</v>
      </c>
      <c r="F1594" s="6">
        <f t="shared" si="445"/>
        <v>0</v>
      </c>
      <c r="G1594" s="6">
        <f t="shared" si="434"/>
        <v>1.6460439958146496</v>
      </c>
      <c r="H1594" s="6">
        <f t="shared" si="435"/>
        <v>-0.5057503109331275</v>
      </c>
      <c r="I1594" s="6">
        <f t="shared" si="436"/>
        <v>-0.86267990760828828</v>
      </c>
      <c r="J1594" s="7">
        <f t="shared" si="437"/>
        <v>0</v>
      </c>
      <c r="K1594" s="7">
        <f t="shared" si="446"/>
        <v>-23.219206233037855</v>
      </c>
      <c r="L1594" s="7">
        <f t="shared" si="438"/>
        <v>-1.052720851693769E-2</v>
      </c>
      <c r="M1594" s="7">
        <f t="shared" si="439"/>
        <v>0</v>
      </c>
      <c r="N1594" s="7">
        <f t="shared" si="447"/>
        <v>6.0436920544399655</v>
      </c>
      <c r="O1594" s="7">
        <f t="shared" si="440"/>
        <v>2.740111174805005E-3</v>
      </c>
      <c r="P1594" s="7">
        <f t="shared" si="451"/>
        <v>7.6879778358163254E-3</v>
      </c>
      <c r="Q1594" s="7">
        <f t="shared" si="441"/>
        <v>230.63933507448976</v>
      </c>
      <c r="R1594" s="7">
        <f t="shared" si="450"/>
        <v>7.6879778358163255</v>
      </c>
      <c r="S1594" s="7">
        <f t="shared" si="448"/>
        <v>0.1638609671525274</v>
      </c>
      <c r="T1594" s="7">
        <f t="shared" si="449"/>
        <v>21.984255684714689</v>
      </c>
      <c r="U1594" s="26">
        <f t="shared" si="442"/>
        <v>0</v>
      </c>
      <c r="V1594" s="26">
        <f t="shared" si="443"/>
        <v>0</v>
      </c>
      <c r="W1594" s="26">
        <f>IF(E1594&gt;t0,0,IF(E1594&lt;t0,P0))</f>
        <v>0</v>
      </c>
      <c r="X1594" s="26">
        <f>IF(E1594&gt;t0,0,IF(E1594&lt;t0,P0*SIN(PI()*(E1594)/t0)))</f>
        <v>0</v>
      </c>
    </row>
    <row r="1595" spans="5:24" x14ac:dyDescent="0.35">
      <c r="E1595" s="5">
        <f t="shared" si="444"/>
        <v>0.4460400000000036</v>
      </c>
      <c r="F1595" s="6">
        <f t="shared" si="445"/>
        <v>0</v>
      </c>
      <c r="G1595" s="6">
        <f t="shared" si="434"/>
        <v>1.6465593697568259</v>
      </c>
      <c r="H1595" s="6">
        <f t="shared" si="435"/>
        <v>-0.51113486268755137</v>
      </c>
      <c r="I1595" s="6">
        <f t="shared" si="436"/>
        <v>-0.85950052480808758</v>
      </c>
      <c r="J1595" s="7">
        <f t="shared" si="437"/>
        <v>0</v>
      </c>
      <c r="K1595" s="7">
        <f t="shared" si="446"/>
        <v>-23.219206233037855</v>
      </c>
      <c r="L1595" s="7">
        <f t="shared" si="438"/>
        <v>-1.0523913495177079E-2</v>
      </c>
      <c r="M1595" s="7">
        <f t="shared" si="439"/>
        <v>0</v>
      </c>
      <c r="N1595" s="7">
        <f t="shared" si="447"/>
        <v>6.0436920544399655</v>
      </c>
      <c r="O1595" s="7">
        <f t="shared" si="440"/>
        <v>2.7392535185770555E-3</v>
      </c>
      <c r="P1595" s="7">
        <f t="shared" si="451"/>
        <v>7.733528916092385E-3</v>
      </c>
      <c r="Q1595" s="7">
        <f t="shared" si="441"/>
        <v>232.00586748277155</v>
      </c>
      <c r="R1595" s="7">
        <f t="shared" si="450"/>
        <v>7.7335289160923848</v>
      </c>
      <c r="S1595" s="7">
        <f t="shared" si="448"/>
        <v>0.16268242955735601</v>
      </c>
      <c r="T1595" s="7">
        <f t="shared" si="449"/>
        <v>21.826138274104146</v>
      </c>
      <c r="U1595" s="26">
        <f t="shared" si="442"/>
        <v>0</v>
      </c>
      <c r="V1595" s="26">
        <f t="shared" si="443"/>
        <v>0</v>
      </c>
      <c r="W1595" s="26">
        <f>IF(E1595&gt;t0,0,IF(E1595&lt;t0,P0))</f>
        <v>0</v>
      </c>
      <c r="X1595" s="26">
        <f>IF(E1595&gt;t0,0,IF(E1595&lt;t0,P0*SIN(PI()*(E1595)/t0)))</f>
        <v>0</v>
      </c>
    </row>
    <row r="1596" spans="5:24" x14ac:dyDescent="0.35">
      <c r="E1596" s="5">
        <f t="shared" si="444"/>
        <v>0.4463200000000036</v>
      </c>
      <c r="F1596" s="6">
        <f t="shared" si="445"/>
        <v>0</v>
      </c>
      <c r="G1596" s="6">
        <f t="shared" si="434"/>
        <v>1.6470749050618219</v>
      </c>
      <c r="H1596" s="6">
        <f t="shared" si="435"/>
        <v>-0.51649942811170158</v>
      </c>
      <c r="I1596" s="6">
        <f t="shared" si="436"/>
        <v>-0.85628753392787704</v>
      </c>
      <c r="J1596" s="7">
        <f t="shared" si="437"/>
        <v>0</v>
      </c>
      <c r="K1596" s="7">
        <f t="shared" si="446"/>
        <v>-23.219206233037855</v>
      </c>
      <c r="L1596" s="7">
        <f t="shared" si="438"/>
        <v>-1.0520619504759998E-2</v>
      </c>
      <c r="M1596" s="7">
        <f t="shared" si="439"/>
        <v>0</v>
      </c>
      <c r="N1596" s="7">
        <f t="shared" si="447"/>
        <v>6.0436920544399655</v>
      </c>
      <c r="O1596" s="7">
        <f t="shared" si="440"/>
        <v>2.7383961307959523E-3</v>
      </c>
      <c r="P1596" s="7">
        <f t="shared" si="451"/>
        <v>7.7787484273462576E-3</v>
      </c>
      <c r="Q1596" s="7">
        <f t="shared" si="441"/>
        <v>233.36245282038772</v>
      </c>
      <c r="R1596" s="7">
        <f t="shared" si="450"/>
        <v>7.7787484273462573</v>
      </c>
      <c r="S1596" s="7">
        <f t="shared" si="448"/>
        <v>0.1614982544781163</v>
      </c>
      <c r="T1596" s="7">
        <f t="shared" si="449"/>
        <v>21.667264515637676</v>
      </c>
      <c r="U1596" s="26">
        <f t="shared" si="442"/>
        <v>0</v>
      </c>
      <c r="V1596" s="26">
        <f t="shared" si="443"/>
        <v>0</v>
      </c>
      <c r="W1596" s="26">
        <f>IF(E1596&gt;t0,0,IF(E1596&lt;t0,P0))</f>
        <v>0</v>
      </c>
      <c r="X1596" s="26">
        <f>IF(E1596&gt;t0,0,IF(E1596&lt;t0,P0*SIN(PI()*(E1596)/t0)))</f>
        <v>0</v>
      </c>
    </row>
    <row r="1597" spans="5:24" x14ac:dyDescent="0.35">
      <c r="E1597" s="5">
        <f t="shared" si="444"/>
        <v>0.44660000000000361</v>
      </c>
      <c r="F1597" s="6">
        <f t="shared" si="445"/>
        <v>0</v>
      </c>
      <c r="G1597" s="6">
        <f t="shared" si="434"/>
        <v>1.64759060178016</v>
      </c>
      <c r="H1597" s="6">
        <f t="shared" si="435"/>
        <v>-0.52184379744102283</v>
      </c>
      <c r="I1597" s="6">
        <f t="shared" si="436"/>
        <v>-0.85304106060161766</v>
      </c>
      <c r="J1597" s="7">
        <f t="shared" si="437"/>
        <v>0</v>
      </c>
      <c r="K1597" s="7">
        <f t="shared" si="446"/>
        <v>-23.219206233037855</v>
      </c>
      <c r="L1597" s="7">
        <f t="shared" si="438"/>
        <v>-1.0517326545363635E-2</v>
      </c>
      <c r="M1597" s="7">
        <f t="shared" si="439"/>
        <v>0</v>
      </c>
      <c r="N1597" s="7">
        <f t="shared" si="447"/>
        <v>6.0436920544399655</v>
      </c>
      <c r="O1597" s="7">
        <f t="shared" si="440"/>
        <v>2.737539011377672E-3</v>
      </c>
      <c r="P1597" s="7">
        <f t="shared" si="451"/>
        <v>7.823634805063746E-3</v>
      </c>
      <c r="Q1597" s="7">
        <f t="shared" si="441"/>
        <v>234.70904415191239</v>
      </c>
      <c r="R1597" s="7">
        <f t="shared" si="450"/>
        <v>7.8236348050637456</v>
      </c>
      <c r="S1597" s="7">
        <f t="shared" si="448"/>
        <v>0.16030849184817295</v>
      </c>
      <c r="T1597" s="7">
        <f t="shared" si="449"/>
        <v>21.50764110857914</v>
      </c>
      <c r="U1597" s="26">
        <f t="shared" si="442"/>
        <v>0</v>
      </c>
      <c r="V1597" s="26">
        <f t="shared" si="443"/>
        <v>0</v>
      </c>
      <c r="W1597" s="26">
        <f>IF(E1597&gt;t0,0,IF(E1597&lt;t0,P0))</f>
        <v>0</v>
      </c>
      <c r="X1597" s="26">
        <f>IF(E1597&gt;t0,0,IF(E1597&lt;t0,P0*SIN(PI()*(E1597)/t0)))</f>
        <v>0</v>
      </c>
    </row>
    <row r="1598" spans="5:24" x14ac:dyDescent="0.35">
      <c r="E1598" s="5">
        <f t="shared" si="444"/>
        <v>0.44688000000000361</v>
      </c>
      <c r="F1598" s="6">
        <f t="shared" si="445"/>
        <v>0</v>
      </c>
      <c r="G1598" s="6">
        <f t="shared" si="434"/>
        <v>1.6481064599623783</v>
      </c>
      <c r="H1598" s="6">
        <f t="shared" si="435"/>
        <v>-0.52716776170066659</v>
      </c>
      <c r="I1598" s="6">
        <f t="shared" si="436"/>
        <v>-0.84976123177249574</v>
      </c>
      <c r="J1598" s="7">
        <f t="shared" si="437"/>
        <v>0</v>
      </c>
      <c r="K1598" s="7">
        <f t="shared" si="446"/>
        <v>-23.219206233037855</v>
      </c>
      <c r="L1598" s="7">
        <f t="shared" si="438"/>
        <v>-1.0514034616665287E-2</v>
      </c>
      <c r="M1598" s="7">
        <f t="shared" si="439"/>
        <v>0</v>
      </c>
      <c r="N1598" s="7">
        <f t="shared" si="447"/>
        <v>6.0436920544399655</v>
      </c>
      <c r="O1598" s="7">
        <f t="shared" si="440"/>
        <v>2.7366821602382184E-3</v>
      </c>
      <c r="P1598" s="7">
        <f t="shared" si="451"/>
        <v>7.8681864987646087E-3</v>
      </c>
      <c r="Q1598" s="7">
        <f t="shared" si="441"/>
        <v>236.04559496293825</v>
      </c>
      <c r="R1598" s="7">
        <f t="shared" si="450"/>
        <v>7.8681864987646088</v>
      </c>
      <c r="S1598" s="7">
        <f t="shared" si="448"/>
        <v>0.15911319178879535</v>
      </c>
      <c r="T1598" s="7">
        <f t="shared" si="449"/>
        <v>21.347274777402468</v>
      </c>
      <c r="U1598" s="26">
        <f t="shared" si="442"/>
        <v>0</v>
      </c>
      <c r="V1598" s="26">
        <f t="shared" si="443"/>
        <v>0</v>
      </c>
      <c r="W1598" s="26">
        <f>IF(E1598&gt;t0,0,IF(E1598&lt;t0,P0))</f>
        <v>0</v>
      </c>
      <c r="X1598" s="26">
        <f>IF(E1598&gt;t0,0,IF(E1598&lt;t0,P0*SIN(PI()*(E1598)/t0)))</f>
        <v>0</v>
      </c>
    </row>
    <row r="1599" spans="5:24" x14ac:dyDescent="0.35">
      <c r="E1599" s="5">
        <f t="shared" si="444"/>
        <v>0.44716000000000361</v>
      </c>
      <c r="F1599" s="6">
        <f t="shared" si="445"/>
        <v>0</v>
      </c>
      <c r="G1599" s="6">
        <f t="shared" si="434"/>
        <v>1.648622479659031</v>
      </c>
      <c r="H1599" s="6">
        <f t="shared" si="435"/>
        <v>-0.53247111271366077</v>
      </c>
      <c r="I1599" s="6">
        <f t="shared" si="436"/>
        <v>-0.84644817568796027</v>
      </c>
      <c r="J1599" s="7">
        <f t="shared" si="437"/>
        <v>0</v>
      </c>
      <c r="K1599" s="7">
        <f t="shared" si="446"/>
        <v>-23.219206233037855</v>
      </c>
      <c r="L1599" s="7">
        <f t="shared" si="438"/>
        <v>-1.0510743718342336E-2</v>
      </c>
      <c r="M1599" s="7">
        <f t="shared" si="439"/>
        <v>0</v>
      </c>
      <c r="N1599" s="7">
        <f t="shared" si="447"/>
        <v>6.0436920544399655</v>
      </c>
      <c r="O1599" s="7">
        <f t="shared" si="440"/>
        <v>2.7358255772936177E-3</v>
      </c>
      <c r="P1599" s="7">
        <f t="shared" si="451"/>
        <v>7.9124019720545075E-3</v>
      </c>
      <c r="Q1599" s="7">
        <f t="shared" si="441"/>
        <v>237.37205916163524</v>
      </c>
      <c r="R1599" s="7">
        <f t="shared" si="450"/>
        <v>7.9124019720545071</v>
      </c>
      <c r="S1599" s="7">
        <f t="shared" si="448"/>
        <v>0.15791240460678152</v>
      </c>
      <c r="T1599" s="7">
        <f t="shared" si="449"/>
        <v>21.18617227147287</v>
      </c>
      <c r="U1599" s="26">
        <f t="shared" si="442"/>
        <v>0</v>
      </c>
      <c r="V1599" s="26">
        <f t="shared" si="443"/>
        <v>0</v>
      </c>
      <c r="W1599" s="26">
        <f>IF(E1599&gt;t0,0,IF(E1599&lt;t0,P0))</f>
        <v>0</v>
      </c>
      <c r="X1599" s="26">
        <f>IF(E1599&gt;t0,0,IF(E1599&lt;t0,P0*SIN(PI()*(E1599)/t0)))</f>
        <v>0</v>
      </c>
    </row>
    <row r="1600" spans="5:24" x14ac:dyDescent="0.35">
      <c r="E1600" s="5">
        <f t="shared" si="444"/>
        <v>0.44744000000000361</v>
      </c>
      <c r="F1600" s="6">
        <f t="shared" si="445"/>
        <v>0</v>
      </c>
      <c r="G1600" s="6">
        <f t="shared" si="434"/>
        <v>1.6491386609206882</v>
      </c>
      <c r="H1600" s="6">
        <f t="shared" si="435"/>
        <v>-0.53775364310904816</v>
      </c>
      <c r="I1600" s="6">
        <f t="shared" si="436"/>
        <v>-0.84310202189470906</v>
      </c>
      <c r="J1600" s="7">
        <f t="shared" si="437"/>
        <v>0</v>
      </c>
      <c r="K1600" s="7">
        <f t="shared" si="446"/>
        <v>-23.219206233037855</v>
      </c>
      <c r="L1600" s="7">
        <f t="shared" si="438"/>
        <v>-1.0507453850072278E-2</v>
      </c>
      <c r="M1600" s="7">
        <f t="shared" si="439"/>
        <v>0</v>
      </c>
      <c r="N1600" s="7">
        <f t="shared" si="447"/>
        <v>6.0436920544399655</v>
      </c>
      <c r="O1600" s="7">
        <f t="shared" si="440"/>
        <v>2.7349692624599256E-3</v>
      </c>
      <c r="P1600" s="7">
        <f t="shared" si="451"/>
        <v>7.9562797026764068E-3</v>
      </c>
      <c r="Q1600" s="7">
        <f t="shared" si="441"/>
        <v>238.68839108029221</v>
      </c>
      <c r="R1600" s="7">
        <f t="shared" si="450"/>
        <v>7.9562797026764072</v>
      </c>
      <c r="S1600" s="7">
        <f t="shared" si="448"/>
        <v>0.15670618079249732</v>
      </c>
      <c r="T1600" s="7">
        <f t="shared" si="449"/>
        <v>21.024340364783754</v>
      </c>
      <c r="U1600" s="26">
        <f t="shared" si="442"/>
        <v>0</v>
      </c>
      <c r="V1600" s="26">
        <f t="shared" si="443"/>
        <v>0</v>
      </c>
      <c r="W1600" s="26">
        <f>IF(E1600&gt;t0,0,IF(E1600&lt;t0,P0))</f>
        <v>0</v>
      </c>
      <c r="X1600" s="26">
        <f>IF(E1600&gt;t0,0,IF(E1600&lt;t0,P0*SIN(PI()*(E1600)/t0)))</f>
        <v>0</v>
      </c>
    </row>
    <row r="1601" spans="5:24" x14ac:dyDescent="0.35">
      <c r="E1601" s="5">
        <f t="shared" si="444"/>
        <v>0.44772000000000362</v>
      </c>
      <c r="F1601" s="6">
        <f t="shared" si="445"/>
        <v>0</v>
      </c>
      <c r="G1601" s="6">
        <f t="shared" si="434"/>
        <v>1.6496550037979354</v>
      </c>
      <c r="H1601" s="6">
        <f t="shared" si="435"/>
        <v>-0.54301514633000147</v>
      </c>
      <c r="I1601" s="6">
        <f t="shared" si="436"/>
        <v>-0.83972290123361948</v>
      </c>
      <c r="J1601" s="7">
        <f t="shared" si="437"/>
        <v>0</v>
      </c>
      <c r="K1601" s="7">
        <f t="shared" si="446"/>
        <v>-23.219206233037855</v>
      </c>
      <c r="L1601" s="7">
        <f t="shared" si="438"/>
        <v>-1.0504165011532705E-2</v>
      </c>
      <c r="M1601" s="7">
        <f t="shared" si="439"/>
        <v>0</v>
      </c>
      <c r="N1601" s="7">
        <f t="shared" si="447"/>
        <v>6.0436920544399655</v>
      </c>
      <c r="O1601" s="7">
        <f t="shared" si="440"/>
        <v>2.7341132156532234E-3</v>
      </c>
      <c r="P1601" s="7">
        <f t="shared" si="451"/>
        <v>7.9998181825614197E-3</v>
      </c>
      <c r="Q1601" s="7">
        <f t="shared" si="441"/>
        <v>239.9945454768426</v>
      </c>
      <c r="R1601" s="7">
        <f t="shared" si="450"/>
        <v>7.9998181825614196</v>
      </c>
      <c r="S1601" s="7">
        <f t="shared" si="448"/>
        <v>0.15549457101790318</v>
      </c>
      <c r="T1601" s="7">
        <f t="shared" si="449"/>
        <v>20.861785855692013</v>
      </c>
      <c r="U1601" s="26">
        <f t="shared" si="442"/>
        <v>0</v>
      </c>
      <c r="V1601" s="26">
        <f t="shared" si="443"/>
        <v>0</v>
      </c>
      <c r="W1601" s="26">
        <f>IF(E1601&gt;t0,0,IF(E1601&lt;t0,P0))</f>
        <v>0</v>
      </c>
      <c r="X1601" s="26">
        <f>IF(E1601&gt;t0,0,IF(E1601&lt;t0,P0*SIN(PI()*(E1601)/t0)))</f>
        <v>0</v>
      </c>
    </row>
    <row r="1602" spans="5:24" x14ac:dyDescent="0.35">
      <c r="E1602" s="5">
        <f t="shared" si="444"/>
        <v>0.44800000000000362</v>
      </c>
      <c r="F1602" s="6">
        <f t="shared" si="445"/>
        <v>0</v>
      </c>
      <c r="G1602" s="6">
        <f t="shared" ref="G1602:G1665" si="452">EXP(E1602*w*qsi)</f>
        <v>1.6501715083413742</v>
      </c>
      <c r="H1602" s="6">
        <f t="shared" ref="H1602:H1665" si="453">SIN(wd*E1602)</f>
        <v>-0.54825541664189048</v>
      </c>
      <c r="I1602" s="6">
        <f t="shared" ref="I1602:I1665" si="454">COS(wd*E1602)</f>
        <v>-0.83631094583463816</v>
      </c>
      <c r="J1602" s="7">
        <f t="shared" ref="J1602:J1665" si="455">F1602*G1602*I1602</f>
        <v>0</v>
      </c>
      <c r="K1602" s="7">
        <f t="shared" si="446"/>
        <v>-23.219206233037855</v>
      </c>
      <c r="L1602" s="7">
        <f t="shared" ref="L1602:L1665" si="456">1/(m*wd*G1602)*K1602</f>
        <v>-1.0500877202401315E-2</v>
      </c>
      <c r="M1602" s="7">
        <f t="shared" ref="M1602:M1665" si="457">F1602*G1602*H1602</f>
        <v>0</v>
      </c>
      <c r="N1602" s="7">
        <f t="shared" si="447"/>
        <v>6.0436920544399655</v>
      </c>
      <c r="O1602" s="7">
        <f t="shared" ref="O1602:O1665" si="458">1/(m*wd*G1602)*N1602</f>
        <v>2.733257436789619E-3</v>
      </c>
      <c r="P1602" s="7">
        <f t="shared" si="451"/>
        <v>8.043015917878947E-3</v>
      </c>
      <c r="Q1602" s="7">
        <f t="shared" ref="Q1602:Q1665" si="459">k*P1602</f>
        <v>241.2904775363684</v>
      </c>
      <c r="R1602" s="7">
        <f t="shared" si="450"/>
        <v>8.0430159178789467</v>
      </c>
      <c r="S1602" s="7">
        <f t="shared" si="448"/>
        <v>0.15427762613402637</v>
      </c>
      <c r="T1602" s="7">
        <f t="shared" si="449"/>
        <v>20.698515566578866</v>
      </c>
      <c r="U1602" s="26">
        <f t="shared" ref="U1602:U1665" si="460">IF(E1602&gt;$B$16,0,IF(E1602&lt;$B$14,P0*E1602/$B$14,IF(E1602&lt;$B$16,P0-(E1602-B$14)*P0/$B$14)))</f>
        <v>0</v>
      </c>
      <c r="V1602" s="26">
        <f t="shared" ref="V1602:V1665" si="461">IF(E1602&gt;t0,0,IF(E1602&lt;t0,P0-(E1602)*P0/t0))</f>
        <v>0</v>
      </c>
      <c r="W1602" s="26">
        <f>IF(E1602&gt;t0,0,IF(E1602&lt;t0,P0))</f>
        <v>0</v>
      </c>
      <c r="X1602" s="26">
        <f>IF(E1602&gt;t0,0,IF(E1602&lt;t0,P0*SIN(PI()*(E1602)/t0)))</f>
        <v>0</v>
      </c>
    </row>
    <row r="1603" spans="5:24" x14ac:dyDescent="0.35">
      <c r="E1603" s="5">
        <f t="shared" ref="E1603:E1666" si="462">E1602+dt</f>
        <v>0.44828000000000362</v>
      </c>
      <c r="F1603" s="6">
        <f t="shared" ref="F1603:F1666" si="463">X1603</f>
        <v>0</v>
      </c>
      <c r="G1603" s="6">
        <f t="shared" si="452"/>
        <v>1.6506881746016222</v>
      </c>
      <c r="H1603" s="6">
        <f t="shared" si="453"/>
        <v>-0.55347424914033327</v>
      </c>
      <c r="I1603" s="6">
        <f t="shared" si="454"/>
        <v>-0.8328662891116102</v>
      </c>
      <c r="J1603" s="7">
        <f t="shared" si="455"/>
        <v>0</v>
      </c>
      <c r="K1603" s="7">
        <f t="shared" ref="K1603:K1666" si="464">0.5*dt*(J1602+J1603)+K1602</f>
        <v>-23.219206233037855</v>
      </c>
      <c r="L1603" s="7">
        <f t="shared" si="456"/>
        <v>-1.0497590422355896E-2</v>
      </c>
      <c r="M1603" s="7">
        <f t="shared" si="457"/>
        <v>0</v>
      </c>
      <c r="N1603" s="7">
        <f t="shared" ref="N1603:N1666" si="465">0.5*dt*(M1603+M1602)+N1602</f>
        <v>6.0436920544399655</v>
      </c>
      <c r="O1603" s="7">
        <f t="shared" si="458"/>
        <v>2.7324019257852455E-3</v>
      </c>
      <c r="P1603" s="7">
        <f t="shared" si="451"/>
        <v>8.0858714290863581E-3</v>
      </c>
      <c r="Q1603" s="7">
        <f t="shared" si="459"/>
        <v>242.57614287259074</v>
      </c>
      <c r="R1603" s="7">
        <f t="shared" si="450"/>
        <v>8.0858714290863585</v>
      </c>
      <c r="S1603" s="7">
        <f t="shared" ref="S1603:S1666" si="466">(P1603-P1602)/dt</f>
        <v>0.15305539716932537</v>
      </c>
      <c r="T1603" s="7">
        <f t="shared" ref="T1603:T1666" si="467">2*qsi*m*w*S1603</f>
        <v>20.534536343630428</v>
      </c>
      <c r="U1603" s="26">
        <f t="shared" si="460"/>
        <v>0</v>
      </c>
      <c r="V1603" s="26">
        <f t="shared" si="461"/>
        <v>0</v>
      </c>
      <c r="W1603" s="26">
        <f>IF(E1603&gt;t0,0,IF(E1603&lt;t0,P0))</f>
        <v>0</v>
      </c>
      <c r="X1603" s="26">
        <f>IF(E1603&gt;t0,0,IF(E1603&lt;t0,P0*SIN(PI()*(E1603)/t0)))</f>
        <v>0</v>
      </c>
    </row>
    <row r="1604" spans="5:24" x14ac:dyDescent="0.35">
      <c r="E1604" s="5">
        <f t="shared" si="462"/>
        <v>0.44856000000000362</v>
      </c>
      <c r="F1604" s="6">
        <f t="shared" si="463"/>
        <v>0</v>
      </c>
      <c r="G1604" s="6">
        <f t="shared" si="452"/>
        <v>1.6512050026293126</v>
      </c>
      <c r="H1604" s="6">
        <f t="shared" si="453"/>
        <v>-0.5586714397592063</v>
      </c>
      <c r="I1604" s="6">
        <f t="shared" si="454"/>
        <v>-0.82938906575706406</v>
      </c>
      <c r="J1604" s="7">
        <f t="shared" si="455"/>
        <v>0</v>
      </c>
      <c r="K1604" s="7">
        <f t="shared" si="464"/>
        <v>-23.219206233037855</v>
      </c>
      <c r="L1604" s="7">
        <f t="shared" si="456"/>
        <v>-1.0494304671074347E-2</v>
      </c>
      <c r="M1604" s="7">
        <f t="shared" si="457"/>
        <v>0</v>
      </c>
      <c r="N1604" s="7">
        <f t="shared" si="465"/>
        <v>6.0436920544399655</v>
      </c>
      <c r="O1604" s="7">
        <f t="shared" si="458"/>
        <v>2.7315466825562624E-3</v>
      </c>
      <c r="P1604" s="7">
        <f t="shared" si="451"/>
        <v>8.1283832509780156E-3</v>
      </c>
      <c r="Q1604" s="7">
        <f t="shared" si="459"/>
        <v>243.85149752934046</v>
      </c>
      <c r="R1604" s="7">
        <f t="shared" ref="R1604:R1667" si="468">P1604*1000</f>
        <v>8.1283832509780147</v>
      </c>
      <c r="S1604" s="7">
        <f t="shared" si="466"/>
        <v>0.15182793532734803</v>
      </c>
      <c r="T1604" s="7">
        <f t="shared" si="467"/>
        <v>20.369855056523523</v>
      </c>
      <c r="U1604" s="26">
        <f t="shared" si="460"/>
        <v>0</v>
      </c>
      <c r="V1604" s="26">
        <f t="shared" si="461"/>
        <v>0</v>
      </c>
      <c r="W1604" s="26">
        <f>IF(E1604&gt;t0,0,IF(E1604&lt;t0,P0))</f>
        <v>0</v>
      </c>
      <c r="X1604" s="26">
        <f>IF(E1604&gt;t0,0,IF(E1604&lt;t0,P0*SIN(PI()*(E1604)/t0)))</f>
        <v>0</v>
      </c>
    </row>
    <row r="1605" spans="5:24" x14ac:dyDescent="0.35">
      <c r="E1605" s="5">
        <f t="shared" si="462"/>
        <v>0.44884000000000362</v>
      </c>
      <c r="F1605" s="6">
        <f t="shared" si="463"/>
        <v>0</v>
      </c>
      <c r="G1605" s="6">
        <f t="shared" si="452"/>
        <v>1.6517219924750945</v>
      </c>
      <c r="H1605" s="6">
        <f t="shared" si="453"/>
        <v>-0.56384678527862431</v>
      </c>
      <c r="I1605" s="6">
        <f t="shared" si="454"/>
        <v>-0.82587941173694412</v>
      </c>
      <c r="J1605" s="7">
        <f t="shared" si="455"/>
        <v>0</v>
      </c>
      <c r="K1605" s="7">
        <f t="shared" si="464"/>
        <v>-23.219206233037855</v>
      </c>
      <c r="L1605" s="7">
        <f t="shared" si="456"/>
        <v>-1.0491019948234665E-2</v>
      </c>
      <c r="M1605" s="7">
        <f t="shared" si="457"/>
        <v>0</v>
      </c>
      <c r="N1605" s="7">
        <f t="shared" si="465"/>
        <v>6.0436920544399655</v>
      </c>
      <c r="O1605" s="7">
        <f t="shared" si="458"/>
        <v>2.730691707018857E-3</v>
      </c>
      <c r="P1605" s="7">
        <f t="shared" si="451"/>
        <v>8.170549932733721E-3</v>
      </c>
      <c r="Q1605" s="7">
        <f t="shared" si="459"/>
        <v>245.11649798201162</v>
      </c>
      <c r="R1605" s="7">
        <f t="shared" si="468"/>
        <v>8.1705499327337208</v>
      </c>
      <c r="S1605" s="7">
        <f t="shared" si="466"/>
        <v>0.15059529198466229</v>
      </c>
      <c r="T1605" s="7">
        <f t="shared" si="467"/>
        <v>20.20447859814805</v>
      </c>
      <c r="U1605" s="26">
        <f t="shared" si="460"/>
        <v>0</v>
      </c>
      <c r="V1605" s="26">
        <f t="shared" si="461"/>
        <v>0</v>
      </c>
      <c r="W1605" s="26">
        <f>IF(E1605&gt;t0,0,IF(E1605&lt;t0,P0))</f>
        <v>0</v>
      </c>
      <c r="X1605" s="26">
        <f>IF(E1605&gt;t0,0,IF(E1605&lt;t0,P0*SIN(PI()*(E1605)/t0)))</f>
        <v>0</v>
      </c>
    </row>
    <row r="1606" spans="5:24" x14ac:dyDescent="0.35">
      <c r="E1606" s="5">
        <f t="shared" si="462"/>
        <v>0.44912000000000363</v>
      </c>
      <c r="F1606" s="6">
        <f t="shared" si="463"/>
        <v>0</v>
      </c>
      <c r="G1606" s="6">
        <f t="shared" si="452"/>
        <v>1.6522391441896331</v>
      </c>
      <c r="H1606" s="6">
        <f t="shared" si="453"/>
        <v>-0.56900008333288465</v>
      </c>
      <c r="I1606" s="6">
        <f t="shared" si="454"/>
        <v>-0.82233746428529586</v>
      </c>
      <c r="J1606" s="7">
        <f t="shared" si="455"/>
        <v>0</v>
      </c>
      <c r="K1606" s="7">
        <f t="shared" si="464"/>
        <v>-23.219206233037855</v>
      </c>
      <c r="L1606" s="7">
        <f t="shared" si="456"/>
        <v>-1.0487736253514946E-2</v>
      </c>
      <c r="M1606" s="7">
        <f t="shared" si="457"/>
        <v>0</v>
      </c>
      <c r="N1606" s="7">
        <f t="shared" si="465"/>
        <v>6.0436920544399655</v>
      </c>
      <c r="O1606" s="7">
        <f t="shared" si="458"/>
        <v>2.7298369990892408E-3</v>
      </c>
      <c r="P1606" s="7">
        <f t="shared" si="451"/>
        <v>8.2123700379665484E-3</v>
      </c>
      <c r="Q1606" s="7">
        <f t="shared" si="459"/>
        <v>246.37110113899647</v>
      </c>
      <c r="R1606" s="7">
        <f t="shared" si="468"/>
        <v>8.212370037966549</v>
      </c>
      <c r="S1606" s="7">
        <f t="shared" si="466"/>
        <v>0.14935751868866917</v>
      </c>
      <c r="T1606" s="7">
        <f t="shared" si="467"/>
        <v>20.038413884313574</v>
      </c>
      <c r="U1606" s="26">
        <f t="shared" si="460"/>
        <v>0</v>
      </c>
      <c r="V1606" s="26">
        <f t="shared" si="461"/>
        <v>0</v>
      </c>
      <c r="W1606" s="26">
        <f>IF(E1606&gt;t0,0,IF(E1606&lt;t0,P0))</f>
        <v>0</v>
      </c>
      <c r="X1606" s="26">
        <f>IF(E1606&gt;t0,0,IF(E1606&lt;t0,P0*SIN(PI()*(E1606)/t0)))</f>
        <v>0</v>
      </c>
    </row>
    <row r="1607" spans="5:24" x14ac:dyDescent="0.35">
      <c r="E1607" s="5">
        <f t="shared" si="462"/>
        <v>0.44940000000000363</v>
      </c>
      <c r="F1607" s="6">
        <f t="shared" si="463"/>
        <v>0</v>
      </c>
      <c r="G1607" s="6">
        <f t="shared" si="452"/>
        <v>1.6527564578236091</v>
      </c>
      <c r="H1607" s="6">
        <f t="shared" si="453"/>
        <v>-0.57413113241838643</v>
      </c>
      <c r="I1607" s="6">
        <f t="shared" si="454"/>
        <v>-0.8187633618988952</v>
      </c>
      <c r="J1607" s="7">
        <f t="shared" si="455"/>
        <v>0</v>
      </c>
      <c r="K1607" s="7">
        <f t="shared" si="464"/>
        <v>-23.219206233037855</v>
      </c>
      <c r="L1607" s="7">
        <f t="shared" si="456"/>
        <v>-1.0484453586593391E-2</v>
      </c>
      <c r="M1607" s="7">
        <f t="shared" si="457"/>
        <v>0</v>
      </c>
      <c r="N1607" s="7">
        <f t="shared" si="465"/>
        <v>6.0436920544399655</v>
      </c>
      <c r="O1607" s="7">
        <f t="shared" si="458"/>
        <v>2.7289825586836532E-3</v>
      </c>
      <c r="P1607" s="7">
        <f t="shared" ref="P1607:P1670" si="469">L1607*H1607-O1607*I1607</f>
        <v>8.253842144770155E-3</v>
      </c>
      <c r="Q1607" s="7">
        <f t="shared" si="459"/>
        <v>247.61526434310466</v>
      </c>
      <c r="R1607" s="7">
        <f t="shared" si="468"/>
        <v>8.2538421447701555</v>
      </c>
      <c r="S1607" s="7">
        <f t="shared" si="466"/>
        <v>0.14811466715573796</v>
      </c>
      <c r="T1607" s="7">
        <f t="shared" si="467"/>
        <v>19.871667853499133</v>
      </c>
      <c r="U1607" s="26">
        <f t="shared" si="460"/>
        <v>0</v>
      </c>
      <c r="V1607" s="26">
        <f t="shared" si="461"/>
        <v>0</v>
      </c>
      <c r="W1607" s="26">
        <f>IF(E1607&gt;t0,0,IF(E1607&lt;t0,P0))</f>
        <v>0</v>
      </c>
      <c r="X1607" s="26">
        <f>IF(E1607&gt;t0,0,IF(E1607&lt;t0,P0*SIN(PI()*(E1607)/t0)))</f>
        <v>0</v>
      </c>
    </row>
    <row r="1608" spans="5:24" x14ac:dyDescent="0.35">
      <c r="E1608" s="5">
        <f t="shared" si="462"/>
        <v>0.44968000000000363</v>
      </c>
      <c r="F1608" s="6">
        <f t="shared" si="463"/>
        <v>0</v>
      </c>
      <c r="G1608" s="6">
        <f t="shared" si="452"/>
        <v>1.6532739334277193</v>
      </c>
      <c r="H1608" s="6">
        <f t="shared" si="453"/>
        <v>-0.57923973190150047</v>
      </c>
      <c r="I1608" s="6">
        <f t="shared" si="454"/>
        <v>-0.81515724433183923</v>
      </c>
      <c r="J1608" s="7">
        <f t="shared" si="455"/>
        <v>0</v>
      </c>
      <c r="K1608" s="7">
        <f t="shared" si="464"/>
        <v>-23.219206233037855</v>
      </c>
      <c r="L1608" s="7">
        <f t="shared" si="456"/>
        <v>-1.0481171947148291E-2</v>
      </c>
      <c r="M1608" s="7">
        <f t="shared" si="457"/>
        <v>0</v>
      </c>
      <c r="N1608" s="7">
        <f t="shared" si="465"/>
        <v>6.0436920544399655</v>
      </c>
      <c r="O1608" s="7">
        <f t="shared" si="458"/>
        <v>2.7281283857183577E-3</v>
      </c>
      <c r="P1608" s="7">
        <f t="shared" si="469"/>
        <v>8.2949648457653485E-3</v>
      </c>
      <c r="Q1608" s="7">
        <f t="shared" si="459"/>
        <v>248.84894537296046</v>
      </c>
      <c r="R1608" s="7">
        <f t="shared" si="468"/>
        <v>8.2949648457653478</v>
      </c>
      <c r="S1608" s="7">
        <f t="shared" si="466"/>
        <v>0.14686678926854832</v>
      </c>
      <c r="T1608" s="7">
        <f t="shared" si="467"/>
        <v>19.704247466496643</v>
      </c>
      <c r="U1608" s="26">
        <f t="shared" si="460"/>
        <v>0</v>
      </c>
      <c r="V1608" s="26">
        <f t="shared" si="461"/>
        <v>0</v>
      </c>
      <c r="W1608" s="26">
        <f>IF(E1608&gt;t0,0,IF(E1608&lt;t0,P0))</f>
        <v>0</v>
      </c>
      <c r="X1608" s="26">
        <f>IF(E1608&gt;t0,0,IF(E1608&lt;t0,P0*SIN(PI()*(E1608)/t0)))</f>
        <v>0</v>
      </c>
    </row>
    <row r="1609" spans="5:24" x14ac:dyDescent="0.35">
      <c r="E1609" s="5">
        <f t="shared" si="462"/>
        <v>0.44996000000000363</v>
      </c>
      <c r="F1609" s="6">
        <f t="shared" si="463"/>
        <v>0</v>
      </c>
      <c r="G1609" s="6">
        <f t="shared" si="452"/>
        <v>1.6537915710526765</v>
      </c>
      <c r="H1609" s="6">
        <f t="shared" si="453"/>
        <v>-0.58432568202642088</v>
      </c>
      <c r="I1609" s="6">
        <f t="shared" si="454"/>
        <v>-0.81151925259007751</v>
      </c>
      <c r="J1609" s="7">
        <f t="shared" si="455"/>
        <v>0</v>
      </c>
      <c r="K1609" s="7">
        <f t="shared" si="464"/>
        <v>-23.219206233037855</v>
      </c>
      <c r="L1609" s="7">
        <f t="shared" si="456"/>
        <v>-1.0477891334858054E-2</v>
      </c>
      <c r="M1609" s="7">
        <f t="shared" si="457"/>
        <v>0</v>
      </c>
      <c r="N1609" s="7">
        <f t="shared" si="465"/>
        <v>6.0436920544399655</v>
      </c>
      <c r="O1609" s="7">
        <f t="shared" si="458"/>
        <v>2.7272744801096465E-3</v>
      </c>
      <c r="P1609" s="7">
        <f t="shared" si="469"/>
        <v>8.3357367481462306E-3</v>
      </c>
      <c r="Q1609" s="7">
        <f t="shared" si="459"/>
        <v>250.07210244438693</v>
      </c>
      <c r="R1609" s="7">
        <f t="shared" si="468"/>
        <v>8.3357367481462301</v>
      </c>
      <c r="S1609" s="7">
        <f t="shared" si="466"/>
        <v>0.1456139370745787</v>
      </c>
      <c r="T1609" s="7">
        <f t="shared" si="467"/>
        <v>19.536159706208093</v>
      </c>
      <c r="U1609" s="26">
        <f t="shared" si="460"/>
        <v>0</v>
      </c>
      <c r="V1609" s="26">
        <f t="shared" si="461"/>
        <v>0</v>
      </c>
      <c r="W1609" s="26">
        <f>IF(E1609&gt;t0,0,IF(E1609&lt;t0,P0))</f>
        <v>0</v>
      </c>
      <c r="X1609" s="26">
        <f>IF(E1609&gt;t0,0,IF(E1609&lt;t0,P0*SIN(PI()*(E1609)/t0)))</f>
        <v>0</v>
      </c>
    </row>
    <row r="1610" spans="5:24" x14ac:dyDescent="0.35">
      <c r="E1610" s="5">
        <f t="shared" si="462"/>
        <v>0.45024000000000364</v>
      </c>
      <c r="F1610" s="6">
        <f t="shared" si="463"/>
        <v>0</v>
      </c>
      <c r="G1610" s="6">
        <f t="shared" si="452"/>
        <v>1.6543093707492089</v>
      </c>
      <c r="H1610" s="6">
        <f t="shared" si="453"/>
        <v>-0.58938878392297378</v>
      </c>
      <c r="I1610" s="6">
        <f t="shared" si="454"/>
        <v>-0.80784952892589978</v>
      </c>
      <c r="J1610" s="7">
        <f t="shared" si="455"/>
        <v>0</v>
      </c>
      <c r="K1610" s="7">
        <f t="shared" si="464"/>
        <v>-23.219206233037855</v>
      </c>
      <c r="L1610" s="7">
        <f t="shared" si="456"/>
        <v>-1.0474611749401173E-2</v>
      </c>
      <c r="M1610" s="7">
        <f t="shared" si="457"/>
        <v>0</v>
      </c>
      <c r="N1610" s="7">
        <f t="shared" si="465"/>
        <v>6.0436920544399655</v>
      </c>
      <c r="O1610" s="7">
        <f t="shared" si="458"/>
        <v>2.7264208417738362E-3</v>
      </c>
      <c r="P1610" s="7">
        <f t="shared" si="469"/>
        <v>8.3761564737255996E-3</v>
      </c>
      <c r="Q1610" s="7">
        <f t="shared" si="459"/>
        <v>251.284694211768</v>
      </c>
      <c r="R1610" s="7">
        <f t="shared" si="468"/>
        <v>8.3761564737255991</v>
      </c>
      <c r="S1610" s="7">
        <f t="shared" si="466"/>
        <v>0.14435616278346083</v>
      </c>
      <c r="T1610" s="7">
        <f t="shared" si="467"/>
        <v>19.367411577290625</v>
      </c>
      <c r="U1610" s="26">
        <f t="shared" si="460"/>
        <v>0</v>
      </c>
      <c r="V1610" s="26">
        <f t="shared" si="461"/>
        <v>0</v>
      </c>
      <c r="W1610" s="26">
        <f>IF(E1610&gt;t0,0,IF(E1610&lt;t0,P0))</f>
        <v>0</v>
      </c>
      <c r="X1610" s="26">
        <f>IF(E1610&gt;t0,0,IF(E1610&lt;t0,P0*SIN(PI()*(E1610)/t0)))</f>
        <v>0</v>
      </c>
    </row>
    <row r="1611" spans="5:24" x14ac:dyDescent="0.35">
      <c r="E1611" s="5">
        <f t="shared" si="462"/>
        <v>0.45052000000000364</v>
      </c>
      <c r="F1611" s="6">
        <f t="shared" si="463"/>
        <v>0</v>
      </c>
      <c r="G1611" s="6">
        <f t="shared" si="452"/>
        <v>1.6548273325680609</v>
      </c>
      <c r="H1611" s="6">
        <f t="shared" si="453"/>
        <v>-0.59442883961439386</v>
      </c>
      <c r="I1611" s="6">
        <f t="shared" si="454"/>
        <v>-0.80414821683237303</v>
      </c>
      <c r="J1611" s="7">
        <f t="shared" si="455"/>
        <v>0</v>
      </c>
      <c r="K1611" s="7">
        <f t="shared" si="464"/>
        <v>-23.219206233037855</v>
      </c>
      <c r="L1611" s="7">
        <f t="shared" si="456"/>
        <v>-1.0471333190456254E-2</v>
      </c>
      <c r="M1611" s="7">
        <f t="shared" si="457"/>
        <v>0</v>
      </c>
      <c r="N1611" s="7">
        <f t="shared" si="465"/>
        <v>6.0436920544399655</v>
      </c>
      <c r="O1611" s="7">
        <f t="shared" si="458"/>
        <v>2.725567470627271E-3</v>
      </c>
      <c r="P1611" s="7">
        <f t="shared" si="469"/>
        <v>8.4162226589798404E-3</v>
      </c>
      <c r="Q1611" s="7">
        <f t="shared" si="459"/>
        <v>252.48667976939521</v>
      </c>
      <c r="R1611" s="7">
        <f t="shared" si="468"/>
        <v>8.4162226589798408</v>
      </c>
      <c r="S1611" s="7">
        <f t="shared" si="466"/>
        <v>0.14309351876514581</v>
      </c>
      <c r="T1611" s="7">
        <f t="shared" si="467"/>
        <v>19.19801010591047</v>
      </c>
      <c r="U1611" s="26">
        <f t="shared" si="460"/>
        <v>0</v>
      </c>
      <c r="V1611" s="26">
        <f t="shared" si="461"/>
        <v>0</v>
      </c>
      <c r="W1611" s="26">
        <f>IF(E1611&gt;t0,0,IF(E1611&lt;t0,P0))</f>
        <v>0</v>
      </c>
      <c r="X1611" s="26">
        <f>IF(E1611&gt;t0,0,IF(E1611&lt;t0,P0*SIN(PI()*(E1611)/t0)))</f>
        <v>0</v>
      </c>
    </row>
    <row r="1612" spans="5:24" x14ac:dyDescent="0.35">
      <c r="E1612" s="5">
        <f t="shared" si="462"/>
        <v>0.45080000000000364</v>
      </c>
      <c r="F1612" s="6">
        <f t="shared" si="463"/>
        <v>0</v>
      </c>
      <c r="G1612" s="6">
        <f t="shared" si="452"/>
        <v>1.6553454565599928</v>
      </c>
      <c r="H1612" s="6">
        <f t="shared" si="453"/>
        <v>-0.59944565202506428</v>
      </c>
      <c r="I1612" s="6">
        <f t="shared" si="454"/>
        <v>-0.80041546103773231</v>
      </c>
      <c r="J1612" s="7">
        <f t="shared" si="455"/>
        <v>0</v>
      </c>
      <c r="K1612" s="7">
        <f t="shared" si="464"/>
        <v>-23.219206233037855</v>
      </c>
      <c r="L1612" s="7">
        <f t="shared" si="456"/>
        <v>-1.0468055657701994E-2</v>
      </c>
      <c r="M1612" s="7">
        <f t="shared" si="457"/>
        <v>0</v>
      </c>
      <c r="N1612" s="7">
        <f t="shared" si="465"/>
        <v>6.0436920544399655</v>
      </c>
      <c r="O1612" s="7">
        <f t="shared" si="458"/>
        <v>2.7247143665863199E-3</v>
      </c>
      <c r="P1612" s="7">
        <f t="shared" si="469"/>
        <v>8.4559339550931562E-3</v>
      </c>
      <c r="Q1612" s="7">
        <f t="shared" si="459"/>
        <v>253.67801865279469</v>
      </c>
      <c r="R1612" s="7">
        <f t="shared" si="468"/>
        <v>8.4559339550931565</v>
      </c>
      <c r="S1612" s="7">
        <f t="shared" si="466"/>
        <v>0.14182605754755617</v>
      </c>
      <c r="T1612" s="7">
        <f t="shared" si="467"/>
        <v>19.027962339427965</v>
      </c>
      <c r="U1612" s="26">
        <f t="shared" si="460"/>
        <v>0</v>
      </c>
      <c r="V1612" s="26">
        <f t="shared" si="461"/>
        <v>0</v>
      </c>
      <c r="W1612" s="26">
        <f>IF(E1612&gt;t0,0,IF(E1612&lt;t0,P0))</f>
        <v>0</v>
      </c>
      <c r="X1612" s="26">
        <f>IF(E1612&gt;t0,0,IF(E1612&lt;t0,P0*SIN(PI()*(E1612)/t0)))</f>
        <v>0</v>
      </c>
    </row>
    <row r="1613" spans="5:24" x14ac:dyDescent="0.35">
      <c r="E1613" s="5">
        <f t="shared" si="462"/>
        <v>0.45108000000000364</v>
      </c>
      <c r="F1613" s="6">
        <f t="shared" si="463"/>
        <v>0</v>
      </c>
      <c r="G1613" s="6">
        <f t="shared" si="452"/>
        <v>1.6558637427757805</v>
      </c>
      <c r="H1613" s="6">
        <f t="shared" si="453"/>
        <v>-0.60443902498822832</v>
      </c>
      <c r="I1613" s="6">
        <f t="shared" si="454"/>
        <v>-0.79665140749971686</v>
      </c>
      <c r="J1613" s="7">
        <f t="shared" si="455"/>
        <v>0</v>
      </c>
      <c r="K1613" s="7">
        <f t="shared" si="464"/>
        <v>-23.219206233037855</v>
      </c>
      <c r="L1613" s="7">
        <f t="shared" si="456"/>
        <v>-1.0464779150817201E-2</v>
      </c>
      <c r="M1613" s="7">
        <f t="shared" si="457"/>
        <v>0</v>
      </c>
      <c r="N1613" s="7">
        <f t="shared" si="465"/>
        <v>6.0436920544399655</v>
      </c>
      <c r="O1613" s="7">
        <f t="shared" si="458"/>
        <v>2.7238615295673797E-3</v>
      </c>
      <c r="P1613" s="7">
        <f t="shared" si="469"/>
        <v>8.4952890280012745E-3</v>
      </c>
      <c r="Q1613" s="7">
        <f t="shared" si="459"/>
        <v>254.85867084003823</v>
      </c>
      <c r="R1613" s="7">
        <f t="shared" si="468"/>
        <v>8.4952890280012738</v>
      </c>
      <c r="S1613" s="7">
        <f t="shared" si="466"/>
        <v>0.14055383181470851</v>
      </c>
      <c r="T1613" s="7">
        <f t="shared" si="467"/>
        <v>18.857275346145656</v>
      </c>
      <c r="U1613" s="26">
        <f t="shared" si="460"/>
        <v>0</v>
      </c>
      <c r="V1613" s="26">
        <f t="shared" si="461"/>
        <v>0</v>
      </c>
      <c r="W1613" s="26">
        <f>IF(E1613&gt;t0,0,IF(E1613&lt;t0,P0))</f>
        <v>0</v>
      </c>
      <c r="X1613" s="26">
        <f>IF(E1613&gt;t0,0,IF(E1613&lt;t0,P0*SIN(PI()*(E1613)/t0)))</f>
        <v>0</v>
      </c>
    </row>
    <row r="1614" spans="5:24" x14ac:dyDescent="0.35">
      <c r="E1614" s="5">
        <f t="shared" si="462"/>
        <v>0.45136000000000365</v>
      </c>
      <c r="F1614" s="6">
        <f t="shared" si="463"/>
        <v>0</v>
      </c>
      <c r="G1614" s="6">
        <f t="shared" si="452"/>
        <v>1.6563821912662167</v>
      </c>
      <c r="H1614" s="6">
        <f t="shared" si="453"/>
        <v>-0.60940876325365101</v>
      </c>
      <c r="I1614" s="6">
        <f t="shared" si="454"/>
        <v>-0.79285620339986962</v>
      </c>
      <c r="J1614" s="7">
        <f t="shared" si="455"/>
        <v>0</v>
      </c>
      <c r="K1614" s="7">
        <f t="shared" si="464"/>
        <v>-23.219206233037855</v>
      </c>
      <c r="L1614" s="7">
        <f t="shared" si="456"/>
        <v>-1.0461503669480772E-2</v>
      </c>
      <c r="M1614" s="7">
        <f t="shared" si="457"/>
        <v>0</v>
      </c>
      <c r="N1614" s="7">
        <f t="shared" si="465"/>
        <v>6.0436920544399655</v>
      </c>
      <c r="O1614" s="7">
        <f t="shared" si="458"/>
        <v>2.7230089594868709E-3</v>
      </c>
      <c r="P1614" s="7">
        <f t="shared" si="469"/>
        <v>8.534286558434398E-3</v>
      </c>
      <c r="Q1614" s="7">
        <f t="shared" si="459"/>
        <v>256.02859675303193</v>
      </c>
      <c r="R1614" s="7">
        <f t="shared" si="468"/>
        <v>8.5342865584343972</v>
      </c>
      <c r="S1614" s="7">
        <f t="shared" si="466"/>
        <v>0.13927689440401236</v>
      </c>
      <c r="T1614" s="7">
        <f t="shared" si="467"/>
        <v>18.685956214945904</v>
      </c>
      <c r="U1614" s="26">
        <f t="shared" si="460"/>
        <v>0</v>
      </c>
      <c r="V1614" s="26">
        <f t="shared" si="461"/>
        <v>0</v>
      </c>
      <c r="W1614" s="26">
        <f>IF(E1614&gt;t0,0,IF(E1614&lt;t0,P0))</f>
        <v>0</v>
      </c>
      <c r="X1614" s="26">
        <f>IF(E1614&gt;t0,0,IF(E1614&lt;t0,P0*SIN(PI()*(E1614)/t0)))</f>
        <v>0</v>
      </c>
    </row>
    <row r="1615" spans="5:24" x14ac:dyDescent="0.35">
      <c r="E1615" s="5">
        <f t="shared" si="462"/>
        <v>0.45164000000000365</v>
      </c>
      <c r="F1615" s="6">
        <f t="shared" si="463"/>
        <v>0</v>
      </c>
      <c r="G1615" s="6">
        <f t="shared" si="452"/>
        <v>1.6569008020821088</v>
      </c>
      <c r="H1615" s="6">
        <f t="shared" si="453"/>
        <v>-0.61435467249525999</v>
      </c>
      <c r="I1615" s="6">
        <f t="shared" si="454"/>
        <v>-0.78902999713777788</v>
      </c>
      <c r="J1615" s="7">
        <f t="shared" si="455"/>
        <v>0</v>
      </c>
      <c r="K1615" s="7">
        <f t="shared" si="464"/>
        <v>-23.219206233037855</v>
      </c>
      <c r="L1615" s="7">
        <f t="shared" si="456"/>
        <v>-1.045822921337171E-2</v>
      </c>
      <c r="M1615" s="7">
        <f t="shared" si="457"/>
        <v>0</v>
      </c>
      <c r="N1615" s="7">
        <f t="shared" si="465"/>
        <v>6.0436920544399655</v>
      </c>
      <c r="O1615" s="7">
        <f t="shared" si="458"/>
        <v>2.7221566562612427E-3</v>
      </c>
      <c r="P1615" s="7">
        <f t="shared" si="469"/>
        <v>8.5729252419597286E-3</v>
      </c>
      <c r="Q1615" s="7">
        <f t="shared" si="459"/>
        <v>257.18775725879186</v>
      </c>
      <c r="R1615" s="7">
        <f t="shared" si="468"/>
        <v>8.5729252419597284</v>
      </c>
      <c r="S1615" s="7">
        <f t="shared" si="466"/>
        <v>0.13799529830475232</v>
      </c>
      <c r="T1615" s="7">
        <f t="shared" si="467"/>
        <v>18.514012055087264</v>
      </c>
      <c r="U1615" s="26">
        <f t="shared" si="460"/>
        <v>0</v>
      </c>
      <c r="V1615" s="26">
        <f t="shared" si="461"/>
        <v>0</v>
      </c>
      <c r="W1615" s="26">
        <f>IF(E1615&gt;t0,0,IF(E1615&lt;t0,P0))</f>
        <v>0</v>
      </c>
      <c r="X1615" s="26">
        <f>IF(E1615&gt;t0,0,IF(E1615&lt;t0,P0*SIN(PI()*(E1615)/t0)))</f>
        <v>0</v>
      </c>
    </row>
    <row r="1616" spans="5:24" x14ac:dyDescent="0.35">
      <c r="E1616" s="5">
        <f t="shared" si="462"/>
        <v>0.45192000000000365</v>
      </c>
      <c r="F1616" s="6">
        <f t="shared" si="463"/>
        <v>0</v>
      </c>
      <c r="G1616" s="6">
        <f t="shared" si="452"/>
        <v>1.6574195752742811</v>
      </c>
      <c r="H1616" s="6">
        <f t="shared" si="453"/>
        <v>-0.61927655931874226</v>
      </c>
      <c r="I1616" s="6">
        <f t="shared" si="454"/>
        <v>-0.78517293832527124</v>
      </c>
      <c r="J1616" s="7">
        <f t="shared" si="455"/>
        <v>0</v>
      </c>
      <c r="K1616" s="7">
        <f t="shared" si="464"/>
        <v>-23.219206233037855</v>
      </c>
      <c r="L1616" s="7">
        <f t="shared" si="456"/>
        <v>-1.0454955782169118E-2</v>
      </c>
      <c r="M1616" s="7">
        <f t="shared" si="457"/>
        <v>0</v>
      </c>
      <c r="N1616" s="7">
        <f t="shared" si="465"/>
        <v>6.0436920544399655</v>
      </c>
      <c r="O1616" s="7">
        <f t="shared" si="458"/>
        <v>2.7213046198069682E-3</v>
      </c>
      <c r="P1616" s="7">
        <f t="shared" si="469"/>
        <v>8.6112037890232525E-3</v>
      </c>
      <c r="Q1616" s="7">
        <f t="shared" si="459"/>
        <v>258.33611367069756</v>
      </c>
      <c r="R1616" s="7">
        <f t="shared" si="468"/>
        <v>8.6112037890232518</v>
      </c>
      <c r="S1616" s="7">
        <f t="shared" si="466"/>
        <v>0.13670909665544259</v>
      </c>
      <c r="T1616" s="7">
        <f t="shared" si="467"/>
        <v>18.34144999584953</v>
      </c>
      <c r="U1616" s="26">
        <f t="shared" si="460"/>
        <v>0</v>
      </c>
      <c r="V1616" s="26">
        <f t="shared" si="461"/>
        <v>0</v>
      </c>
      <c r="W1616" s="26">
        <f>IF(E1616&gt;t0,0,IF(E1616&lt;t0,P0))</f>
        <v>0</v>
      </c>
      <c r="X1616" s="26">
        <f>IF(E1616&gt;t0,0,IF(E1616&lt;t0,P0*SIN(PI()*(E1616)/t0)))</f>
        <v>0</v>
      </c>
    </row>
    <row r="1617" spans="5:24" x14ac:dyDescent="0.35">
      <c r="E1617" s="5">
        <f t="shared" si="462"/>
        <v>0.45220000000000365</v>
      </c>
      <c r="F1617" s="6">
        <f t="shared" si="463"/>
        <v>0</v>
      </c>
      <c r="G1617" s="6">
        <f t="shared" si="452"/>
        <v>1.6579385108935727</v>
      </c>
      <c r="H1617" s="6">
        <f t="shared" si="453"/>
        <v>-0.62417423126910643</v>
      </c>
      <c r="I1617" s="6">
        <f t="shared" si="454"/>
        <v>-0.78128517778057205</v>
      </c>
      <c r="J1617" s="7">
        <f t="shared" si="455"/>
        <v>0</v>
      </c>
      <c r="K1617" s="7">
        <f t="shared" si="464"/>
        <v>-23.219206233037855</v>
      </c>
      <c r="L1617" s="7">
        <f t="shared" si="456"/>
        <v>-1.04516833755522E-2</v>
      </c>
      <c r="M1617" s="7">
        <f t="shared" si="457"/>
        <v>0</v>
      </c>
      <c r="N1617" s="7">
        <f t="shared" si="465"/>
        <v>6.0436920544399655</v>
      </c>
      <c r="O1617" s="7">
        <f t="shared" si="458"/>
        <v>2.7204528500405487E-3</v>
      </c>
      <c r="P1617" s="7">
        <f t="shared" si="469"/>
        <v>8.649120924990988E-3</v>
      </c>
      <c r="Q1617" s="7">
        <f t="shared" si="459"/>
        <v>259.47362774972964</v>
      </c>
      <c r="R1617" s="7">
        <f t="shared" si="468"/>
        <v>8.6491209249909886</v>
      </c>
      <c r="S1617" s="7">
        <f t="shared" si="466"/>
        <v>0.1354183427419125</v>
      </c>
      <c r="T1617" s="7">
        <f t="shared" si="467"/>
        <v>18.168277186276899</v>
      </c>
      <c r="U1617" s="26">
        <f t="shared" si="460"/>
        <v>0</v>
      </c>
      <c r="V1617" s="26">
        <f t="shared" si="461"/>
        <v>0</v>
      </c>
      <c r="W1617" s="26">
        <f>IF(E1617&gt;t0,0,IF(E1617&lt;t0,P0))</f>
        <v>0</v>
      </c>
      <c r="X1617" s="26">
        <f>IF(E1617&gt;t0,0,IF(E1617&lt;t0,P0*SIN(PI()*(E1617)/t0)))</f>
        <v>0</v>
      </c>
    </row>
    <row r="1618" spans="5:24" x14ac:dyDescent="0.35">
      <c r="E1618" s="5">
        <f t="shared" si="462"/>
        <v>0.45248000000000366</v>
      </c>
      <c r="F1618" s="6">
        <f t="shared" si="463"/>
        <v>0</v>
      </c>
      <c r="G1618" s="6">
        <f t="shared" si="452"/>
        <v>1.6584576089908398</v>
      </c>
      <c r="H1618" s="6">
        <f t="shared" si="453"/>
        <v>-0.62904749683820638</v>
      </c>
      <c r="I1618" s="6">
        <f t="shared" si="454"/>
        <v>-0.77736686752239881</v>
      </c>
      <c r="J1618" s="7">
        <f t="shared" si="455"/>
        <v>0</v>
      </c>
      <c r="K1618" s="7">
        <f t="shared" si="464"/>
        <v>-23.219206233037855</v>
      </c>
      <c r="L1618" s="7">
        <f t="shared" si="456"/>
        <v>-1.0448411993200265E-2</v>
      </c>
      <c r="M1618" s="7">
        <f t="shared" si="457"/>
        <v>0</v>
      </c>
      <c r="N1618" s="7">
        <f t="shared" si="465"/>
        <v>6.0436920544399655</v>
      </c>
      <c r="O1618" s="7">
        <f t="shared" si="458"/>
        <v>2.7196013468785115E-3</v>
      </c>
      <c r="P1618" s="7">
        <f t="shared" si="469"/>
        <v>8.686675390189566E-3</v>
      </c>
      <c r="Q1618" s="7">
        <f t="shared" si="459"/>
        <v>260.60026170568699</v>
      </c>
      <c r="R1618" s="7">
        <f t="shared" si="468"/>
        <v>8.6866753901895652</v>
      </c>
      <c r="S1618" s="7">
        <f t="shared" si="466"/>
        <v>0.13412308999492137</v>
      </c>
      <c r="T1618" s="7">
        <f t="shared" si="467"/>
        <v>17.99450079485797</v>
      </c>
      <c r="U1618" s="26">
        <f t="shared" si="460"/>
        <v>0</v>
      </c>
      <c r="V1618" s="26">
        <f t="shared" si="461"/>
        <v>0</v>
      </c>
      <c r="W1618" s="26">
        <f>IF(E1618&gt;t0,0,IF(E1618&lt;t0,P0))</f>
        <v>0</v>
      </c>
      <c r="X1618" s="26">
        <f>IF(E1618&gt;t0,0,IF(E1618&lt;t0,P0*SIN(PI()*(E1618)/t0)))</f>
        <v>0</v>
      </c>
    </row>
    <row r="1619" spans="5:24" x14ac:dyDescent="0.35">
      <c r="E1619" s="5">
        <f t="shared" si="462"/>
        <v>0.45276000000000366</v>
      </c>
      <c r="F1619" s="6">
        <f t="shared" si="463"/>
        <v>0</v>
      </c>
      <c r="G1619" s="6">
        <f t="shared" si="452"/>
        <v>1.658976869616954</v>
      </c>
      <c r="H1619" s="6">
        <f t="shared" si="453"/>
        <v>-0.63389616547223571</v>
      </c>
      <c r="I1619" s="6">
        <f t="shared" si="454"/>
        <v>-0.7734181607640177</v>
      </c>
      <c r="J1619" s="7">
        <f t="shared" si="455"/>
        <v>0</v>
      </c>
      <c r="K1619" s="7">
        <f t="shared" si="464"/>
        <v>-23.219206233037855</v>
      </c>
      <c r="L1619" s="7">
        <f t="shared" si="456"/>
        <v>-1.0445141634792711E-2</v>
      </c>
      <c r="M1619" s="7">
        <f t="shared" si="457"/>
        <v>0</v>
      </c>
      <c r="N1619" s="7">
        <f t="shared" si="465"/>
        <v>6.0436920544399655</v>
      </c>
      <c r="O1619" s="7">
        <f t="shared" si="458"/>
        <v>2.718750110237408E-3</v>
      </c>
      <c r="P1619" s="7">
        <f t="shared" si="469"/>
        <v>8.7238659399462848E-3</v>
      </c>
      <c r="Q1619" s="7">
        <f t="shared" si="459"/>
        <v>261.71597819838854</v>
      </c>
      <c r="R1619" s="7">
        <f t="shared" si="468"/>
        <v>8.7238659399462843</v>
      </c>
      <c r="S1619" s="7">
        <f t="shared" si="466"/>
        <v>0.1328233919882813</v>
      </c>
      <c r="T1619" s="7">
        <f t="shared" si="467"/>
        <v>17.82012800927388</v>
      </c>
      <c r="U1619" s="26">
        <f t="shared" si="460"/>
        <v>0</v>
      </c>
      <c r="V1619" s="26">
        <f t="shared" si="461"/>
        <v>0</v>
      </c>
      <c r="W1619" s="26">
        <f>IF(E1619&gt;t0,0,IF(E1619&lt;t0,P0))</f>
        <v>0</v>
      </c>
      <c r="X1619" s="26">
        <f>IF(E1619&gt;t0,0,IF(E1619&lt;t0,P0*SIN(PI()*(E1619)/t0)))</f>
        <v>0</v>
      </c>
    </row>
    <row r="1620" spans="5:24" x14ac:dyDescent="0.35">
      <c r="E1620" s="5">
        <f t="shared" si="462"/>
        <v>0.45304000000000366</v>
      </c>
      <c r="F1620" s="6">
        <f t="shared" si="463"/>
        <v>0</v>
      </c>
      <c r="G1620" s="6">
        <f t="shared" si="452"/>
        <v>1.6594962928228028</v>
      </c>
      <c r="H1620" s="6">
        <f t="shared" si="453"/>
        <v>-0.63872004757916978</v>
      </c>
      <c r="I1620" s="6">
        <f t="shared" si="454"/>
        <v>-0.7694392119072585</v>
      </c>
      <c r="J1620" s="7">
        <f t="shared" si="455"/>
        <v>0</v>
      </c>
      <c r="K1620" s="7">
        <f t="shared" si="464"/>
        <v>-23.219206233037855</v>
      </c>
      <c r="L1620" s="7">
        <f t="shared" si="456"/>
        <v>-1.0441872300009047E-2</v>
      </c>
      <c r="M1620" s="7">
        <f t="shared" si="457"/>
        <v>0</v>
      </c>
      <c r="N1620" s="7">
        <f t="shared" si="465"/>
        <v>6.0436920544399655</v>
      </c>
      <c r="O1620" s="7">
        <f t="shared" si="458"/>
        <v>2.7178991400338172E-3</v>
      </c>
      <c r="P1620" s="7">
        <f t="shared" si="469"/>
        <v>8.7606913446284292E-3</v>
      </c>
      <c r="Q1620" s="7">
        <f t="shared" si="459"/>
        <v>262.82074033885289</v>
      </c>
      <c r="R1620" s="7">
        <f t="shared" si="468"/>
        <v>8.7606913446284285</v>
      </c>
      <c r="S1620" s="7">
        <f t="shared" si="466"/>
        <v>0.13151930243623017</v>
      </c>
      <c r="T1620" s="7">
        <f t="shared" si="467"/>
        <v>17.645166036045865</v>
      </c>
      <c r="U1620" s="26">
        <f t="shared" si="460"/>
        <v>0</v>
      </c>
      <c r="V1620" s="26">
        <f t="shared" si="461"/>
        <v>0</v>
      </c>
      <c r="W1620" s="26">
        <f>IF(E1620&gt;t0,0,IF(E1620&lt;t0,P0))</f>
        <v>0</v>
      </c>
      <c r="X1620" s="26">
        <f>IF(E1620&gt;t0,0,IF(E1620&lt;t0,P0*SIN(PI()*(E1620)/t0)))</f>
        <v>0</v>
      </c>
    </row>
    <row r="1621" spans="5:24" x14ac:dyDescent="0.35">
      <c r="E1621" s="5">
        <f t="shared" si="462"/>
        <v>0.45332000000000366</v>
      </c>
      <c r="F1621" s="6">
        <f t="shared" si="463"/>
        <v>0</v>
      </c>
      <c r="G1621" s="6">
        <f t="shared" si="452"/>
        <v>1.6600158786592896</v>
      </c>
      <c r="H1621" s="6">
        <f t="shared" si="453"/>
        <v>-0.64351895453618502</v>
      </c>
      <c r="I1621" s="6">
        <f t="shared" si="454"/>
        <v>-0.7654301765364725</v>
      </c>
      <c r="J1621" s="7">
        <f t="shared" si="455"/>
        <v>0</v>
      </c>
      <c r="K1621" s="7">
        <f t="shared" si="464"/>
        <v>-23.219206233037855</v>
      </c>
      <c r="L1621" s="7">
        <f t="shared" si="456"/>
        <v>-1.0438603988528874E-2</v>
      </c>
      <c r="M1621" s="7">
        <f t="shared" si="457"/>
        <v>0</v>
      </c>
      <c r="N1621" s="7">
        <f t="shared" si="465"/>
        <v>6.0436920544399655</v>
      </c>
      <c r="O1621" s="7">
        <f t="shared" si="458"/>
        <v>2.7170484361843444E-3</v>
      </c>
      <c r="P1621" s="7">
        <f t="shared" si="469"/>
        <v>8.7971503896820819E-3</v>
      </c>
      <c r="Q1621" s="7">
        <f t="shared" si="459"/>
        <v>263.91451169046246</v>
      </c>
      <c r="R1621" s="7">
        <f t="shared" si="468"/>
        <v>8.7971503896820824</v>
      </c>
      <c r="S1621" s="7">
        <f t="shared" si="466"/>
        <v>0.1302108751916165</v>
      </c>
      <c r="T1621" s="7">
        <f t="shared" si="467"/>
        <v>17.46962210029173</v>
      </c>
      <c r="U1621" s="26">
        <f t="shared" si="460"/>
        <v>0</v>
      </c>
      <c r="V1621" s="26">
        <f t="shared" si="461"/>
        <v>0</v>
      </c>
      <c r="W1621" s="26">
        <f>IF(E1621&gt;t0,0,IF(E1621&lt;t0,P0))</f>
        <v>0</v>
      </c>
      <c r="X1621" s="26">
        <f>IF(E1621&gt;t0,0,IF(E1621&lt;t0,P0*SIN(PI()*(E1621)/t0)))</f>
        <v>0</v>
      </c>
    </row>
    <row r="1622" spans="5:24" x14ac:dyDescent="0.35">
      <c r="E1622" s="5">
        <f t="shared" si="462"/>
        <v>0.45360000000000367</v>
      </c>
      <c r="F1622" s="6">
        <f t="shared" si="463"/>
        <v>0</v>
      </c>
      <c r="G1622" s="6">
        <f t="shared" si="452"/>
        <v>1.6605356271773337</v>
      </c>
      <c r="H1622" s="6">
        <f t="shared" si="453"/>
        <v>-0.64829269869703321</v>
      </c>
      <c r="I1622" s="6">
        <f t="shared" si="454"/>
        <v>-0.76139121141244981</v>
      </c>
      <c r="J1622" s="7">
        <f t="shared" si="455"/>
        <v>0</v>
      </c>
      <c r="K1622" s="7">
        <f t="shared" si="464"/>
        <v>-23.219206233037855</v>
      </c>
      <c r="L1622" s="7">
        <f t="shared" si="456"/>
        <v>-1.0435336700031904E-2</v>
      </c>
      <c r="M1622" s="7">
        <f t="shared" si="457"/>
        <v>0</v>
      </c>
      <c r="N1622" s="7">
        <f t="shared" si="465"/>
        <v>6.0436920544399655</v>
      </c>
      <c r="O1622" s="7">
        <f t="shared" si="458"/>
        <v>2.7161979986056214E-3</v>
      </c>
      <c r="P1622" s="7">
        <f t="shared" si="469"/>
        <v>8.8332418756702814E-3</v>
      </c>
      <c r="Q1622" s="7">
        <f t="shared" si="459"/>
        <v>264.99725627010844</v>
      </c>
      <c r="R1622" s="7">
        <f t="shared" si="468"/>
        <v>8.8332418756702822</v>
      </c>
      <c r="S1622" s="7">
        <f t="shared" si="466"/>
        <v>0.12889816424356995</v>
      </c>
      <c r="T1622" s="7">
        <f t="shared" si="467"/>
        <v>17.293503445413315</v>
      </c>
      <c r="U1622" s="26">
        <f t="shared" si="460"/>
        <v>0</v>
      </c>
      <c r="V1622" s="26">
        <f t="shared" si="461"/>
        <v>0</v>
      </c>
      <c r="W1622" s="26">
        <f>IF(E1622&gt;t0,0,IF(E1622&lt;t0,P0))</f>
        <v>0</v>
      </c>
      <c r="X1622" s="26">
        <f>IF(E1622&gt;t0,0,IF(E1622&lt;t0,P0*SIN(PI()*(E1622)/t0)))</f>
        <v>0</v>
      </c>
    </row>
    <row r="1623" spans="5:24" x14ac:dyDescent="0.35">
      <c r="E1623" s="5">
        <f t="shared" si="462"/>
        <v>0.45388000000000367</v>
      </c>
      <c r="F1623" s="6">
        <f t="shared" si="463"/>
        <v>0</v>
      </c>
      <c r="G1623" s="6">
        <f t="shared" si="452"/>
        <v>1.6610555384278707</v>
      </c>
      <c r="H1623" s="6">
        <f t="shared" si="453"/>
        <v>-0.65304109339937821</v>
      </c>
      <c r="I1623" s="6">
        <f t="shared" si="454"/>
        <v>-0.75732247446629009</v>
      </c>
      <c r="J1623" s="7">
        <f t="shared" si="455"/>
        <v>0</v>
      </c>
      <c r="K1623" s="7">
        <f t="shared" si="464"/>
        <v>-23.219206233037855</v>
      </c>
      <c r="L1623" s="7">
        <f t="shared" si="456"/>
        <v>-1.0432070434197938E-2</v>
      </c>
      <c r="M1623" s="7">
        <f t="shared" si="457"/>
        <v>0</v>
      </c>
      <c r="N1623" s="7">
        <f t="shared" si="465"/>
        <v>6.0436920544399655</v>
      </c>
      <c r="O1623" s="7">
        <f t="shared" si="458"/>
        <v>2.7153478272143035E-3</v>
      </c>
      <c r="P1623" s="7">
        <f t="shared" si="469"/>
        <v>8.8689646183105486E-3</v>
      </c>
      <c r="Q1623" s="7">
        <f t="shared" si="459"/>
        <v>266.06893854931644</v>
      </c>
      <c r="R1623" s="7">
        <f t="shared" si="468"/>
        <v>8.8689646183105495</v>
      </c>
      <c r="S1623" s="7">
        <f t="shared" si="466"/>
        <v>0.12758122371523992</v>
      </c>
      <c r="T1623" s="7">
        <f t="shared" si="467"/>
        <v>17.116817332793087</v>
      </c>
      <c r="U1623" s="26">
        <f t="shared" si="460"/>
        <v>0</v>
      </c>
      <c r="V1623" s="26">
        <f t="shared" si="461"/>
        <v>0</v>
      </c>
      <c r="W1623" s="26">
        <f>IF(E1623&gt;t0,0,IF(E1623&lt;t0,P0))</f>
        <v>0</v>
      </c>
      <c r="X1623" s="26">
        <f>IF(E1623&gt;t0,0,IF(E1623&lt;t0,P0*SIN(PI()*(E1623)/t0)))</f>
        <v>0</v>
      </c>
    </row>
    <row r="1624" spans="5:24" x14ac:dyDescent="0.35">
      <c r="E1624" s="5">
        <f t="shared" si="462"/>
        <v>0.45416000000000367</v>
      </c>
      <c r="F1624" s="6">
        <f t="shared" si="463"/>
        <v>0</v>
      </c>
      <c r="G1624" s="6">
        <f t="shared" si="452"/>
        <v>1.6615756124618517</v>
      </c>
      <c r="H1624" s="6">
        <f t="shared" si="453"/>
        <v>-0.65776395297209422</v>
      </c>
      <c r="I1624" s="6">
        <f t="shared" si="454"/>
        <v>-0.7532241247932282</v>
      </c>
      <c r="J1624" s="7">
        <f t="shared" si="455"/>
        <v>0</v>
      </c>
      <c r="K1624" s="7">
        <f t="shared" si="464"/>
        <v>-23.219206233037855</v>
      </c>
      <c r="L1624" s="7">
        <f t="shared" si="456"/>
        <v>-1.0428805190706882E-2</v>
      </c>
      <c r="M1624" s="7">
        <f t="shared" si="457"/>
        <v>0</v>
      </c>
      <c r="N1624" s="7">
        <f t="shared" si="465"/>
        <v>6.0436920544399655</v>
      </c>
      <c r="O1624" s="7">
        <f t="shared" si="458"/>
        <v>2.7144979219270752E-3</v>
      </c>
      <c r="P1624" s="7">
        <f t="shared" si="469"/>
        <v>8.9043174485118129E-3</v>
      </c>
      <c r="Q1624" s="7">
        <f t="shared" si="459"/>
        <v>267.12952345535439</v>
      </c>
      <c r="R1624" s="7">
        <f t="shared" si="468"/>
        <v>8.9043174485118133</v>
      </c>
      <c r="S1624" s="7">
        <f t="shared" si="466"/>
        <v>0.12626010786165817</v>
      </c>
      <c r="T1624" s="7">
        <f t="shared" si="467"/>
        <v>16.939571041507399</v>
      </c>
      <c r="U1624" s="26">
        <f t="shared" si="460"/>
        <v>0</v>
      </c>
      <c r="V1624" s="26">
        <f t="shared" si="461"/>
        <v>0</v>
      </c>
      <c r="W1624" s="26">
        <f>IF(E1624&gt;t0,0,IF(E1624&lt;t0,P0))</f>
        <v>0</v>
      </c>
      <c r="X1624" s="26">
        <f>IF(E1624&gt;t0,0,IF(E1624&lt;t0,P0*SIN(PI()*(E1624)/t0)))</f>
        <v>0</v>
      </c>
    </row>
    <row r="1625" spans="5:24" x14ac:dyDescent="0.35">
      <c r="E1625" s="5">
        <f t="shared" si="462"/>
        <v>0.45444000000000367</v>
      </c>
      <c r="F1625" s="6">
        <f t="shared" si="463"/>
        <v>0</v>
      </c>
      <c r="G1625" s="6">
        <f t="shared" si="452"/>
        <v>1.6620958493302442</v>
      </c>
      <c r="H1625" s="6">
        <f t="shared" si="453"/>
        <v>-0.66246109274253062</v>
      </c>
      <c r="I1625" s="6">
        <f t="shared" si="454"/>
        <v>-0.74909632264640857</v>
      </c>
      <c r="J1625" s="7">
        <f t="shared" si="455"/>
        <v>0</v>
      </c>
      <c r="K1625" s="7">
        <f t="shared" si="464"/>
        <v>-23.219206233037855</v>
      </c>
      <c r="L1625" s="7">
        <f t="shared" si="456"/>
        <v>-1.0425540969238744E-2</v>
      </c>
      <c r="M1625" s="7">
        <f t="shared" si="457"/>
        <v>0</v>
      </c>
      <c r="N1625" s="7">
        <f t="shared" si="465"/>
        <v>6.0436920544399655</v>
      </c>
      <c r="O1625" s="7">
        <f t="shared" si="458"/>
        <v>2.7136482826606453E-3</v>
      </c>
      <c r="P1625" s="7">
        <f t="shared" si="469"/>
        <v>8.9392992124107517E-3</v>
      </c>
      <c r="Q1625" s="7">
        <f t="shared" si="459"/>
        <v>268.17897637232255</v>
      </c>
      <c r="R1625" s="7">
        <f t="shared" si="468"/>
        <v>8.9392992124107522</v>
      </c>
      <c r="S1625" s="7">
        <f t="shared" si="466"/>
        <v>0.12493487106763858</v>
      </c>
      <c r="T1625" s="7">
        <f t="shared" si="467"/>
        <v>16.761771868044697</v>
      </c>
      <c r="U1625" s="26">
        <f t="shared" si="460"/>
        <v>0</v>
      </c>
      <c r="V1625" s="26">
        <f t="shared" si="461"/>
        <v>0</v>
      </c>
      <c r="W1625" s="26">
        <f>IF(E1625&gt;t0,0,IF(E1625&lt;t0,P0))</f>
        <v>0</v>
      </c>
      <c r="X1625" s="26">
        <f>IF(E1625&gt;t0,0,IF(E1625&lt;t0,P0*SIN(PI()*(E1625)/t0)))</f>
        <v>0</v>
      </c>
    </row>
    <row r="1626" spans="5:24" x14ac:dyDescent="0.35">
      <c r="E1626" s="5">
        <f t="shared" si="462"/>
        <v>0.45472000000000368</v>
      </c>
      <c r="F1626" s="6">
        <f t="shared" si="463"/>
        <v>0</v>
      </c>
      <c r="G1626" s="6">
        <f t="shared" si="452"/>
        <v>1.6626162490840311</v>
      </c>
      <c r="H1626" s="6">
        <f t="shared" si="453"/>
        <v>-0.66713232904372521</v>
      </c>
      <c r="I1626" s="6">
        <f t="shared" si="454"/>
        <v>-0.74493922943062596</v>
      </c>
      <c r="J1626" s="7">
        <f t="shared" si="455"/>
        <v>0</v>
      </c>
      <c r="K1626" s="7">
        <f t="shared" si="464"/>
        <v>-23.219206233037855</v>
      </c>
      <c r="L1626" s="7">
        <f t="shared" si="456"/>
        <v>-1.0422277769473628E-2</v>
      </c>
      <c r="M1626" s="7">
        <f t="shared" si="457"/>
        <v>0</v>
      </c>
      <c r="N1626" s="7">
        <f t="shared" si="465"/>
        <v>6.0436920544399655</v>
      </c>
      <c r="O1626" s="7">
        <f t="shared" si="458"/>
        <v>2.7127989093317494E-3</v>
      </c>
      <c r="P1626" s="7">
        <f t="shared" si="469"/>
        <v>8.973908771407418E-3</v>
      </c>
      <c r="Q1626" s="7">
        <f t="shared" si="459"/>
        <v>269.21726314222252</v>
      </c>
      <c r="R1626" s="7">
        <f t="shared" si="468"/>
        <v>8.9739087714074177</v>
      </c>
      <c r="S1626" s="7">
        <f t="shared" si="466"/>
        <v>0.12360556784523696</v>
      </c>
      <c r="T1626" s="7">
        <f t="shared" si="467"/>
        <v>16.583427125964725</v>
      </c>
      <c r="U1626" s="26">
        <f t="shared" si="460"/>
        <v>0</v>
      </c>
      <c r="V1626" s="26">
        <f t="shared" si="461"/>
        <v>0</v>
      </c>
      <c r="W1626" s="26">
        <f>IF(E1626&gt;t0,0,IF(E1626&lt;t0,P0))</f>
        <v>0</v>
      </c>
      <c r="X1626" s="26">
        <f>IF(E1626&gt;t0,0,IF(E1626&lt;t0,P0*SIN(PI()*(E1626)/t0)))</f>
        <v>0</v>
      </c>
    </row>
    <row r="1627" spans="5:24" x14ac:dyDescent="0.35">
      <c r="E1627" s="5">
        <f t="shared" si="462"/>
        <v>0.45500000000000368</v>
      </c>
      <c r="F1627" s="6">
        <f t="shared" si="463"/>
        <v>0</v>
      </c>
      <c r="G1627" s="6">
        <f t="shared" si="452"/>
        <v>1.6631368117742118</v>
      </c>
      <c r="H1627" s="6">
        <f t="shared" si="453"/>
        <v>-0.67177747922159126</v>
      </c>
      <c r="I1627" s="6">
        <f t="shared" si="454"/>
        <v>-0.7407530076960096</v>
      </c>
      <c r="J1627" s="7">
        <f t="shared" si="455"/>
        <v>0</v>
      </c>
      <c r="K1627" s="7">
        <f t="shared" si="464"/>
        <v>-23.219206233037855</v>
      </c>
      <c r="L1627" s="7">
        <f t="shared" si="456"/>
        <v>-1.0419015591091743E-2</v>
      </c>
      <c r="M1627" s="7">
        <f t="shared" si="457"/>
        <v>0</v>
      </c>
      <c r="N1627" s="7">
        <f t="shared" si="465"/>
        <v>6.0436920544399655</v>
      </c>
      <c r="O1627" s="7">
        <f t="shared" si="458"/>
        <v>2.7119498018571492E-3</v>
      </c>
      <c r="P1627" s="7">
        <f t="shared" si="469"/>
        <v>9.0081450022003497E-3</v>
      </c>
      <c r="Q1627" s="7">
        <f t="shared" si="459"/>
        <v>270.2443500660105</v>
      </c>
      <c r="R1627" s="7">
        <f t="shared" si="468"/>
        <v>9.0081450022003491</v>
      </c>
      <c r="S1627" s="7">
        <f t="shared" si="466"/>
        <v>0.12227225283189869</v>
      </c>
      <c r="T1627" s="7">
        <f t="shared" si="467"/>
        <v>16.40454414565</v>
      </c>
      <c r="U1627" s="26">
        <f t="shared" si="460"/>
        <v>0</v>
      </c>
      <c r="V1627" s="26">
        <f t="shared" si="461"/>
        <v>0</v>
      </c>
      <c r="W1627" s="26">
        <f>IF(E1627&gt;t0,0,IF(E1627&lt;t0,P0))</f>
        <v>0</v>
      </c>
      <c r="X1627" s="26">
        <f>IF(E1627&gt;t0,0,IF(E1627&lt;t0,P0*SIN(PI()*(E1627)/t0)))</f>
        <v>0</v>
      </c>
    </row>
    <row r="1628" spans="5:24" x14ac:dyDescent="0.35">
      <c r="E1628" s="5">
        <f t="shared" si="462"/>
        <v>0.45528000000000368</v>
      </c>
      <c r="F1628" s="6">
        <f t="shared" si="463"/>
        <v>0</v>
      </c>
      <c r="G1628" s="6">
        <f t="shared" si="452"/>
        <v>1.6636575374518014</v>
      </c>
      <c r="H1628" s="6">
        <f t="shared" si="453"/>
        <v>-0.67639636164205852</v>
      </c>
      <c r="I1628" s="6">
        <f t="shared" si="454"/>
        <v>-0.73653782113166844</v>
      </c>
      <c r="J1628" s="7">
        <f t="shared" si="455"/>
        <v>0</v>
      </c>
      <c r="K1628" s="7">
        <f t="shared" si="464"/>
        <v>-23.219206233037855</v>
      </c>
      <c r="L1628" s="7">
        <f t="shared" si="456"/>
        <v>-1.0415754433773391E-2</v>
      </c>
      <c r="M1628" s="7">
        <f t="shared" si="457"/>
        <v>0</v>
      </c>
      <c r="N1628" s="7">
        <f t="shared" si="465"/>
        <v>6.0436920544399655</v>
      </c>
      <c r="O1628" s="7">
        <f t="shared" si="458"/>
        <v>2.7111009601536304E-3</v>
      </c>
      <c r="P1628" s="7">
        <f t="shared" si="469"/>
        <v>9.0420067968209911E-3</v>
      </c>
      <c r="Q1628" s="7">
        <f t="shared" si="459"/>
        <v>271.26020390462975</v>
      </c>
      <c r="R1628" s="7">
        <f t="shared" si="468"/>
        <v>9.0420067968209903</v>
      </c>
      <c r="S1628" s="7">
        <f t="shared" si="466"/>
        <v>0.12093498078800526</v>
      </c>
      <c r="T1628" s="7">
        <f t="shared" si="467"/>
        <v>16.225130273976653</v>
      </c>
      <c r="U1628" s="26">
        <f t="shared" si="460"/>
        <v>0</v>
      </c>
      <c r="V1628" s="26">
        <f t="shared" si="461"/>
        <v>0</v>
      </c>
      <c r="W1628" s="26">
        <f>IF(E1628&gt;t0,0,IF(E1628&lt;t0,P0))</f>
        <v>0</v>
      </c>
      <c r="X1628" s="26">
        <f>IF(E1628&gt;t0,0,IF(E1628&lt;t0,P0*SIN(PI()*(E1628)/t0)))</f>
        <v>0</v>
      </c>
    </row>
    <row r="1629" spans="5:24" x14ac:dyDescent="0.35">
      <c r="E1629" s="5">
        <f t="shared" si="462"/>
        <v>0.45556000000000368</v>
      </c>
      <c r="F1629" s="6">
        <f t="shared" si="463"/>
        <v>0</v>
      </c>
      <c r="G1629" s="6">
        <f t="shared" si="452"/>
        <v>1.664178426167831</v>
      </c>
      <c r="H1629" s="6">
        <f t="shared" si="453"/>
        <v>-0.68098879569817494</v>
      </c>
      <c r="I1629" s="6">
        <f t="shared" si="454"/>
        <v>-0.73229383455929042</v>
      </c>
      <c r="J1629" s="7">
        <f t="shared" si="455"/>
        <v>0</v>
      </c>
      <c r="K1629" s="7">
        <f t="shared" si="464"/>
        <v>-23.219206233037855</v>
      </c>
      <c r="L1629" s="7">
        <f t="shared" si="456"/>
        <v>-1.0412494297198987E-2</v>
      </c>
      <c r="M1629" s="7">
        <f t="shared" si="457"/>
        <v>0</v>
      </c>
      <c r="N1629" s="7">
        <f t="shared" si="465"/>
        <v>6.0436920544399655</v>
      </c>
      <c r="O1629" s="7">
        <f t="shared" si="458"/>
        <v>2.7102523841380094E-3</v>
      </c>
      <c r="P1629" s="7">
        <f t="shared" si="469"/>
        <v>9.0754930626675348E-3</v>
      </c>
      <c r="Q1629" s="7">
        <f t="shared" si="459"/>
        <v>272.26479188002605</v>
      </c>
      <c r="R1629" s="7">
        <f t="shared" si="468"/>
        <v>9.075493062667535</v>
      </c>
      <c r="S1629" s="7">
        <f t="shared" si="466"/>
        <v>0.11959380659479883</v>
      </c>
      <c r="T1629" s="7">
        <f t="shared" si="467"/>
        <v>16.045192874035973</v>
      </c>
      <c r="U1629" s="26">
        <f t="shared" si="460"/>
        <v>0</v>
      </c>
      <c r="V1629" s="26">
        <f t="shared" si="461"/>
        <v>0</v>
      </c>
      <c r="W1629" s="26">
        <f>IF(E1629&gt;t0,0,IF(E1629&lt;t0,P0))</f>
        <v>0</v>
      </c>
      <c r="X1629" s="26">
        <f>IF(E1629&gt;t0,0,IF(E1629&lt;t0,P0*SIN(PI()*(E1629)/t0)))</f>
        <v>0</v>
      </c>
    </row>
    <row r="1630" spans="5:24" x14ac:dyDescent="0.35">
      <c r="E1630" s="5">
        <f t="shared" si="462"/>
        <v>0.45584000000000369</v>
      </c>
      <c r="F1630" s="6">
        <f t="shared" si="463"/>
        <v>0</v>
      </c>
      <c r="G1630" s="6">
        <f t="shared" si="452"/>
        <v>1.6646994779733477</v>
      </c>
      <c r="H1630" s="6">
        <f t="shared" si="453"/>
        <v>-0.68555460181716799</v>
      </c>
      <c r="I1630" s="6">
        <f t="shared" si="454"/>
        <v>-0.72802121392669883</v>
      </c>
      <c r="J1630" s="7">
        <f t="shared" si="455"/>
        <v>0</v>
      </c>
      <c r="K1630" s="7">
        <f t="shared" si="464"/>
        <v>-23.219206233037855</v>
      </c>
      <c r="L1630" s="7">
        <f t="shared" si="456"/>
        <v>-1.0409235181049029E-2</v>
      </c>
      <c r="M1630" s="7">
        <f t="shared" si="457"/>
        <v>0</v>
      </c>
      <c r="N1630" s="7">
        <f t="shared" si="465"/>
        <v>6.0436920544399655</v>
      </c>
      <c r="O1630" s="7">
        <f t="shared" si="458"/>
        <v>2.7094040737271233E-3</v>
      </c>
      <c r="P1630" s="7">
        <f t="shared" si="469"/>
        <v>9.108602722538087E-3</v>
      </c>
      <c r="Q1630" s="7">
        <f t="shared" si="459"/>
        <v>273.25808167614264</v>
      </c>
      <c r="R1630" s="7">
        <f t="shared" si="468"/>
        <v>9.1086027225380874</v>
      </c>
      <c r="S1630" s="7">
        <f t="shared" si="466"/>
        <v>0.1182487852519722</v>
      </c>
      <c r="T1630" s="7">
        <f t="shared" si="467"/>
        <v>15.864739324811069</v>
      </c>
      <c r="U1630" s="26">
        <f t="shared" si="460"/>
        <v>0</v>
      </c>
      <c r="V1630" s="26">
        <f t="shared" si="461"/>
        <v>0</v>
      </c>
      <c r="W1630" s="26">
        <f>IF(E1630&gt;t0,0,IF(E1630&lt;t0,P0))</f>
        <v>0</v>
      </c>
      <c r="X1630" s="26">
        <f>IF(E1630&gt;t0,0,IF(E1630&lt;t0,P0*SIN(PI()*(E1630)/t0)))</f>
        <v>0</v>
      </c>
    </row>
    <row r="1631" spans="5:24" x14ac:dyDescent="0.35">
      <c r="E1631" s="5">
        <f t="shared" si="462"/>
        <v>0.45612000000000369</v>
      </c>
      <c r="F1631" s="6">
        <f t="shared" si="463"/>
        <v>0</v>
      </c>
      <c r="G1631" s="6">
        <f t="shared" si="452"/>
        <v>1.6652206929194149</v>
      </c>
      <c r="H1631" s="6">
        <f t="shared" si="453"/>
        <v>-0.69009360146747112</v>
      </c>
      <c r="I1631" s="6">
        <f t="shared" si="454"/>
        <v>-0.72372012630135907</v>
      </c>
      <c r="J1631" s="7">
        <f t="shared" si="455"/>
        <v>0</v>
      </c>
      <c r="K1631" s="7">
        <f t="shared" si="464"/>
        <v>-23.219206233037855</v>
      </c>
      <c r="L1631" s="7">
        <f t="shared" si="456"/>
        <v>-1.0405977085004126E-2</v>
      </c>
      <c r="M1631" s="7">
        <f t="shared" si="457"/>
        <v>0</v>
      </c>
      <c r="N1631" s="7">
        <f t="shared" si="465"/>
        <v>6.0436920544399655</v>
      </c>
      <c r="O1631" s="7">
        <f t="shared" si="458"/>
        <v>2.7085560288378379E-3</v>
      </c>
      <c r="P1631" s="7">
        <f t="shared" si="469"/>
        <v>9.1413347146633017E-3</v>
      </c>
      <c r="Q1631" s="7">
        <f t="shared" si="459"/>
        <v>274.24004143989907</v>
      </c>
      <c r="R1631" s="7">
        <f t="shared" si="468"/>
        <v>9.1413347146633015</v>
      </c>
      <c r="S1631" s="7">
        <f t="shared" si="466"/>
        <v>0.1168999718757668</v>
      </c>
      <c r="T1631" s="7">
        <f t="shared" si="467"/>
        <v>15.683777020921692</v>
      </c>
      <c r="U1631" s="26">
        <f t="shared" si="460"/>
        <v>0</v>
      </c>
      <c r="V1631" s="26">
        <f t="shared" si="461"/>
        <v>0</v>
      </c>
      <c r="W1631" s="26">
        <f>IF(E1631&gt;t0,0,IF(E1631&lt;t0,P0))</f>
        <v>0</v>
      </c>
      <c r="X1631" s="26">
        <f>IF(E1631&gt;t0,0,IF(E1631&lt;t0,P0*SIN(PI()*(E1631)/t0)))</f>
        <v>0</v>
      </c>
    </row>
    <row r="1632" spans="5:24" x14ac:dyDescent="0.35">
      <c r="E1632" s="5">
        <f t="shared" si="462"/>
        <v>0.45640000000000369</v>
      </c>
      <c r="F1632" s="6">
        <f t="shared" si="463"/>
        <v>0</v>
      </c>
      <c r="G1632" s="6">
        <f t="shared" si="452"/>
        <v>1.6657420710571109</v>
      </c>
      <c r="H1632" s="6">
        <f t="shared" si="453"/>
        <v>-0.69460561716569713</v>
      </c>
      <c r="I1632" s="6">
        <f t="shared" si="454"/>
        <v>-0.71939073986385249</v>
      </c>
      <c r="J1632" s="7">
        <f t="shared" si="455"/>
        <v>0</v>
      </c>
      <c r="K1632" s="7">
        <f t="shared" si="464"/>
        <v>-23.219206233037855</v>
      </c>
      <c r="L1632" s="7">
        <f t="shared" si="456"/>
        <v>-1.040272000874499E-2</v>
      </c>
      <c r="M1632" s="7">
        <f t="shared" si="457"/>
        <v>0</v>
      </c>
      <c r="N1632" s="7">
        <f t="shared" si="465"/>
        <v>6.0436920544399655</v>
      </c>
      <c r="O1632" s="7">
        <f t="shared" si="458"/>
        <v>2.7077082493870471E-3</v>
      </c>
      <c r="P1632" s="7">
        <f t="shared" si="469"/>
        <v>9.1736879927382647E-3</v>
      </c>
      <c r="Q1632" s="7">
        <f t="shared" si="459"/>
        <v>275.21063978214795</v>
      </c>
      <c r="R1632" s="7">
        <f t="shared" si="468"/>
        <v>9.1736879927382642</v>
      </c>
      <c r="S1632" s="7">
        <f t="shared" si="466"/>
        <v>0.11554742169629627</v>
      </c>
      <c r="T1632" s="7">
        <f t="shared" si="467"/>
        <v>15.502313372265153</v>
      </c>
      <c r="U1632" s="26">
        <f t="shared" si="460"/>
        <v>0</v>
      </c>
      <c r="V1632" s="26">
        <f t="shared" si="461"/>
        <v>0</v>
      </c>
      <c r="W1632" s="26">
        <f>IF(E1632&gt;t0,0,IF(E1632&lt;t0,P0))</f>
        <v>0</v>
      </c>
      <c r="X1632" s="26">
        <f>IF(E1632&gt;t0,0,IF(E1632&lt;t0,P0*SIN(PI()*(E1632)/t0)))</f>
        <v>0</v>
      </c>
    </row>
    <row r="1633" spans="5:24" x14ac:dyDescent="0.35">
      <c r="E1633" s="5">
        <f t="shared" si="462"/>
        <v>0.45668000000000369</v>
      </c>
      <c r="F1633" s="6">
        <f t="shared" si="463"/>
        <v>0</v>
      </c>
      <c r="G1633" s="6">
        <f t="shared" si="452"/>
        <v>1.6662636124375314</v>
      </c>
      <c r="H1633" s="6">
        <f t="shared" si="453"/>
        <v>-0.69909047248358291</v>
      </c>
      <c r="I1633" s="6">
        <f t="shared" si="454"/>
        <v>-0.71503322390129598</v>
      </c>
      <c r="J1633" s="7">
        <f t="shared" si="455"/>
        <v>0</v>
      </c>
      <c r="K1633" s="7">
        <f t="shared" si="464"/>
        <v>-23.219206233037855</v>
      </c>
      <c r="L1633" s="7">
        <f t="shared" si="456"/>
        <v>-1.0399463951952419E-2</v>
      </c>
      <c r="M1633" s="7">
        <f t="shared" si="457"/>
        <v>0</v>
      </c>
      <c r="N1633" s="7">
        <f t="shared" si="465"/>
        <v>6.0436920544399655</v>
      </c>
      <c r="O1633" s="7">
        <f t="shared" si="458"/>
        <v>2.7068607352916658E-3</v>
      </c>
      <c r="P1633" s="7">
        <f t="shared" si="469"/>
        <v>9.2056615259538382E-3</v>
      </c>
      <c r="Q1633" s="7">
        <f t="shared" si="459"/>
        <v>276.16984577861513</v>
      </c>
      <c r="R1633" s="7">
        <f t="shared" si="468"/>
        <v>9.2056615259538379</v>
      </c>
      <c r="S1633" s="7">
        <f t="shared" si="466"/>
        <v>0.11419119005561966</v>
      </c>
      <c r="T1633" s="7">
        <f t="shared" si="467"/>
        <v>15.320355803757815</v>
      </c>
      <c r="U1633" s="26">
        <f t="shared" si="460"/>
        <v>0</v>
      </c>
      <c r="V1633" s="26">
        <f t="shared" si="461"/>
        <v>0</v>
      </c>
      <c r="W1633" s="26">
        <f>IF(E1633&gt;t0,0,IF(E1633&lt;t0,P0))</f>
        <v>0</v>
      </c>
      <c r="X1633" s="26">
        <f>IF(E1633&gt;t0,0,IF(E1633&lt;t0,P0*SIN(PI()*(E1633)/t0)))</f>
        <v>0</v>
      </c>
    </row>
    <row r="1634" spans="5:24" x14ac:dyDescent="0.35">
      <c r="E1634" s="5">
        <f t="shared" si="462"/>
        <v>0.4569600000000037</v>
      </c>
      <c r="F1634" s="6">
        <f t="shared" si="463"/>
        <v>0</v>
      </c>
      <c r="G1634" s="6">
        <f t="shared" si="452"/>
        <v>1.666785317111787</v>
      </c>
      <c r="H1634" s="6">
        <f t="shared" si="453"/>
        <v>-0.70354799205488738</v>
      </c>
      <c r="I1634" s="6">
        <f t="shared" si="454"/>
        <v>-0.71064774880072346</v>
      </c>
      <c r="J1634" s="7">
        <f t="shared" si="455"/>
        <v>0</v>
      </c>
      <c r="K1634" s="7">
        <f t="shared" si="464"/>
        <v>-23.219206233037855</v>
      </c>
      <c r="L1634" s="7">
        <f t="shared" si="456"/>
        <v>-1.0396208914307327E-2</v>
      </c>
      <c r="M1634" s="7">
        <f t="shared" si="457"/>
        <v>0</v>
      </c>
      <c r="N1634" s="7">
        <f t="shared" si="465"/>
        <v>6.0436920544399655</v>
      </c>
      <c r="O1634" s="7">
        <f t="shared" si="458"/>
        <v>2.7060134864686394E-3</v>
      </c>
      <c r="P1634" s="7">
        <f t="shared" si="469"/>
        <v>9.2372542990273761E-3</v>
      </c>
      <c r="Q1634" s="7">
        <f t="shared" si="459"/>
        <v>277.11762897082127</v>
      </c>
      <c r="R1634" s="7">
        <f t="shared" si="468"/>
        <v>9.2372542990273754</v>
      </c>
      <c r="S1634" s="7">
        <f t="shared" si="466"/>
        <v>0.11283133240549252</v>
      </c>
      <c r="T1634" s="7">
        <f t="shared" si="467"/>
        <v>15.137911755033372</v>
      </c>
      <c r="U1634" s="26">
        <f t="shared" si="460"/>
        <v>0</v>
      </c>
      <c r="V1634" s="26">
        <f t="shared" si="461"/>
        <v>0</v>
      </c>
      <c r="W1634" s="26">
        <f>IF(E1634&gt;t0,0,IF(E1634&lt;t0,P0))</f>
        <v>0</v>
      </c>
      <c r="X1634" s="26">
        <f>IF(E1634&gt;t0,0,IF(E1634&lt;t0,P0*SIN(PI()*(E1634)/t0)))</f>
        <v>0</v>
      </c>
    </row>
    <row r="1635" spans="5:24" x14ac:dyDescent="0.35">
      <c r="E1635" s="5">
        <f t="shared" si="462"/>
        <v>0.4572400000000037</v>
      </c>
      <c r="F1635" s="6">
        <f t="shared" si="463"/>
        <v>0</v>
      </c>
      <c r="G1635" s="6">
        <f t="shared" si="452"/>
        <v>1.6673071851310053</v>
      </c>
      <c r="H1635" s="6">
        <f t="shared" si="453"/>
        <v>-0.70797800158224822</v>
      </c>
      <c r="I1635" s="6">
        <f t="shared" si="454"/>
        <v>-0.70623448604242356</v>
      </c>
      <c r="J1635" s="7">
        <f t="shared" si="455"/>
        <v>0</v>
      </c>
      <c r="K1635" s="7">
        <f t="shared" si="464"/>
        <v>-23.219206233037855</v>
      </c>
      <c r="L1635" s="7">
        <f t="shared" si="456"/>
        <v>-1.0392954895490714E-2</v>
      </c>
      <c r="M1635" s="7">
        <f t="shared" si="457"/>
        <v>0</v>
      </c>
      <c r="N1635" s="7">
        <f t="shared" si="465"/>
        <v>6.0436920544399655</v>
      </c>
      <c r="O1635" s="7">
        <f t="shared" si="458"/>
        <v>2.7051665028349366E-3</v>
      </c>
      <c r="P1635" s="7">
        <f t="shared" si="469"/>
        <v>9.2684653122327709E-3</v>
      </c>
      <c r="Q1635" s="7">
        <f t="shared" si="459"/>
        <v>278.05395936698312</v>
      </c>
      <c r="R1635" s="7">
        <f t="shared" si="468"/>
        <v>9.2684653122327703</v>
      </c>
      <c r="S1635" s="7">
        <f t="shared" si="466"/>
        <v>0.11146790430498162</v>
      </c>
      <c r="T1635" s="7">
        <f t="shared" si="467"/>
        <v>14.954988680122822</v>
      </c>
      <c r="U1635" s="26">
        <f t="shared" si="460"/>
        <v>0</v>
      </c>
      <c r="V1635" s="26">
        <f t="shared" si="461"/>
        <v>0</v>
      </c>
      <c r="W1635" s="26">
        <f>IF(E1635&gt;t0,0,IF(E1635&lt;t0,P0))</f>
        <v>0</v>
      </c>
      <c r="X1635" s="26">
        <f>IF(E1635&gt;t0,0,IF(E1635&lt;t0,P0*SIN(PI()*(E1635)/t0)))</f>
        <v>0</v>
      </c>
    </row>
    <row r="1636" spans="5:24" x14ac:dyDescent="0.35">
      <c r="E1636" s="5">
        <f t="shared" si="462"/>
        <v>0.4575200000000037</v>
      </c>
      <c r="F1636" s="6">
        <f t="shared" si="463"/>
        <v>0</v>
      </c>
      <c r="G1636" s="6">
        <f t="shared" si="452"/>
        <v>1.6678292165463289</v>
      </c>
      <c r="H1636" s="6">
        <f t="shared" si="453"/>
        <v>-0.71238032784399596</v>
      </c>
      <c r="I1636" s="6">
        <f t="shared" si="454"/>
        <v>-0.70179360819323577</v>
      </c>
      <c r="J1636" s="7">
        <f t="shared" si="455"/>
        <v>0</v>
      </c>
      <c r="K1636" s="7">
        <f t="shared" si="464"/>
        <v>-23.219206233037855</v>
      </c>
      <c r="L1636" s="7">
        <f t="shared" si="456"/>
        <v>-1.0389701895183692E-2</v>
      </c>
      <c r="M1636" s="7">
        <f t="shared" si="457"/>
        <v>0</v>
      </c>
      <c r="N1636" s="7">
        <f t="shared" si="465"/>
        <v>6.0436920544399655</v>
      </c>
      <c r="O1636" s="7">
        <f t="shared" si="458"/>
        <v>2.7043197843075531E-3</v>
      </c>
      <c r="P1636" s="7">
        <f t="shared" si="469"/>
        <v>9.2992935814298957E-3</v>
      </c>
      <c r="Q1636" s="7">
        <f t="shared" si="459"/>
        <v>278.97880744289688</v>
      </c>
      <c r="R1636" s="7">
        <f t="shared" si="468"/>
        <v>9.2992935814298949</v>
      </c>
      <c r="S1636" s="7">
        <f t="shared" si="466"/>
        <v>0.11010096141830275</v>
      </c>
      <c r="T1636" s="7">
        <f t="shared" si="467"/>
        <v>14.771594047164399</v>
      </c>
      <c r="U1636" s="26">
        <f t="shared" si="460"/>
        <v>0</v>
      </c>
      <c r="V1636" s="26">
        <f t="shared" si="461"/>
        <v>0</v>
      </c>
      <c r="W1636" s="26">
        <f>IF(E1636&gt;t0,0,IF(E1636&lt;t0,P0))</f>
        <v>0</v>
      </c>
      <c r="X1636" s="26">
        <f>IF(E1636&gt;t0,0,IF(E1636&lt;t0,P0*SIN(PI()*(E1636)/t0)))</f>
        <v>0</v>
      </c>
    </row>
    <row r="1637" spans="5:24" x14ac:dyDescent="0.35">
      <c r="E1637" s="5">
        <f t="shared" si="462"/>
        <v>0.4578000000000037</v>
      </c>
      <c r="F1637" s="6">
        <f t="shared" si="463"/>
        <v>0</v>
      </c>
      <c r="G1637" s="6">
        <f t="shared" si="452"/>
        <v>1.6683514114089171</v>
      </c>
      <c r="H1637" s="6">
        <f t="shared" si="453"/>
        <v>-0.71675479870093262</v>
      </c>
      <c r="I1637" s="6">
        <f t="shared" si="454"/>
        <v>-0.69732528889979717</v>
      </c>
      <c r="J1637" s="7">
        <f t="shared" si="455"/>
        <v>0</v>
      </c>
      <c r="K1637" s="7">
        <f t="shared" si="464"/>
        <v>-23.219206233037855</v>
      </c>
      <c r="L1637" s="7">
        <f t="shared" si="456"/>
        <v>-1.0386449913067463E-2</v>
      </c>
      <c r="M1637" s="7">
        <f t="shared" si="457"/>
        <v>0</v>
      </c>
      <c r="N1637" s="7">
        <f t="shared" si="465"/>
        <v>6.0436920544399655</v>
      </c>
      <c r="O1637" s="7">
        <f t="shared" si="458"/>
        <v>2.703473330803511E-3</v>
      </c>
      <c r="P1637" s="7">
        <f t="shared" si="469"/>
        <v>9.3297381380934435E-3</v>
      </c>
      <c r="Q1637" s="7">
        <f t="shared" si="459"/>
        <v>279.89214414280332</v>
      </c>
      <c r="R1637" s="7">
        <f t="shared" si="468"/>
        <v>9.3297381380934432</v>
      </c>
      <c r="S1637" s="7">
        <f t="shared" si="466"/>
        <v>0.10873055951267091</v>
      </c>
      <c r="T1637" s="7">
        <f t="shared" si="467"/>
        <v>14.587735338115117</v>
      </c>
      <c r="U1637" s="26">
        <f t="shared" si="460"/>
        <v>0</v>
      </c>
      <c r="V1637" s="26">
        <f t="shared" si="461"/>
        <v>0</v>
      </c>
      <c r="W1637" s="26">
        <f>IF(E1637&gt;t0,0,IF(E1637&lt;t0,P0))</f>
        <v>0</v>
      </c>
      <c r="X1637" s="26">
        <f>IF(E1637&gt;t0,0,IF(E1637&lt;t0,P0*SIN(PI()*(E1637)/t0)))</f>
        <v>0</v>
      </c>
    </row>
    <row r="1638" spans="5:24" x14ac:dyDescent="0.35">
      <c r="E1638" s="5">
        <f t="shared" si="462"/>
        <v>0.45808000000000371</v>
      </c>
      <c r="F1638" s="6">
        <f t="shared" si="463"/>
        <v>0</v>
      </c>
      <c r="G1638" s="6">
        <f t="shared" si="452"/>
        <v>1.6688737697699449</v>
      </c>
      <c r="H1638" s="6">
        <f t="shared" si="453"/>
        <v>-0.72110124310305479</v>
      </c>
      <c r="I1638" s="6">
        <f t="shared" si="454"/>
        <v>-0.69282970288176082</v>
      </c>
      <c r="J1638" s="7">
        <f t="shared" si="455"/>
        <v>0</v>
      </c>
      <c r="K1638" s="7">
        <f t="shared" si="464"/>
        <v>-23.219206233037855</v>
      </c>
      <c r="L1638" s="7">
        <f t="shared" si="456"/>
        <v>-1.0383198948823334E-2</v>
      </c>
      <c r="M1638" s="7">
        <f t="shared" si="457"/>
        <v>0</v>
      </c>
      <c r="N1638" s="7">
        <f t="shared" si="465"/>
        <v>6.0436920544399655</v>
      </c>
      <c r="O1638" s="7">
        <f t="shared" si="458"/>
        <v>2.7026271422398575E-3</v>
      </c>
      <c r="P1638" s="7">
        <f t="shared" si="469"/>
        <v>9.3597980293410599E-3</v>
      </c>
      <c r="Q1638" s="7">
        <f t="shared" si="459"/>
        <v>280.79394088023179</v>
      </c>
      <c r="R1638" s="7">
        <f t="shared" si="468"/>
        <v>9.3597980293410608</v>
      </c>
      <c r="S1638" s="7">
        <f t="shared" si="466"/>
        <v>0.10735675445577259</v>
      </c>
      <c r="T1638" s="7">
        <f t="shared" si="467"/>
        <v>14.403420048411659</v>
      </c>
      <c r="U1638" s="26">
        <f t="shared" si="460"/>
        <v>0</v>
      </c>
      <c r="V1638" s="26">
        <f t="shared" si="461"/>
        <v>0</v>
      </c>
      <c r="W1638" s="26">
        <f>IF(E1638&gt;t0,0,IF(E1638&lt;t0,P0))</f>
        <v>0</v>
      </c>
      <c r="X1638" s="26">
        <f>IF(E1638&gt;t0,0,IF(E1638&lt;t0,P0*SIN(PI()*(E1638)/t0)))</f>
        <v>0</v>
      </c>
    </row>
    <row r="1639" spans="5:24" x14ac:dyDescent="0.35">
      <c r="E1639" s="5">
        <f t="shared" si="462"/>
        <v>0.45836000000000371</v>
      </c>
      <c r="F1639" s="6">
        <f t="shared" si="463"/>
        <v>0</v>
      </c>
      <c r="G1639" s="6">
        <f t="shared" si="452"/>
        <v>1.6693962916806038</v>
      </c>
      <c r="H1639" s="6">
        <f t="shared" si="453"/>
        <v>-0.72541949109624748</v>
      </c>
      <c r="I1639" s="6">
        <f t="shared" si="454"/>
        <v>-0.6883070259249584</v>
      </c>
      <c r="J1639" s="7">
        <f t="shared" si="455"/>
        <v>0</v>
      </c>
      <c r="K1639" s="7">
        <f t="shared" si="464"/>
        <v>-23.219206233037855</v>
      </c>
      <c r="L1639" s="7">
        <f t="shared" si="456"/>
        <v>-1.0379949002132707E-2</v>
      </c>
      <c r="M1639" s="7">
        <f t="shared" si="457"/>
        <v>0</v>
      </c>
      <c r="N1639" s="7">
        <f t="shared" si="465"/>
        <v>6.0436920544399655</v>
      </c>
      <c r="O1639" s="7">
        <f t="shared" si="458"/>
        <v>2.701781218533665E-3</v>
      </c>
      <c r="P1639" s="7">
        <f t="shared" si="469"/>
        <v>9.3894723179609261E-3</v>
      </c>
      <c r="Q1639" s="7">
        <f t="shared" si="459"/>
        <v>281.6841695388278</v>
      </c>
      <c r="R1639" s="7">
        <f t="shared" si="468"/>
        <v>9.3894723179609265</v>
      </c>
      <c r="S1639" s="7">
        <f t="shared" si="466"/>
        <v>0.10597960221380794</v>
      </c>
      <c r="T1639" s="7">
        <f t="shared" si="467"/>
        <v>14.218655686707708</v>
      </c>
      <c r="U1639" s="26">
        <f t="shared" si="460"/>
        <v>0</v>
      </c>
      <c r="V1639" s="26">
        <f t="shared" si="461"/>
        <v>0</v>
      </c>
      <c r="W1639" s="26">
        <f>IF(E1639&gt;t0,0,IF(E1639&lt;t0,P0))</f>
        <v>0</v>
      </c>
      <c r="X1639" s="26">
        <f>IF(E1639&gt;t0,0,IF(E1639&lt;t0,P0*SIN(PI()*(E1639)/t0)))</f>
        <v>0</v>
      </c>
    </row>
    <row r="1640" spans="5:24" x14ac:dyDescent="0.35">
      <c r="E1640" s="5">
        <f t="shared" si="462"/>
        <v>0.45864000000000371</v>
      </c>
      <c r="F1640" s="6">
        <f t="shared" si="463"/>
        <v>0</v>
      </c>
      <c r="G1640" s="6">
        <f t="shared" si="452"/>
        <v>1.6699189771921004</v>
      </c>
      <c r="H1640" s="6">
        <f t="shared" si="453"/>
        <v>-0.72970937382892753</v>
      </c>
      <c r="I1640" s="6">
        <f t="shared" si="454"/>
        <v>-0.683757434874528</v>
      </c>
      <c r="J1640" s="7">
        <f t="shared" si="455"/>
        <v>0</v>
      </c>
      <c r="K1640" s="7">
        <f t="shared" si="464"/>
        <v>-23.219206233037855</v>
      </c>
      <c r="L1640" s="7">
        <f t="shared" si="456"/>
        <v>-1.0376700072677093E-2</v>
      </c>
      <c r="M1640" s="7">
        <f t="shared" si="457"/>
        <v>0</v>
      </c>
      <c r="N1640" s="7">
        <f t="shared" si="465"/>
        <v>6.0436920544399655</v>
      </c>
      <c r="O1640" s="7">
        <f t="shared" si="458"/>
        <v>2.7009355596020351E-3</v>
      </c>
      <c r="P1640" s="7">
        <f t="shared" si="469"/>
        <v>9.4187600824386722E-3</v>
      </c>
      <c r="Q1640" s="7">
        <f t="shared" si="459"/>
        <v>282.56280247316016</v>
      </c>
      <c r="R1640" s="7">
        <f t="shared" si="468"/>
        <v>9.4187600824386717</v>
      </c>
      <c r="S1640" s="7">
        <f t="shared" si="466"/>
        <v>0.10459915884909322</v>
      </c>
      <c r="T1640" s="7">
        <f t="shared" si="467"/>
        <v>14.033449774552269</v>
      </c>
      <c r="U1640" s="26">
        <f t="shared" si="460"/>
        <v>0</v>
      </c>
      <c r="V1640" s="26">
        <f t="shared" si="461"/>
        <v>0</v>
      </c>
      <c r="W1640" s="26">
        <f>IF(E1640&gt;t0,0,IF(E1640&lt;t0,P0))</f>
        <v>0</v>
      </c>
      <c r="X1640" s="26">
        <f>IF(E1640&gt;t0,0,IF(E1640&lt;t0,P0*SIN(PI()*(E1640)/t0)))</f>
        <v>0</v>
      </c>
    </row>
    <row r="1641" spans="5:24" x14ac:dyDescent="0.35">
      <c r="E1641" s="5">
        <f t="shared" si="462"/>
        <v>0.45892000000000371</v>
      </c>
      <c r="F1641" s="6">
        <f t="shared" si="463"/>
        <v>0</v>
      </c>
      <c r="G1641" s="6">
        <f t="shared" si="452"/>
        <v>1.670441826355658</v>
      </c>
      <c r="H1641" s="6">
        <f t="shared" si="453"/>
        <v>-0.73397072355864601</v>
      </c>
      <c r="I1641" s="6">
        <f t="shared" si="454"/>
        <v>-0.67918110762800055</v>
      </c>
      <c r="J1641" s="7">
        <f t="shared" si="455"/>
        <v>0</v>
      </c>
      <c r="K1641" s="7">
        <f t="shared" si="464"/>
        <v>-23.219206233037855</v>
      </c>
      <c r="L1641" s="7">
        <f t="shared" si="456"/>
        <v>-1.0373452160138096E-2</v>
      </c>
      <c r="M1641" s="7">
        <f t="shared" si="457"/>
        <v>0</v>
      </c>
      <c r="N1641" s="7">
        <f t="shared" si="465"/>
        <v>6.0436920544399655</v>
      </c>
      <c r="O1641" s="7">
        <f t="shared" si="458"/>
        <v>2.7000901653620921E-3</v>
      </c>
      <c r="P1641" s="7">
        <f t="shared" si="469"/>
        <v>9.4476604169836543E-3</v>
      </c>
      <c r="Q1641" s="7">
        <f t="shared" si="459"/>
        <v>283.42981250950965</v>
      </c>
      <c r="R1641" s="7">
        <f t="shared" si="468"/>
        <v>9.4476604169836538</v>
      </c>
      <c r="S1641" s="7">
        <f t="shared" si="466"/>
        <v>0.10321548051779322</v>
      </c>
      <c r="T1641" s="7">
        <f t="shared" si="467"/>
        <v>13.847809846085452</v>
      </c>
      <c r="U1641" s="26">
        <f t="shared" si="460"/>
        <v>0</v>
      </c>
      <c r="V1641" s="26">
        <f t="shared" si="461"/>
        <v>0</v>
      </c>
      <c r="W1641" s="26">
        <f>IF(E1641&gt;t0,0,IF(E1641&lt;t0,P0))</f>
        <v>0</v>
      </c>
      <c r="X1641" s="26">
        <f>IF(E1641&gt;t0,0,IF(E1641&lt;t0,P0*SIN(PI()*(E1641)/t0)))</f>
        <v>0</v>
      </c>
    </row>
    <row r="1642" spans="5:24" x14ac:dyDescent="0.35">
      <c r="E1642" s="5">
        <f t="shared" si="462"/>
        <v>0.45920000000000372</v>
      </c>
      <c r="F1642" s="6">
        <f t="shared" si="463"/>
        <v>0</v>
      </c>
      <c r="G1642" s="6">
        <f t="shared" si="452"/>
        <v>1.6709648392225158</v>
      </c>
      <c r="H1642" s="6">
        <f t="shared" si="453"/>
        <v>-0.73820337365865096</v>
      </c>
      <c r="I1642" s="6">
        <f t="shared" si="454"/>
        <v>-0.67457822312833826</v>
      </c>
      <c r="J1642" s="7">
        <f t="shared" si="455"/>
        <v>0</v>
      </c>
      <c r="K1642" s="7">
        <f t="shared" si="464"/>
        <v>-23.219206233037855</v>
      </c>
      <c r="L1642" s="7">
        <f t="shared" si="456"/>
        <v>-1.0370205264197416E-2</v>
      </c>
      <c r="M1642" s="7">
        <f t="shared" si="457"/>
        <v>0</v>
      </c>
      <c r="N1642" s="7">
        <f t="shared" si="465"/>
        <v>6.0436920544399655</v>
      </c>
      <c r="O1642" s="7">
        <f t="shared" si="458"/>
        <v>2.6992450357309875E-3</v>
      </c>
      <c r="P1642" s="7">
        <f t="shared" si="469"/>
        <v>9.476172431554632E-3</v>
      </c>
      <c r="Q1642" s="7">
        <f t="shared" si="459"/>
        <v>284.28517294663897</v>
      </c>
      <c r="R1642" s="7">
        <f t="shared" si="468"/>
        <v>9.4761724315546321</v>
      </c>
      <c r="S1642" s="7">
        <f t="shared" si="466"/>
        <v>0.10182862346777764</v>
      </c>
      <c r="T1642" s="7">
        <f t="shared" si="467"/>
        <v>13.661743447750872</v>
      </c>
      <c r="U1642" s="26">
        <f t="shared" si="460"/>
        <v>0</v>
      </c>
      <c r="V1642" s="26">
        <f t="shared" si="461"/>
        <v>0</v>
      </c>
      <c r="W1642" s="26">
        <f>IF(E1642&gt;t0,0,IF(E1642&lt;t0,P0))</f>
        <v>0</v>
      </c>
      <c r="X1642" s="26">
        <f>IF(E1642&gt;t0,0,IF(E1642&lt;t0,P0*SIN(PI()*(E1642)/t0)))</f>
        <v>0</v>
      </c>
    </row>
    <row r="1643" spans="5:24" x14ac:dyDescent="0.35">
      <c r="E1643" s="5">
        <f t="shared" si="462"/>
        <v>0.45948000000000372</v>
      </c>
      <c r="F1643" s="6">
        <f t="shared" si="463"/>
        <v>0</v>
      </c>
      <c r="G1643" s="6">
        <f t="shared" si="452"/>
        <v>1.6714880158439296</v>
      </c>
      <c r="H1643" s="6">
        <f t="shared" si="453"/>
        <v>-0.74240715862439643</v>
      </c>
      <c r="I1643" s="6">
        <f t="shared" si="454"/>
        <v>-0.6699489613569457</v>
      </c>
      <c r="J1643" s="7">
        <f t="shared" si="455"/>
        <v>0</v>
      </c>
      <c r="K1643" s="7">
        <f t="shared" si="464"/>
        <v>-23.219206233037855</v>
      </c>
      <c r="L1643" s="7">
        <f t="shared" si="456"/>
        <v>-1.0366959384536863E-2</v>
      </c>
      <c r="M1643" s="7">
        <f t="shared" si="457"/>
        <v>0</v>
      </c>
      <c r="N1643" s="7">
        <f t="shared" si="465"/>
        <v>6.0436920544399655</v>
      </c>
      <c r="O1643" s="7">
        <f t="shared" si="458"/>
        <v>2.6984001706258985E-3</v>
      </c>
      <c r="P1643" s="7">
        <f t="shared" si="469"/>
        <v>9.504295251884759E-3</v>
      </c>
      <c r="Q1643" s="7">
        <f t="shared" si="459"/>
        <v>285.12885755654275</v>
      </c>
      <c r="R1643" s="7">
        <f t="shared" si="468"/>
        <v>9.5042952518847592</v>
      </c>
      <c r="S1643" s="7">
        <f t="shared" si="466"/>
        <v>0.10043864403616773</v>
      </c>
      <c r="T1643" s="7">
        <f t="shared" si="467"/>
        <v>13.475258137966495</v>
      </c>
      <c r="U1643" s="26">
        <f t="shared" si="460"/>
        <v>0</v>
      </c>
      <c r="V1643" s="26">
        <f t="shared" si="461"/>
        <v>0</v>
      </c>
      <c r="W1643" s="26">
        <f>IF(E1643&gt;t0,0,IF(E1643&lt;t0,P0))</f>
        <v>0</v>
      </c>
      <c r="X1643" s="26">
        <f>IF(E1643&gt;t0,0,IF(E1643&lt;t0,P0*SIN(PI()*(E1643)/t0)))</f>
        <v>0</v>
      </c>
    </row>
    <row r="1644" spans="5:24" x14ac:dyDescent="0.35">
      <c r="E1644" s="5">
        <f t="shared" si="462"/>
        <v>0.45976000000000372</v>
      </c>
      <c r="F1644" s="6">
        <f t="shared" si="463"/>
        <v>0</v>
      </c>
      <c r="G1644" s="6">
        <f t="shared" si="452"/>
        <v>1.6720113562711698</v>
      </c>
      <c r="H1644" s="6">
        <f t="shared" si="453"/>
        <v>-0.74658191408001817</v>
      </c>
      <c r="I1644" s="6">
        <f t="shared" si="454"/>
        <v>-0.66529350332662684</v>
      </c>
      <c r="J1644" s="7">
        <f t="shared" si="455"/>
        <v>0</v>
      </c>
      <c r="K1644" s="7">
        <f t="shared" si="464"/>
        <v>-23.219206233037855</v>
      </c>
      <c r="L1644" s="7">
        <f t="shared" si="456"/>
        <v>-1.0363714520838337E-2</v>
      </c>
      <c r="M1644" s="7">
        <f t="shared" si="457"/>
        <v>0</v>
      </c>
      <c r="N1644" s="7">
        <f t="shared" si="465"/>
        <v>6.0436920544399655</v>
      </c>
      <c r="O1644" s="7">
        <f t="shared" si="458"/>
        <v>2.6975555699640286E-3</v>
      </c>
      <c r="P1644" s="7">
        <f t="shared" si="469"/>
        <v>9.5320280195059885E-3</v>
      </c>
      <c r="Q1644" s="7">
        <f t="shared" si="459"/>
        <v>285.96084058517965</v>
      </c>
      <c r="R1644" s="7">
        <f t="shared" si="468"/>
        <v>9.5320280195059883</v>
      </c>
      <c r="S1644" s="7">
        <f t="shared" si="466"/>
        <v>9.9045598647248337E-2</v>
      </c>
      <c r="T1644" s="7">
        <f t="shared" si="467"/>
        <v>13.288361486844511</v>
      </c>
      <c r="U1644" s="26">
        <f t="shared" si="460"/>
        <v>0</v>
      </c>
      <c r="V1644" s="26">
        <f t="shared" si="461"/>
        <v>0</v>
      </c>
      <c r="W1644" s="26">
        <f>IF(E1644&gt;t0,0,IF(E1644&lt;t0,P0))</f>
        <v>0</v>
      </c>
      <c r="X1644" s="26">
        <f>IF(E1644&gt;t0,0,IF(E1644&lt;t0,P0*SIN(PI()*(E1644)/t0)))</f>
        <v>0</v>
      </c>
    </row>
    <row r="1645" spans="5:24" x14ac:dyDescent="0.35">
      <c r="E1645" s="5">
        <f t="shared" si="462"/>
        <v>0.46004000000000372</v>
      </c>
      <c r="F1645" s="6">
        <f t="shared" si="463"/>
        <v>0</v>
      </c>
      <c r="G1645" s="6">
        <f t="shared" si="452"/>
        <v>1.6725348605555246</v>
      </c>
      <c r="H1645" s="6">
        <f t="shared" si="453"/>
        <v>-0.75072747678476026</v>
      </c>
      <c r="I1645" s="6">
        <f t="shared" si="454"/>
        <v>-0.66061203107450839</v>
      </c>
      <c r="J1645" s="7">
        <f t="shared" si="455"/>
        <v>0</v>
      </c>
      <c r="K1645" s="7">
        <f t="shared" si="464"/>
        <v>-23.219206233037855</v>
      </c>
      <c r="L1645" s="7">
        <f t="shared" si="456"/>
        <v>-1.0360470672783843E-2</v>
      </c>
      <c r="M1645" s="7">
        <f t="shared" si="457"/>
        <v>0</v>
      </c>
      <c r="N1645" s="7">
        <f t="shared" si="465"/>
        <v>6.0436920544399655</v>
      </c>
      <c r="O1645" s="7">
        <f t="shared" si="458"/>
        <v>2.6967112336626063E-3</v>
      </c>
      <c r="P1645" s="7">
        <f t="shared" si="469"/>
        <v>9.5593698917728186E-3</v>
      </c>
      <c r="Q1645" s="7">
        <f t="shared" si="459"/>
        <v>286.78109675318456</v>
      </c>
      <c r="R1645" s="7">
        <f t="shared" si="468"/>
        <v>9.5593698917728194</v>
      </c>
      <c r="S1645" s="7">
        <f t="shared" si="466"/>
        <v>9.764954381010757E-2</v>
      </c>
      <c r="T1645" s="7">
        <f t="shared" si="467"/>
        <v>13.101061075874663</v>
      </c>
      <c r="U1645" s="26">
        <f t="shared" si="460"/>
        <v>0</v>
      </c>
      <c r="V1645" s="26">
        <f t="shared" si="461"/>
        <v>0</v>
      </c>
      <c r="W1645" s="26">
        <f>IF(E1645&gt;t0,0,IF(E1645&lt;t0,P0))</f>
        <v>0</v>
      </c>
      <c r="X1645" s="26">
        <f>IF(E1645&gt;t0,0,IF(E1645&lt;t0,P0*SIN(PI()*(E1645)/t0)))</f>
        <v>0</v>
      </c>
    </row>
    <row r="1646" spans="5:24" x14ac:dyDescent="0.35">
      <c r="E1646" s="5">
        <f t="shared" si="462"/>
        <v>0.46032000000000373</v>
      </c>
      <c r="F1646" s="6">
        <f t="shared" si="463"/>
        <v>0</v>
      </c>
      <c r="G1646" s="6">
        <f t="shared" si="452"/>
        <v>1.6730585287482971</v>
      </c>
      <c r="H1646" s="6">
        <f t="shared" si="453"/>
        <v>-0.75484368463935814</v>
      </c>
      <c r="I1646" s="6">
        <f t="shared" si="454"/>
        <v>-0.65590472765492192</v>
      </c>
      <c r="J1646" s="7">
        <f t="shared" si="455"/>
        <v>0</v>
      </c>
      <c r="K1646" s="7">
        <f t="shared" si="464"/>
        <v>-23.219206233037855</v>
      </c>
      <c r="L1646" s="7">
        <f t="shared" si="456"/>
        <v>-1.035722784005548E-2</v>
      </c>
      <c r="M1646" s="7">
        <f t="shared" si="457"/>
        <v>0</v>
      </c>
      <c r="N1646" s="7">
        <f t="shared" si="465"/>
        <v>6.0436920544399655</v>
      </c>
      <c r="O1646" s="7">
        <f t="shared" si="458"/>
        <v>2.695867161638887E-3</v>
      </c>
      <c r="P1646" s="7">
        <f t="shared" si="469"/>
        <v>9.5863200418854211E-3</v>
      </c>
      <c r="Q1646" s="7">
        <f t="shared" si="459"/>
        <v>287.58960125656262</v>
      </c>
      <c r="R1646" s="7">
        <f t="shared" si="468"/>
        <v>9.586320041885422</v>
      </c>
      <c r="S1646" s="7">
        <f t="shared" si="466"/>
        <v>9.6250536116437316E-2</v>
      </c>
      <c r="T1646" s="7">
        <f t="shared" si="467"/>
        <v>12.91336449762915</v>
      </c>
      <c r="U1646" s="26">
        <f t="shared" si="460"/>
        <v>0</v>
      </c>
      <c r="V1646" s="26">
        <f t="shared" si="461"/>
        <v>0</v>
      </c>
      <c r="W1646" s="26">
        <f>IF(E1646&gt;t0,0,IF(E1646&lt;t0,P0))</f>
        <v>0</v>
      </c>
      <c r="X1646" s="26">
        <f>IF(E1646&gt;t0,0,IF(E1646&lt;t0,P0*SIN(PI()*(E1646)/t0)))</f>
        <v>0</v>
      </c>
    </row>
    <row r="1647" spans="5:24" x14ac:dyDescent="0.35">
      <c r="E1647" s="5">
        <f t="shared" si="462"/>
        <v>0.46060000000000373</v>
      </c>
      <c r="F1647" s="6">
        <f t="shared" si="463"/>
        <v>0</v>
      </c>
      <c r="G1647" s="6">
        <f t="shared" si="452"/>
        <v>1.6735823609008067</v>
      </c>
      <c r="H1647" s="6">
        <f t="shared" si="453"/>
        <v>-0.7589303766923754</v>
      </c>
      <c r="I1647" s="6">
        <f t="shared" si="454"/>
        <v>-0.65117177713224728</v>
      </c>
      <c r="J1647" s="7">
        <f t="shared" si="455"/>
        <v>0</v>
      </c>
      <c r="K1647" s="7">
        <f t="shared" si="464"/>
        <v>-23.219206233037855</v>
      </c>
      <c r="L1647" s="7">
        <f t="shared" si="456"/>
        <v>-1.0353986022335457E-2</v>
      </c>
      <c r="M1647" s="7">
        <f t="shared" si="457"/>
        <v>0</v>
      </c>
      <c r="N1647" s="7">
        <f t="shared" si="465"/>
        <v>6.0436920544399655</v>
      </c>
      <c r="O1647" s="7">
        <f t="shared" si="458"/>
        <v>2.6950233538101517E-3</v>
      </c>
      <c r="P1647" s="7">
        <f t="shared" si="469"/>
        <v>9.6128776589121043E-3</v>
      </c>
      <c r="Q1647" s="7">
        <f t="shared" si="459"/>
        <v>288.38632976736312</v>
      </c>
      <c r="R1647" s="7">
        <f t="shared" si="468"/>
        <v>9.6128776589121046</v>
      </c>
      <c r="S1647" s="7">
        <f t="shared" si="466"/>
        <v>9.4848632238154248E-2</v>
      </c>
      <c r="T1647" s="7">
        <f t="shared" si="467"/>
        <v>12.725279355443456</v>
      </c>
      <c r="U1647" s="26">
        <f t="shared" si="460"/>
        <v>0</v>
      </c>
      <c r="V1647" s="26">
        <f t="shared" si="461"/>
        <v>0</v>
      </c>
      <c r="W1647" s="26">
        <f>IF(E1647&gt;t0,0,IF(E1647&lt;t0,P0))</f>
        <v>0</v>
      </c>
      <c r="X1647" s="26">
        <f>IF(E1647&gt;t0,0,IF(E1647&lt;t0,P0*SIN(PI()*(E1647)/t0)))</f>
        <v>0</v>
      </c>
    </row>
    <row r="1648" spans="5:24" x14ac:dyDescent="0.35">
      <c r="E1648" s="5">
        <f t="shared" si="462"/>
        <v>0.46088000000000373</v>
      </c>
      <c r="F1648" s="6">
        <f t="shared" si="463"/>
        <v>0</v>
      </c>
      <c r="G1648" s="6">
        <f t="shared" si="452"/>
        <v>1.674106357064389</v>
      </c>
      <c r="H1648" s="6">
        <f t="shared" si="453"/>
        <v>-0.76298739314650266</v>
      </c>
      <c r="I1648" s="6">
        <f t="shared" si="454"/>
        <v>-0.64641336457371013</v>
      </c>
      <c r="J1648" s="7">
        <f t="shared" si="455"/>
        <v>0</v>
      </c>
      <c r="K1648" s="7">
        <f t="shared" si="464"/>
        <v>-23.219206233037855</v>
      </c>
      <c r="L1648" s="7">
        <f t="shared" si="456"/>
        <v>-1.035074521930607E-2</v>
      </c>
      <c r="M1648" s="7">
        <f t="shared" si="457"/>
        <v>0</v>
      </c>
      <c r="N1648" s="7">
        <f t="shared" si="465"/>
        <v>6.0436920544399655</v>
      </c>
      <c r="O1648" s="7">
        <f t="shared" si="458"/>
        <v>2.6941798100937071E-3</v>
      </c>
      <c r="P1648" s="7">
        <f t="shared" si="469"/>
        <v>9.6390419478111951E-3</v>
      </c>
      <c r="Q1648" s="7">
        <f t="shared" si="459"/>
        <v>289.17125843433587</v>
      </c>
      <c r="R1648" s="7">
        <f t="shared" si="468"/>
        <v>9.6390419478111955</v>
      </c>
      <c r="S1648" s="7">
        <f t="shared" si="466"/>
        <v>9.3443888925324334E-2</v>
      </c>
      <c r="T1648" s="7">
        <f t="shared" si="467"/>
        <v>12.536813263137901</v>
      </c>
      <c r="U1648" s="26">
        <f t="shared" si="460"/>
        <v>0</v>
      </c>
      <c r="V1648" s="26">
        <f t="shared" si="461"/>
        <v>0</v>
      </c>
      <c r="W1648" s="26">
        <f>IF(E1648&gt;t0,0,IF(E1648&lt;t0,P0))</f>
        <v>0</v>
      </c>
      <c r="X1648" s="26">
        <f>IF(E1648&gt;t0,0,IF(E1648&lt;t0,P0*SIN(PI()*(E1648)/t0)))</f>
        <v>0</v>
      </c>
    </row>
    <row r="1649" spans="5:24" x14ac:dyDescent="0.35">
      <c r="E1649" s="5">
        <f t="shared" si="462"/>
        <v>0.46116000000000373</v>
      </c>
      <c r="F1649" s="6">
        <f t="shared" si="463"/>
        <v>0</v>
      </c>
      <c r="G1649" s="6">
        <f t="shared" si="452"/>
        <v>1.6746305172903955</v>
      </c>
      <c r="H1649" s="6">
        <f t="shared" si="453"/>
        <v>-0.76701457536479811</v>
      </c>
      <c r="I1649" s="6">
        <f t="shared" si="454"/>
        <v>-0.64162967604215326</v>
      </c>
      <c r="J1649" s="7">
        <f t="shared" si="455"/>
        <v>0</v>
      </c>
      <c r="K1649" s="7">
        <f t="shared" si="464"/>
        <v>-23.219206233037855</v>
      </c>
      <c r="L1649" s="7">
        <f t="shared" si="456"/>
        <v>-1.0347505430649724E-2</v>
      </c>
      <c r="M1649" s="7">
        <f t="shared" si="457"/>
        <v>0</v>
      </c>
      <c r="N1649" s="7">
        <f t="shared" si="465"/>
        <v>6.0436920544399655</v>
      </c>
      <c r="O1649" s="7">
        <f t="shared" si="458"/>
        <v>2.6933365304068865E-3</v>
      </c>
      <c r="P1649" s="7">
        <f t="shared" si="469"/>
        <v>9.6648121294522077E-3</v>
      </c>
      <c r="Q1649" s="7">
        <f t="shared" si="459"/>
        <v>289.94436388356621</v>
      </c>
      <c r="R1649" s="7">
        <f t="shared" si="468"/>
        <v>9.6648121294522085</v>
      </c>
      <c r="S1649" s="7">
        <f t="shared" si="466"/>
        <v>9.2036363003616464E-2</v>
      </c>
      <c r="T1649" s="7">
        <f t="shared" si="467"/>
        <v>12.347973844675989</v>
      </c>
      <c r="U1649" s="26">
        <f t="shared" si="460"/>
        <v>0</v>
      </c>
      <c r="V1649" s="26">
        <f t="shared" si="461"/>
        <v>0</v>
      </c>
      <c r="W1649" s="26">
        <f>IF(E1649&gt;t0,0,IF(E1649&lt;t0,P0))</f>
        <v>0</v>
      </c>
      <c r="X1649" s="26">
        <f>IF(E1649&gt;t0,0,IF(E1649&lt;t0,P0*SIN(PI()*(E1649)/t0)))</f>
        <v>0</v>
      </c>
    </row>
    <row r="1650" spans="5:24" x14ac:dyDescent="0.35">
      <c r="E1650" s="5">
        <f t="shared" si="462"/>
        <v>0.46144000000000374</v>
      </c>
      <c r="F1650" s="6">
        <f t="shared" si="463"/>
        <v>0</v>
      </c>
      <c r="G1650" s="6">
        <f t="shared" si="452"/>
        <v>1.675154841630194</v>
      </c>
      <c r="H1650" s="6">
        <f t="shared" si="453"/>
        <v>-0.77101176587689579</v>
      </c>
      <c r="I1650" s="6">
        <f t="shared" si="454"/>
        <v>-0.63682089858875612</v>
      </c>
      <c r="J1650" s="7">
        <f t="shared" si="455"/>
        <v>0</v>
      </c>
      <c r="K1650" s="7">
        <f t="shared" si="464"/>
        <v>-23.219206233037855</v>
      </c>
      <c r="L1650" s="7">
        <f t="shared" si="456"/>
        <v>-1.034426665604892E-2</v>
      </c>
      <c r="M1650" s="7">
        <f t="shared" si="457"/>
        <v>0</v>
      </c>
      <c r="N1650" s="7">
        <f t="shared" si="465"/>
        <v>6.0436920544399655</v>
      </c>
      <c r="O1650" s="7">
        <f t="shared" si="458"/>
        <v>2.6924935146670484E-3</v>
      </c>
      <c r="P1650" s="7">
        <f t="shared" si="469"/>
        <v>9.6901874406364382E-3</v>
      </c>
      <c r="Q1650" s="7">
        <f t="shared" si="459"/>
        <v>290.70562321909313</v>
      </c>
      <c r="R1650" s="7">
        <f t="shared" si="468"/>
        <v>9.6901874406364374</v>
      </c>
      <c r="S1650" s="7">
        <f t="shared" si="466"/>
        <v>9.062611137225185E-2</v>
      </c>
      <c r="T1650" s="7">
        <f t="shared" si="467"/>
        <v>12.158768733889316</v>
      </c>
      <c r="U1650" s="26">
        <f t="shared" si="460"/>
        <v>0</v>
      </c>
      <c r="V1650" s="26">
        <f t="shared" si="461"/>
        <v>0</v>
      </c>
      <c r="W1650" s="26">
        <f>IF(E1650&gt;t0,0,IF(E1650&lt;t0,P0))</f>
        <v>0</v>
      </c>
      <c r="X1650" s="26">
        <f>IF(E1650&gt;t0,0,IF(E1650&lt;t0,P0*SIN(PI()*(E1650)/t0)))</f>
        <v>0</v>
      </c>
    </row>
    <row r="1651" spans="5:24" x14ac:dyDescent="0.35">
      <c r="E1651" s="5">
        <f t="shared" si="462"/>
        <v>0.46172000000000374</v>
      </c>
      <c r="F1651" s="6">
        <f t="shared" si="463"/>
        <v>0</v>
      </c>
      <c r="G1651" s="6">
        <f t="shared" si="452"/>
        <v>1.6756793301351685</v>
      </c>
      <c r="H1651" s="6">
        <f t="shared" si="453"/>
        <v>-0.77497880838516164</v>
      </c>
      <c r="I1651" s="6">
        <f t="shared" si="454"/>
        <v>-0.63198722024572218</v>
      </c>
      <c r="J1651" s="7">
        <f t="shared" si="455"/>
        <v>0</v>
      </c>
      <c r="K1651" s="7">
        <f t="shared" si="464"/>
        <v>-23.219206233037855</v>
      </c>
      <c r="L1651" s="7">
        <f t="shared" si="456"/>
        <v>-1.0341028895186255E-2</v>
      </c>
      <c r="M1651" s="7">
        <f t="shared" si="457"/>
        <v>0</v>
      </c>
      <c r="N1651" s="7">
        <f t="shared" si="465"/>
        <v>6.0436920544399655</v>
      </c>
      <c r="O1651" s="7">
        <f t="shared" si="458"/>
        <v>2.6916507627915763E-3</v>
      </c>
      <c r="P1651" s="7">
        <f t="shared" si="469"/>
        <v>9.7151671341168949E-3</v>
      </c>
      <c r="Q1651" s="7">
        <f t="shared" si="459"/>
        <v>291.45501402350686</v>
      </c>
      <c r="R1651" s="7">
        <f t="shared" si="468"/>
        <v>9.7151671341168946</v>
      </c>
      <c r="S1651" s="7">
        <f t="shared" si="466"/>
        <v>8.9213191001631123E-2</v>
      </c>
      <c r="T1651" s="7">
        <f t="shared" si="467"/>
        <v>11.969205574159187</v>
      </c>
      <c r="U1651" s="26">
        <f t="shared" si="460"/>
        <v>0</v>
      </c>
      <c r="V1651" s="26">
        <f t="shared" si="461"/>
        <v>0</v>
      </c>
      <c r="W1651" s="26">
        <f>IF(E1651&gt;t0,0,IF(E1651&lt;t0,P0))</f>
        <v>0</v>
      </c>
      <c r="X1651" s="26">
        <f>IF(E1651&gt;t0,0,IF(E1651&lt;t0,P0*SIN(PI()*(E1651)/t0)))</f>
        <v>0</v>
      </c>
    </row>
    <row r="1652" spans="5:24" x14ac:dyDescent="0.35">
      <c r="E1652" s="5">
        <f t="shared" si="462"/>
        <v>0.46200000000000374</v>
      </c>
      <c r="F1652" s="6">
        <f t="shared" si="463"/>
        <v>0</v>
      </c>
      <c r="G1652" s="6">
        <f t="shared" si="452"/>
        <v>1.6762039828567186</v>
      </c>
      <c r="H1652" s="6">
        <f t="shared" si="453"/>
        <v>-0.77891554777080485</v>
      </c>
      <c r="I1652" s="6">
        <f t="shared" si="454"/>
        <v>-0.62712883001892605</v>
      </c>
      <c r="J1652" s="7">
        <f t="shared" si="455"/>
        <v>0</v>
      </c>
      <c r="K1652" s="7">
        <f t="shared" si="464"/>
        <v>-23.219206233037855</v>
      </c>
      <c r="L1652" s="7">
        <f t="shared" si="456"/>
        <v>-1.033779214774443E-2</v>
      </c>
      <c r="M1652" s="7">
        <f t="shared" si="457"/>
        <v>0</v>
      </c>
      <c r="N1652" s="7">
        <f t="shared" si="465"/>
        <v>6.0436920544399655</v>
      </c>
      <c r="O1652" s="7">
        <f t="shared" si="458"/>
        <v>2.690808274697881E-3</v>
      </c>
      <c r="P1652" s="7">
        <f t="shared" si="469"/>
        <v>9.739750478617604E-3</v>
      </c>
      <c r="Q1652" s="7">
        <f t="shared" si="459"/>
        <v>292.19251435852811</v>
      </c>
      <c r="R1652" s="7">
        <f t="shared" si="468"/>
        <v>9.7397504786176032</v>
      </c>
      <c r="S1652" s="7">
        <f t="shared" si="466"/>
        <v>8.7797658931103958E-2</v>
      </c>
      <c r="T1652" s="7">
        <f t="shared" si="467"/>
        <v>11.779292018117401</v>
      </c>
      <c r="U1652" s="26">
        <f t="shared" si="460"/>
        <v>0</v>
      </c>
      <c r="V1652" s="26">
        <f t="shared" si="461"/>
        <v>0</v>
      </c>
      <c r="W1652" s="26">
        <f>IF(E1652&gt;t0,0,IF(E1652&lt;t0,P0))</f>
        <v>0</v>
      </c>
      <c r="X1652" s="26">
        <f>IF(E1652&gt;t0,0,IF(E1652&lt;t0,P0*SIN(PI()*(E1652)/t0)))</f>
        <v>0</v>
      </c>
    </row>
    <row r="1653" spans="5:24" x14ac:dyDescent="0.35">
      <c r="E1653" s="5">
        <f t="shared" si="462"/>
        <v>0.46228000000000374</v>
      </c>
      <c r="F1653" s="6">
        <f t="shared" si="463"/>
        <v>0</v>
      </c>
      <c r="G1653" s="6">
        <f t="shared" si="452"/>
        <v>1.6767287998462606</v>
      </c>
      <c r="H1653" s="6">
        <f t="shared" si="453"/>
        <v>-0.78282183009994255</v>
      </c>
      <c r="I1653" s="6">
        <f t="shared" si="454"/>
        <v>-0.62224591788052463</v>
      </c>
      <c r="J1653" s="7">
        <f t="shared" si="455"/>
        <v>0</v>
      </c>
      <c r="K1653" s="7">
        <f t="shared" si="464"/>
        <v>-23.219206233037855</v>
      </c>
      <c r="L1653" s="7">
        <f t="shared" si="456"/>
        <v>-1.0334556413406243E-2</v>
      </c>
      <c r="M1653" s="7">
        <f t="shared" si="457"/>
        <v>0</v>
      </c>
      <c r="N1653" s="7">
        <f t="shared" si="465"/>
        <v>6.0436920544399655</v>
      </c>
      <c r="O1653" s="7">
        <f t="shared" si="458"/>
        <v>2.6899660503033988E-3</v>
      </c>
      <c r="P1653" s="7">
        <f t="shared" si="469"/>
        <v>9.7639367588522631E-3</v>
      </c>
      <c r="Q1653" s="7">
        <f t="shared" si="459"/>
        <v>292.91810276556788</v>
      </c>
      <c r="R1653" s="7">
        <f t="shared" si="468"/>
        <v>9.7639367588522639</v>
      </c>
      <c r="S1653" s="7">
        <f t="shared" si="466"/>
        <v>8.6379572266639615E-2</v>
      </c>
      <c r="T1653" s="7">
        <f t="shared" si="467"/>
        <v>11.589035727333707</v>
      </c>
      <c r="U1653" s="26">
        <f t="shared" si="460"/>
        <v>0</v>
      </c>
      <c r="V1653" s="26">
        <f t="shared" si="461"/>
        <v>0</v>
      </c>
      <c r="W1653" s="26">
        <f>IF(E1653&gt;t0,0,IF(E1653&lt;t0,P0))</f>
        <v>0</v>
      </c>
      <c r="X1653" s="26">
        <f>IF(E1653&gt;t0,0,IF(E1653&lt;t0,P0*SIN(PI()*(E1653)/t0)))</f>
        <v>0</v>
      </c>
    </row>
    <row r="1654" spans="5:24" x14ac:dyDescent="0.35">
      <c r="E1654" s="5">
        <f t="shared" si="462"/>
        <v>0.46256000000000375</v>
      </c>
      <c r="F1654" s="6">
        <f t="shared" si="463"/>
        <v>0</v>
      </c>
      <c r="G1654" s="6">
        <f t="shared" si="452"/>
        <v>1.6772537811552262</v>
      </c>
      <c r="H1654" s="6">
        <f t="shared" si="453"/>
        <v>-0.78669750262962312</v>
      </c>
      <c r="I1654" s="6">
        <f t="shared" si="454"/>
        <v>-0.6173386747615236</v>
      </c>
      <c r="J1654" s="7">
        <f t="shared" si="455"/>
        <v>0</v>
      </c>
      <c r="K1654" s="7">
        <f t="shared" si="464"/>
        <v>-23.219206233037855</v>
      </c>
      <c r="L1654" s="7">
        <f t="shared" si="456"/>
        <v>-1.0331321691854594E-2</v>
      </c>
      <c r="M1654" s="7">
        <f t="shared" si="457"/>
        <v>0</v>
      </c>
      <c r="N1654" s="7">
        <f t="shared" si="465"/>
        <v>6.0436920544399655</v>
      </c>
      <c r="O1654" s="7">
        <f t="shared" si="458"/>
        <v>2.689124089525592E-3</v>
      </c>
      <c r="P1654" s="7">
        <f t="shared" si="469"/>
        <v>9.7877252755422788E-3</v>
      </c>
      <c r="Q1654" s="7">
        <f t="shared" si="459"/>
        <v>293.63175826626838</v>
      </c>
      <c r="R1654" s="7">
        <f t="shared" si="468"/>
        <v>9.7877252755422788</v>
      </c>
      <c r="S1654" s="7">
        <f t="shared" si="466"/>
        <v>8.4958988178627529E-2</v>
      </c>
      <c r="T1654" s="7">
        <f t="shared" si="467"/>
        <v>11.398444372020734</v>
      </c>
      <c r="U1654" s="26">
        <f t="shared" si="460"/>
        <v>0</v>
      </c>
      <c r="V1654" s="26">
        <f t="shared" si="461"/>
        <v>0</v>
      </c>
      <c r="W1654" s="26">
        <f>IF(E1654&gt;t0,0,IF(E1654&lt;t0,P0))</f>
        <v>0</v>
      </c>
      <c r="X1654" s="26">
        <f>IF(E1654&gt;t0,0,IF(E1654&lt;t0,P0*SIN(PI()*(E1654)/t0)))</f>
        <v>0</v>
      </c>
    </row>
    <row r="1655" spans="5:24" x14ac:dyDescent="0.35">
      <c r="E1655" s="5">
        <f t="shared" si="462"/>
        <v>0.46284000000000375</v>
      </c>
      <c r="F1655" s="6">
        <f t="shared" si="463"/>
        <v>0</v>
      </c>
      <c r="G1655" s="6">
        <f t="shared" si="452"/>
        <v>1.6777789268350636</v>
      </c>
      <c r="H1655" s="6">
        <f t="shared" si="453"/>
        <v>-0.79054241381379187</v>
      </c>
      <c r="I1655" s="6">
        <f t="shared" si="454"/>
        <v>-0.61240729254431936</v>
      </c>
      <c r="J1655" s="7">
        <f t="shared" si="455"/>
        <v>0</v>
      </c>
      <c r="K1655" s="7">
        <f t="shared" si="464"/>
        <v>-23.219206233037855</v>
      </c>
      <c r="L1655" s="7">
        <f t="shared" si="456"/>
        <v>-1.0328087982772478E-2</v>
      </c>
      <c r="M1655" s="7">
        <f t="shared" si="457"/>
        <v>0</v>
      </c>
      <c r="N1655" s="7">
        <f t="shared" si="465"/>
        <v>6.0436920544399655</v>
      </c>
      <c r="O1655" s="7">
        <f t="shared" si="458"/>
        <v>2.6882823922819475E-3</v>
      </c>
      <c r="P1655" s="7">
        <f t="shared" si="469"/>
        <v>9.8111153454341245E-3</v>
      </c>
      <c r="Q1655" s="7">
        <f t="shared" si="459"/>
        <v>294.33346036302373</v>
      </c>
      <c r="R1655" s="7">
        <f t="shared" si="468"/>
        <v>9.8111153454341249</v>
      </c>
      <c r="S1655" s="7">
        <f t="shared" si="466"/>
        <v>8.353596389944877E-2</v>
      </c>
      <c r="T1655" s="7">
        <f t="shared" si="467"/>
        <v>11.207525630708153</v>
      </c>
      <c r="U1655" s="26">
        <f t="shared" si="460"/>
        <v>0</v>
      </c>
      <c r="V1655" s="26">
        <f t="shared" si="461"/>
        <v>0</v>
      </c>
      <c r="W1655" s="26">
        <f>IF(E1655&gt;t0,0,IF(E1655&lt;t0,P0))</f>
        <v>0</v>
      </c>
      <c r="X1655" s="26">
        <f>IF(E1655&gt;t0,0,IF(E1655&lt;t0,P0*SIN(PI()*(E1655)/t0)))</f>
        <v>0</v>
      </c>
    </row>
    <row r="1656" spans="5:24" x14ac:dyDescent="0.35">
      <c r="E1656" s="5">
        <f t="shared" si="462"/>
        <v>0.46312000000000375</v>
      </c>
      <c r="F1656" s="6">
        <f t="shared" si="463"/>
        <v>0</v>
      </c>
      <c r="G1656" s="6">
        <f t="shared" si="452"/>
        <v>1.6783042369372372</v>
      </c>
      <c r="H1656" s="6">
        <f t="shared" si="453"/>
        <v>-0.79435641330922158</v>
      </c>
      <c r="I1656" s="6">
        <f t="shared" si="454"/>
        <v>-0.6074519640551912</v>
      </c>
      <c r="J1656" s="7">
        <f t="shared" si="455"/>
        <v>0</v>
      </c>
      <c r="K1656" s="7">
        <f t="shared" si="464"/>
        <v>-23.219206233037855</v>
      </c>
      <c r="L1656" s="7">
        <f t="shared" si="456"/>
        <v>-1.0324855285842994E-2</v>
      </c>
      <c r="M1656" s="7">
        <f t="shared" si="457"/>
        <v>0</v>
      </c>
      <c r="N1656" s="7">
        <f t="shared" si="465"/>
        <v>6.0436920544399655</v>
      </c>
      <c r="O1656" s="7">
        <f t="shared" si="458"/>
        <v>2.6874409584899807E-3</v>
      </c>
      <c r="P1656" s="7">
        <f t="shared" si="469"/>
        <v>9.8341063013161027E-3</v>
      </c>
      <c r="Q1656" s="7">
        <f t="shared" si="459"/>
        <v>295.0231890394831</v>
      </c>
      <c r="R1656" s="7">
        <f t="shared" si="468"/>
        <v>9.834106301316103</v>
      </c>
      <c r="S1656" s="7">
        <f t="shared" si="466"/>
        <v>8.2110556721350897E-2</v>
      </c>
      <c r="T1656" s="7">
        <f t="shared" si="467"/>
        <v>11.016287189957573</v>
      </c>
      <c r="U1656" s="26">
        <f t="shared" si="460"/>
        <v>0</v>
      </c>
      <c r="V1656" s="26">
        <f t="shared" si="461"/>
        <v>0</v>
      </c>
      <c r="W1656" s="26">
        <f>IF(E1656&gt;t0,0,IF(E1656&lt;t0,P0))</f>
        <v>0</v>
      </c>
      <c r="X1656" s="26">
        <f>IF(E1656&gt;t0,0,IF(E1656&lt;t0,P0*SIN(PI()*(E1656)/t0)))</f>
        <v>0</v>
      </c>
    </row>
    <row r="1657" spans="5:24" x14ac:dyDescent="0.35">
      <c r="E1657" s="5">
        <f t="shared" si="462"/>
        <v>0.46340000000000375</v>
      </c>
      <c r="F1657" s="6">
        <f t="shared" si="463"/>
        <v>0</v>
      </c>
      <c r="G1657" s="6">
        <f t="shared" si="452"/>
        <v>1.6788297115132271</v>
      </c>
      <c r="H1657" s="6">
        <f t="shared" si="453"/>
        <v>-0.79813935198138986</v>
      </c>
      <c r="I1657" s="6">
        <f t="shared" si="454"/>
        <v>-0.60247288305676217</v>
      </c>
      <c r="J1657" s="7">
        <f t="shared" si="455"/>
        <v>0</v>
      </c>
      <c r="K1657" s="7">
        <f t="shared" si="464"/>
        <v>-23.219206233037855</v>
      </c>
      <c r="L1657" s="7">
        <f t="shared" si="456"/>
        <v>-1.0321623600749338E-2</v>
      </c>
      <c r="M1657" s="7">
        <f t="shared" si="457"/>
        <v>0</v>
      </c>
      <c r="N1657" s="7">
        <f t="shared" si="465"/>
        <v>6.0436920544399655</v>
      </c>
      <c r="O1657" s="7">
        <f t="shared" si="458"/>
        <v>2.6865997880672295E-3</v>
      </c>
      <c r="P1657" s="7">
        <f t="shared" si="469"/>
        <v>9.8566974920344455E-3</v>
      </c>
      <c r="Q1657" s="7">
        <f t="shared" si="459"/>
        <v>295.70092476103338</v>
      </c>
      <c r="R1657" s="7">
        <f t="shared" si="468"/>
        <v>9.8566974920344457</v>
      </c>
      <c r="S1657" s="7">
        <f t="shared" si="466"/>
        <v>8.0682823994081387E-2</v>
      </c>
      <c r="T1657" s="7">
        <f t="shared" si="467"/>
        <v>10.824736744045026</v>
      </c>
      <c r="U1657" s="26">
        <f t="shared" si="460"/>
        <v>0</v>
      </c>
      <c r="V1657" s="26">
        <f t="shared" si="461"/>
        <v>0</v>
      </c>
      <c r="W1657" s="26">
        <f>IF(E1657&gt;t0,0,IF(E1657&lt;t0,P0))</f>
        <v>0</v>
      </c>
      <c r="X1657" s="26">
        <f>IF(E1657&gt;t0,0,IF(E1657&lt;t0,P0*SIN(PI()*(E1657)/t0)))</f>
        <v>0</v>
      </c>
    </row>
    <row r="1658" spans="5:24" x14ac:dyDescent="0.35">
      <c r="E1658" s="5">
        <f t="shared" si="462"/>
        <v>0.46368000000000376</v>
      </c>
      <c r="F1658" s="6">
        <f t="shared" si="463"/>
        <v>0</v>
      </c>
      <c r="G1658" s="6">
        <f t="shared" si="452"/>
        <v>1.6793553506145305</v>
      </c>
      <c r="H1658" s="6">
        <f t="shared" si="453"/>
        <v>-0.801891081910311</v>
      </c>
      <c r="I1658" s="6">
        <f t="shared" si="454"/>
        <v>-0.59747024424042317</v>
      </c>
      <c r="J1658" s="7">
        <f t="shared" si="455"/>
        <v>0</v>
      </c>
      <c r="K1658" s="7">
        <f t="shared" si="464"/>
        <v>-23.219206233037855</v>
      </c>
      <c r="L1658" s="7">
        <f t="shared" si="456"/>
        <v>-1.0318392927174798E-2</v>
      </c>
      <c r="M1658" s="7">
        <f t="shared" si="457"/>
        <v>0</v>
      </c>
      <c r="N1658" s="7">
        <f t="shared" si="465"/>
        <v>6.0436920544399655</v>
      </c>
      <c r="O1658" s="7">
        <f t="shared" si="458"/>
        <v>2.6857588809312593E-3</v>
      </c>
      <c r="P1658" s="7">
        <f t="shared" si="469"/>
        <v>9.8788882825087861E-3</v>
      </c>
      <c r="Q1658" s="7">
        <f t="shared" si="459"/>
        <v>296.36664847526356</v>
      </c>
      <c r="R1658" s="7">
        <f t="shared" si="468"/>
        <v>9.878888282508786</v>
      </c>
      <c r="S1658" s="7">
        <f t="shared" si="466"/>
        <v>7.9252823122644853E-2</v>
      </c>
      <c r="T1658" s="7">
        <f t="shared" si="467"/>
        <v>10.632881994660064</v>
      </c>
      <c r="U1658" s="26">
        <f t="shared" si="460"/>
        <v>0</v>
      </c>
      <c r="V1658" s="26">
        <f t="shared" si="461"/>
        <v>0</v>
      </c>
      <c r="W1658" s="26">
        <f>IF(E1658&gt;t0,0,IF(E1658&lt;t0,P0))</f>
        <v>0</v>
      </c>
      <c r="X1658" s="26">
        <f>IF(E1658&gt;t0,0,IF(E1658&lt;t0,P0*SIN(PI()*(E1658)/t0)))</f>
        <v>0</v>
      </c>
    </row>
    <row r="1659" spans="5:24" x14ac:dyDescent="0.35">
      <c r="E1659" s="5">
        <f t="shared" si="462"/>
        <v>0.46396000000000376</v>
      </c>
      <c r="F1659" s="6">
        <f t="shared" si="463"/>
        <v>0</v>
      </c>
      <c r="G1659" s="6">
        <f t="shared" si="452"/>
        <v>1.6798811542926593</v>
      </c>
      <c r="H1659" s="6">
        <f t="shared" si="453"/>
        <v>-0.80561145639631804</v>
      </c>
      <c r="I1659" s="6">
        <f t="shared" si="454"/>
        <v>-0.59244424321872124</v>
      </c>
      <c r="J1659" s="7">
        <f t="shared" si="455"/>
        <v>0</v>
      </c>
      <c r="K1659" s="7">
        <f t="shared" si="464"/>
        <v>-23.219206233037855</v>
      </c>
      <c r="L1659" s="7">
        <f t="shared" si="456"/>
        <v>-1.0315163264802777E-2</v>
      </c>
      <c r="M1659" s="7">
        <f t="shared" si="457"/>
        <v>0</v>
      </c>
      <c r="N1659" s="7">
        <f t="shared" si="465"/>
        <v>6.0436920544399655</v>
      </c>
      <c r="O1659" s="7">
        <f t="shared" si="458"/>
        <v>2.6849182369996622E-3</v>
      </c>
      <c r="P1659" s="7">
        <f t="shared" si="469"/>
        <v>9.9006780537469717E-3</v>
      </c>
      <c r="Q1659" s="7">
        <f t="shared" si="459"/>
        <v>297.02034161240914</v>
      </c>
      <c r="R1659" s="7">
        <f t="shared" si="468"/>
        <v>9.9006780537469723</v>
      </c>
      <c r="S1659" s="7">
        <f t="shared" si="466"/>
        <v>7.7820611564948766E-2</v>
      </c>
      <c r="T1659" s="7">
        <f t="shared" si="467"/>
        <v>10.440730650589906</v>
      </c>
      <c r="U1659" s="26">
        <f t="shared" si="460"/>
        <v>0</v>
      </c>
      <c r="V1659" s="26">
        <f t="shared" si="461"/>
        <v>0</v>
      </c>
      <c r="W1659" s="26">
        <f>IF(E1659&gt;t0,0,IF(E1659&lt;t0,P0))</f>
        <v>0</v>
      </c>
      <c r="X1659" s="26">
        <f>IF(E1659&gt;t0,0,IF(E1659&lt;t0,P0*SIN(PI()*(E1659)/t0)))</f>
        <v>0</v>
      </c>
    </row>
    <row r="1660" spans="5:24" x14ac:dyDescent="0.35">
      <c r="E1660" s="5">
        <f t="shared" si="462"/>
        <v>0.46424000000000376</v>
      </c>
      <c r="F1660" s="6">
        <f t="shared" si="463"/>
        <v>0</v>
      </c>
      <c r="G1660" s="6">
        <f t="shared" si="452"/>
        <v>1.6804071225991426</v>
      </c>
      <c r="H1660" s="6">
        <f t="shared" si="453"/>
        <v>-0.80930032996580414</v>
      </c>
      <c r="I1660" s="6">
        <f t="shared" si="454"/>
        <v>-0.58739507651770506</v>
      </c>
      <c r="J1660" s="7">
        <f t="shared" si="455"/>
        <v>0</v>
      </c>
      <c r="K1660" s="7">
        <f t="shared" si="464"/>
        <v>-23.219206233037855</v>
      </c>
      <c r="L1660" s="7">
        <f t="shared" si="456"/>
        <v>-1.0311934613316762E-2</v>
      </c>
      <c r="M1660" s="7">
        <f t="shared" si="457"/>
        <v>0</v>
      </c>
      <c r="N1660" s="7">
        <f t="shared" si="465"/>
        <v>6.0436920544399655</v>
      </c>
      <c r="O1660" s="7">
        <f t="shared" si="458"/>
        <v>2.6840778561900533E-3</v>
      </c>
      <c r="P1660" s="7">
        <f t="shared" si="469"/>
        <v>9.9220662028592869E-3</v>
      </c>
      <c r="Q1660" s="7">
        <f t="shared" si="459"/>
        <v>297.66198608577861</v>
      </c>
      <c r="R1660" s="7">
        <f t="shared" si="468"/>
        <v>9.9220662028592876</v>
      </c>
      <c r="S1660" s="7">
        <f t="shared" si="466"/>
        <v>7.6386246829697024E-2</v>
      </c>
      <c r="T1660" s="7">
        <f t="shared" si="467"/>
        <v>10.248290427436823</v>
      </c>
      <c r="U1660" s="26">
        <f t="shared" si="460"/>
        <v>0</v>
      </c>
      <c r="V1660" s="26">
        <f t="shared" si="461"/>
        <v>0</v>
      </c>
      <c r="W1660" s="26">
        <f>IF(E1660&gt;t0,0,IF(E1660&lt;t0,P0))</f>
        <v>0</v>
      </c>
      <c r="X1660" s="26">
        <f>IF(E1660&gt;t0,0,IF(E1660&lt;t0,P0*SIN(PI()*(E1660)/t0)))</f>
        <v>0</v>
      </c>
    </row>
    <row r="1661" spans="5:24" x14ac:dyDescent="0.35">
      <c r="E1661" s="5">
        <f t="shared" si="462"/>
        <v>0.46452000000000376</v>
      </c>
      <c r="F1661" s="6">
        <f t="shared" si="463"/>
        <v>0</v>
      </c>
      <c r="G1661" s="6">
        <f t="shared" si="452"/>
        <v>1.6809332555855254</v>
      </c>
      <c r="H1661" s="6">
        <f t="shared" si="453"/>
        <v>-0.81295755837690376</v>
      </c>
      <c r="I1661" s="6">
        <f t="shared" si="454"/>
        <v>-0.58232294156924902</v>
      </c>
      <c r="J1661" s="7">
        <f t="shared" si="455"/>
        <v>0</v>
      </c>
      <c r="K1661" s="7">
        <f t="shared" si="464"/>
        <v>-23.219206233037855</v>
      </c>
      <c r="L1661" s="7">
        <f t="shared" si="456"/>
        <v>-1.0308706972400349E-2</v>
      </c>
      <c r="M1661" s="7">
        <f t="shared" si="457"/>
        <v>0</v>
      </c>
      <c r="N1661" s="7">
        <f t="shared" si="465"/>
        <v>6.0436920544399655</v>
      </c>
      <c r="O1661" s="7">
        <f t="shared" si="458"/>
        <v>2.6832377384200775E-3</v>
      </c>
      <c r="P1661" s="7">
        <f t="shared" si="469"/>
        <v>9.9430521430719492E-3</v>
      </c>
      <c r="Q1661" s="7">
        <f t="shared" si="459"/>
        <v>298.29156429215845</v>
      </c>
      <c r="R1661" s="7">
        <f t="shared" si="468"/>
        <v>9.9430521430719487</v>
      </c>
      <c r="S1661" s="7">
        <f t="shared" si="466"/>
        <v>7.4949786473794078E-2</v>
      </c>
      <c r="T1661" s="7">
        <f t="shared" si="467"/>
        <v>10.05556904726987</v>
      </c>
      <c r="U1661" s="26">
        <f t="shared" si="460"/>
        <v>0</v>
      </c>
      <c r="V1661" s="26">
        <f t="shared" si="461"/>
        <v>0</v>
      </c>
      <c r="W1661" s="26">
        <f>IF(E1661&gt;t0,0,IF(E1661&lt;t0,P0))</f>
        <v>0</v>
      </c>
      <c r="X1661" s="26">
        <f>IF(E1661&gt;t0,0,IF(E1661&lt;t0,P0*SIN(PI()*(E1661)/t0)))</f>
        <v>0</v>
      </c>
    </row>
    <row r="1662" spans="5:24" x14ac:dyDescent="0.35">
      <c r="E1662" s="5">
        <f t="shared" si="462"/>
        <v>0.46480000000000377</v>
      </c>
      <c r="F1662" s="6">
        <f t="shared" si="463"/>
        <v>0</v>
      </c>
      <c r="G1662" s="6">
        <f t="shared" si="452"/>
        <v>1.6814595533033685</v>
      </c>
      <c r="H1662" s="6">
        <f t="shared" si="453"/>
        <v>-0.81658299862513772</v>
      </c>
      <c r="I1662" s="6">
        <f t="shared" si="454"/>
        <v>-0.57722803670332767</v>
      </c>
      <c r="J1662" s="7">
        <f t="shared" si="455"/>
        <v>0</v>
      </c>
      <c r="K1662" s="7">
        <f t="shared" si="464"/>
        <v>-23.219206233037855</v>
      </c>
      <c r="L1662" s="7">
        <f t="shared" si="456"/>
        <v>-1.0305480341737228E-2</v>
      </c>
      <c r="M1662" s="7">
        <f t="shared" si="457"/>
        <v>0</v>
      </c>
      <c r="N1662" s="7">
        <f t="shared" si="465"/>
        <v>6.0436920544399655</v>
      </c>
      <c r="O1662" s="7">
        <f t="shared" si="458"/>
        <v>2.6823978836074021E-3</v>
      </c>
      <c r="P1662" s="7">
        <f t="shared" si="469"/>
        <v>9.9636353037400559E-3</v>
      </c>
      <c r="Q1662" s="7">
        <f t="shared" si="459"/>
        <v>298.9090591122017</v>
      </c>
      <c r="R1662" s="7">
        <f t="shared" si="468"/>
        <v>9.9636353037400553</v>
      </c>
      <c r="S1662" s="7">
        <f t="shared" si="466"/>
        <v>7.351128810038092E-2</v>
      </c>
      <c r="T1662" s="7">
        <f t="shared" si="467"/>
        <v>9.8625742383613879</v>
      </c>
      <c r="U1662" s="26">
        <f t="shared" si="460"/>
        <v>0</v>
      </c>
      <c r="V1662" s="26">
        <f t="shared" si="461"/>
        <v>0</v>
      </c>
      <c r="W1662" s="26">
        <f>IF(E1662&gt;t0,0,IF(E1662&lt;t0,P0))</f>
        <v>0</v>
      </c>
      <c r="X1662" s="26">
        <f>IF(E1662&gt;t0,0,IF(E1662&lt;t0,P0*SIN(PI()*(E1662)/t0)))</f>
        <v>0</v>
      </c>
    </row>
    <row r="1663" spans="5:24" x14ac:dyDescent="0.35">
      <c r="E1663" s="5">
        <f t="shared" si="462"/>
        <v>0.46508000000000377</v>
      </c>
      <c r="F1663" s="6">
        <f t="shared" si="463"/>
        <v>0</v>
      </c>
      <c r="G1663" s="6">
        <f t="shared" si="452"/>
        <v>1.6819860158042492</v>
      </c>
      <c r="H1663" s="6">
        <f t="shared" si="453"/>
        <v>-0.82017650894900329</v>
      </c>
      <c r="I1663" s="6">
        <f t="shared" si="454"/>
        <v>-0.57211056114026193</v>
      </c>
      <c r="J1663" s="7">
        <f t="shared" si="455"/>
        <v>0</v>
      </c>
      <c r="K1663" s="7">
        <f t="shared" si="464"/>
        <v>-23.219206233037855</v>
      </c>
      <c r="L1663" s="7">
        <f t="shared" si="456"/>
        <v>-1.0302254721011189E-2</v>
      </c>
      <c r="M1663" s="7">
        <f t="shared" si="457"/>
        <v>0</v>
      </c>
      <c r="N1663" s="7">
        <f t="shared" si="465"/>
        <v>6.0436920544399655</v>
      </c>
      <c r="O1663" s="7">
        <f t="shared" si="458"/>
        <v>2.6815582916697215E-3</v>
      </c>
      <c r="P1663" s="7">
        <f t="shared" si="469"/>
        <v>9.9838151303598306E-3</v>
      </c>
      <c r="Q1663" s="7">
        <f t="shared" si="459"/>
        <v>299.51445391079494</v>
      </c>
      <c r="R1663" s="7">
        <f t="shared" si="468"/>
        <v>9.9838151303598313</v>
      </c>
      <c r="S1663" s="7">
        <f t="shared" si="466"/>
        <v>7.2070809356338375E-2</v>
      </c>
      <c r="T1663" s="7">
        <f t="shared" si="467"/>
        <v>9.6693137348520288</v>
      </c>
      <c r="U1663" s="26">
        <f t="shared" si="460"/>
        <v>0</v>
      </c>
      <c r="V1663" s="26">
        <f t="shared" si="461"/>
        <v>0</v>
      </c>
      <c r="W1663" s="26">
        <f>IF(E1663&gt;t0,0,IF(E1663&lt;t0,P0))</f>
        <v>0</v>
      </c>
      <c r="X1663" s="26">
        <f>IF(E1663&gt;t0,0,IF(E1663&lt;t0,P0*SIN(PI()*(E1663)/t0)))</f>
        <v>0</v>
      </c>
    </row>
    <row r="1664" spans="5:24" x14ac:dyDescent="0.35">
      <c r="E1664" s="5">
        <f t="shared" si="462"/>
        <v>0.46536000000000377</v>
      </c>
      <c r="F1664" s="6">
        <f t="shared" si="463"/>
        <v>0</v>
      </c>
      <c r="G1664" s="6">
        <f t="shared" si="452"/>
        <v>1.6825126431397608</v>
      </c>
      <c r="H1664" s="6">
        <f t="shared" si="453"/>
        <v>-0.82373794883551776</v>
      </c>
      <c r="I1664" s="6">
        <f t="shared" si="454"/>
        <v>-0.56697071498292928</v>
      </c>
      <c r="J1664" s="7">
        <f t="shared" si="455"/>
        <v>0</v>
      </c>
      <c r="K1664" s="7">
        <f t="shared" si="464"/>
        <v>-23.219206233037855</v>
      </c>
      <c r="L1664" s="7">
        <f t="shared" si="456"/>
        <v>-1.0299030109906118E-2</v>
      </c>
      <c r="M1664" s="7">
        <f t="shared" si="457"/>
        <v>0</v>
      </c>
      <c r="N1664" s="7">
        <f t="shared" si="465"/>
        <v>6.0436920544399655</v>
      </c>
      <c r="O1664" s="7">
        <f t="shared" si="458"/>
        <v>2.6807189625247551E-3</v>
      </c>
      <c r="P1664" s="7">
        <f t="shared" si="469"/>
        <v>1.0003591084580259E-2</v>
      </c>
      <c r="Q1664" s="7">
        <f t="shared" si="459"/>
        <v>300.10773253740774</v>
      </c>
      <c r="R1664" s="7">
        <f t="shared" si="468"/>
        <v>10.003591084580259</v>
      </c>
      <c r="S1664" s="7">
        <f t="shared" si="466"/>
        <v>7.0628407930100084E-2</v>
      </c>
      <c r="T1664" s="7">
        <f t="shared" si="467"/>
        <v>9.4757952764573421</v>
      </c>
      <c r="U1664" s="26">
        <f t="shared" si="460"/>
        <v>0</v>
      </c>
      <c r="V1664" s="26">
        <f t="shared" si="461"/>
        <v>0</v>
      </c>
      <c r="W1664" s="26">
        <f>IF(E1664&gt;t0,0,IF(E1664&lt;t0,P0))</f>
        <v>0</v>
      </c>
      <c r="X1664" s="26">
        <f>IF(E1664&gt;t0,0,IF(E1664&lt;t0,P0*SIN(PI()*(E1664)/t0)))</f>
        <v>0</v>
      </c>
    </row>
    <row r="1665" spans="5:24" x14ac:dyDescent="0.35">
      <c r="E1665" s="5">
        <f t="shared" si="462"/>
        <v>0.46564000000000377</v>
      </c>
      <c r="F1665" s="6">
        <f t="shared" si="463"/>
        <v>0</v>
      </c>
      <c r="G1665" s="6">
        <f t="shared" si="452"/>
        <v>1.6830394353615128</v>
      </c>
      <c r="H1665" s="6">
        <f t="shared" si="453"/>
        <v>-0.82726717902571123</v>
      </c>
      <c r="I1665" s="6">
        <f t="shared" si="454"/>
        <v>-0.56180869920894061</v>
      </c>
      <c r="J1665" s="7">
        <f t="shared" si="455"/>
        <v>0</v>
      </c>
      <c r="K1665" s="7">
        <f t="shared" si="464"/>
        <v>-23.219206233037855</v>
      </c>
      <c r="L1665" s="7">
        <f t="shared" si="456"/>
        <v>-1.029580650810601E-2</v>
      </c>
      <c r="M1665" s="7">
        <f t="shared" si="457"/>
        <v>0</v>
      </c>
      <c r="N1665" s="7">
        <f t="shared" si="465"/>
        <v>6.0436920544399655</v>
      </c>
      <c r="O1665" s="7">
        <f t="shared" si="458"/>
        <v>2.6798798960902502E-3</v>
      </c>
      <c r="P1665" s="7">
        <f t="shared" si="469"/>
        <v>1.0022962644214073E-2</v>
      </c>
      <c r="Q1665" s="7">
        <f t="shared" si="459"/>
        <v>300.68887932642218</v>
      </c>
      <c r="R1665" s="7">
        <f t="shared" si="468"/>
        <v>10.022962644214072</v>
      </c>
      <c r="S1665" s="7">
        <f t="shared" si="466"/>
        <v>6.9184141549335415E-2</v>
      </c>
      <c r="T1665" s="7">
        <f t="shared" si="467"/>
        <v>9.2820266081568974</v>
      </c>
      <c r="U1665" s="26">
        <f t="shared" si="460"/>
        <v>0</v>
      </c>
      <c r="V1665" s="26">
        <f t="shared" si="461"/>
        <v>0</v>
      </c>
      <c r="W1665" s="26">
        <f>IF(E1665&gt;t0,0,IF(E1665&lt;t0,P0))</f>
        <v>0</v>
      </c>
      <c r="X1665" s="26">
        <f>IF(E1665&gt;t0,0,IF(E1665&lt;t0,P0*SIN(PI()*(E1665)/t0)))</f>
        <v>0</v>
      </c>
    </row>
    <row r="1666" spans="5:24" x14ac:dyDescent="0.35">
      <c r="E1666" s="5">
        <f t="shared" si="462"/>
        <v>0.46592000000000378</v>
      </c>
      <c r="F1666" s="6">
        <f t="shared" si="463"/>
        <v>0</v>
      </c>
      <c r="G1666" s="6">
        <f t="shared" ref="G1666:G1729" si="470">EXP(E1666*w*qsi)</f>
        <v>1.6835663925211308</v>
      </c>
      <c r="H1666" s="6">
        <f t="shared" ref="H1666:H1729" si="471">SIN(wd*E1666)</f>
        <v>-0.83076406152007665</v>
      </c>
      <c r="I1666" s="6">
        <f t="shared" ref="I1666:I1729" si="472">COS(wd*E1666)</f>
        <v>-0.55662471566277605</v>
      </c>
      <c r="J1666" s="7">
        <f t="shared" ref="J1666:J1729" si="473">F1666*G1666*I1666</f>
        <v>0</v>
      </c>
      <c r="K1666" s="7">
        <f t="shared" si="464"/>
        <v>-23.219206233037855</v>
      </c>
      <c r="L1666" s="7">
        <f t="shared" ref="L1666:L1729" si="474">1/(m*wd*G1666)*K1666</f>
        <v>-1.0292583915294945E-2</v>
      </c>
      <c r="M1666" s="7">
        <f t="shared" ref="M1666:M1729" si="475">F1666*G1666*H1666</f>
        <v>0</v>
      </c>
      <c r="N1666" s="7">
        <f t="shared" si="465"/>
        <v>6.0436920544399655</v>
      </c>
      <c r="O1666" s="7">
        <f t="shared" ref="O1666:O1729" si="476">1/(m*wd*G1666)*N1666</f>
        <v>2.6790410922839761E-3</v>
      </c>
      <c r="P1666" s="7">
        <f t="shared" si="469"/>
        <v>1.0041929303248103E-2</v>
      </c>
      <c r="Q1666" s="7">
        <f t="shared" ref="Q1666:Q1729" si="477">k*P1666</f>
        <v>301.25787909744309</v>
      </c>
      <c r="R1666" s="7">
        <f t="shared" si="468"/>
        <v>10.041929303248104</v>
      </c>
      <c r="S1666" s="7">
        <f t="shared" si="466"/>
        <v>6.773806797868194E-2</v>
      </c>
      <c r="T1666" s="7">
        <f t="shared" si="467"/>
        <v>9.0880154798900765</v>
      </c>
      <c r="U1666" s="26">
        <f t="shared" ref="U1666:U1729" si="478">IF(E1666&gt;$B$16,0,IF(E1666&lt;$B$14,P0*E1666/$B$14,IF(E1666&lt;$B$16,P0-(E1666-B$14)*P0/$B$14)))</f>
        <v>0</v>
      </c>
      <c r="V1666" s="26">
        <f t="shared" ref="V1666:V1729" si="479">IF(E1666&gt;t0,0,IF(E1666&lt;t0,P0-(E1666)*P0/t0))</f>
        <v>0</v>
      </c>
      <c r="W1666" s="26">
        <f>IF(E1666&gt;t0,0,IF(E1666&lt;t0,P0))</f>
        <v>0</v>
      </c>
      <c r="X1666" s="26">
        <f>IF(E1666&gt;t0,0,IF(E1666&lt;t0,P0*SIN(PI()*(E1666)/t0)))</f>
        <v>0</v>
      </c>
    </row>
    <row r="1667" spans="5:24" x14ac:dyDescent="0.35">
      <c r="E1667" s="5">
        <f t="shared" ref="E1667:E1730" si="480">E1666+dt</f>
        <v>0.46620000000000378</v>
      </c>
      <c r="F1667" s="6">
        <f t="shared" ref="F1667:F1730" si="481">X1667</f>
        <v>0</v>
      </c>
      <c r="G1667" s="6">
        <f t="shared" si="470"/>
        <v>1.6840935146702567</v>
      </c>
      <c r="H1667" s="6">
        <f t="shared" si="471"/>
        <v>-0.83422845958395919</v>
      </c>
      <c r="I1667" s="6">
        <f t="shared" si="472"/>
        <v>-0.55141896704790128</v>
      </c>
      <c r="J1667" s="7">
        <f t="shared" si="473"/>
        <v>0</v>
      </c>
      <c r="K1667" s="7">
        <f t="shared" ref="K1667:K1730" si="482">0.5*dt*(J1666+J1667)+K1666</f>
        <v>-23.219206233037855</v>
      </c>
      <c r="L1667" s="7">
        <f t="shared" si="474"/>
        <v>-1.0289362331157112E-2</v>
      </c>
      <c r="M1667" s="7">
        <f t="shared" si="475"/>
        <v>0</v>
      </c>
      <c r="N1667" s="7">
        <f t="shared" ref="N1667:N1730" si="483">0.5*dt*(M1667+M1666)+N1666</f>
        <v>6.0436920544399655</v>
      </c>
      <c r="O1667" s="7">
        <f t="shared" si="476"/>
        <v>2.6782025510237316E-3</v>
      </c>
      <c r="P1667" s="7">
        <f t="shared" si="469"/>
        <v>1.0060490571852973E-2</v>
      </c>
      <c r="Q1667" s="7">
        <f t="shared" si="477"/>
        <v>301.81471715558916</v>
      </c>
      <c r="R1667" s="7">
        <f t="shared" si="468"/>
        <v>10.060490571852974</v>
      </c>
      <c r="S1667" s="7">
        <f t="shared" ref="S1667:S1730" si="484">(P1667-P1666)/dt</f>
        <v>6.6290245017391156E-2</v>
      </c>
      <c r="T1667" s="7">
        <f t="shared" ref="T1667:T1730" si="485">2*qsi*m*w*S1667</f>
        <v>8.8937696462402034</v>
      </c>
      <c r="U1667" s="26">
        <f t="shared" si="478"/>
        <v>0</v>
      </c>
      <c r="V1667" s="26">
        <f t="shared" si="479"/>
        <v>0</v>
      </c>
      <c r="W1667" s="26">
        <f>IF(E1667&gt;t0,0,IF(E1667&lt;t0,P0))</f>
        <v>0</v>
      </c>
      <c r="X1667" s="26">
        <f>IF(E1667&gt;t0,0,IF(E1667&lt;t0,P0*SIN(PI()*(E1667)/t0)))</f>
        <v>0</v>
      </c>
    </row>
    <row r="1668" spans="5:24" x14ac:dyDescent="0.35">
      <c r="E1668" s="5">
        <f t="shared" si="480"/>
        <v>0.46648000000000378</v>
      </c>
      <c r="F1668" s="6">
        <f t="shared" si="481"/>
        <v>0</v>
      </c>
      <c r="G1668" s="6">
        <f t="shared" si="470"/>
        <v>1.6846208018605484</v>
      </c>
      <c r="H1668" s="6">
        <f t="shared" si="471"/>
        <v>-0.83766023775290732</v>
      </c>
      <c r="I1668" s="6">
        <f t="shared" si="472"/>
        <v>-0.54619165691883542</v>
      </c>
      <c r="J1668" s="7">
        <f t="shared" si="473"/>
        <v>0</v>
      </c>
      <c r="K1668" s="7">
        <f t="shared" si="482"/>
        <v>-23.219206233037855</v>
      </c>
      <c r="L1668" s="7">
        <f t="shared" si="474"/>
        <v>-1.0286141755376796E-2</v>
      </c>
      <c r="M1668" s="7">
        <f t="shared" si="475"/>
        <v>0</v>
      </c>
      <c r="N1668" s="7">
        <f t="shared" si="483"/>
        <v>6.0436920544399655</v>
      </c>
      <c r="O1668" s="7">
        <f t="shared" si="476"/>
        <v>2.6773642722273394E-3</v>
      </c>
      <c r="P1668" s="7">
        <f t="shared" si="469"/>
        <v>1.0078645976392176E-2</v>
      </c>
      <c r="Q1668" s="7">
        <f t="shared" si="477"/>
        <v>302.35937929176526</v>
      </c>
      <c r="R1668" s="7">
        <f t="shared" ref="R1668:R1731" si="486">P1668*1000</f>
        <v>10.078645976392176</v>
      </c>
      <c r="S1668" s="7">
        <f t="shared" si="484"/>
        <v>6.4840730497153887E-2</v>
      </c>
      <c r="T1668" s="7">
        <f t="shared" si="485"/>
        <v>8.6992968661427916</v>
      </c>
      <c r="U1668" s="26">
        <f t="shared" si="478"/>
        <v>0</v>
      </c>
      <c r="V1668" s="26">
        <f t="shared" si="479"/>
        <v>0</v>
      </c>
      <c r="W1668" s="26">
        <f>IF(E1668&gt;t0,0,IF(E1668&lt;t0,P0))</f>
        <v>0</v>
      </c>
      <c r="X1668" s="26">
        <f>IF(E1668&gt;t0,0,IF(E1668&lt;t0,P0*SIN(PI()*(E1668)/t0)))</f>
        <v>0</v>
      </c>
    </row>
    <row r="1669" spans="5:24" x14ac:dyDescent="0.35">
      <c r="E1669" s="5">
        <f t="shared" si="480"/>
        <v>0.46676000000000378</v>
      </c>
      <c r="F1669" s="6">
        <f t="shared" si="481"/>
        <v>0</v>
      </c>
      <c r="G1669" s="6">
        <f t="shared" si="470"/>
        <v>1.68514825414368</v>
      </c>
      <c r="H1669" s="6">
        <f t="shared" si="471"/>
        <v>-0.84105926183796809</v>
      </c>
      <c r="I1669" s="6">
        <f t="shared" si="472"/>
        <v>-0.54094298967319299</v>
      </c>
      <c r="J1669" s="7">
        <f t="shared" si="473"/>
        <v>0</v>
      </c>
      <c r="K1669" s="7">
        <f t="shared" si="482"/>
        <v>-23.219206233037855</v>
      </c>
      <c r="L1669" s="7">
        <f t="shared" si="474"/>
        <v>-1.0282922187638379E-2</v>
      </c>
      <c r="M1669" s="7">
        <f t="shared" si="475"/>
        <v>0</v>
      </c>
      <c r="N1669" s="7">
        <f t="shared" si="483"/>
        <v>6.0436920544399655</v>
      </c>
      <c r="O1669" s="7">
        <f t="shared" si="476"/>
        <v>2.6765262558126474E-3</v>
      </c>
      <c r="P1669" s="7">
        <f t="shared" si="469"/>
        <v>1.0096395059430489E-2</v>
      </c>
      <c r="Q1669" s="7">
        <f t="shared" si="477"/>
        <v>302.89185178291467</v>
      </c>
      <c r="R1669" s="7">
        <f t="shared" si="486"/>
        <v>10.09639505943049</v>
      </c>
      <c r="S1669" s="7">
        <f t="shared" si="484"/>
        <v>6.3389582279690243E-2</v>
      </c>
      <c r="T1669" s="7">
        <f t="shared" si="485"/>
        <v>8.5046049025622104</v>
      </c>
      <c r="U1669" s="26">
        <f t="shared" si="478"/>
        <v>0</v>
      </c>
      <c r="V1669" s="26">
        <f t="shared" si="479"/>
        <v>0</v>
      </c>
      <c r="W1669" s="26">
        <f>IF(E1669&gt;t0,0,IF(E1669&lt;t0,P0))</f>
        <v>0</v>
      </c>
      <c r="X1669" s="26">
        <f>IF(E1669&gt;t0,0,IF(E1669&lt;t0,P0*SIN(PI()*(E1669)/t0)))</f>
        <v>0</v>
      </c>
    </row>
    <row r="1670" spans="5:24" x14ac:dyDescent="0.35">
      <c r="E1670" s="5">
        <f t="shared" si="480"/>
        <v>0.46704000000000379</v>
      </c>
      <c r="F1670" s="6">
        <f t="shared" si="481"/>
        <v>0</v>
      </c>
      <c r="G1670" s="6">
        <f t="shared" si="470"/>
        <v>1.6856758715713416</v>
      </c>
      <c r="H1670" s="6">
        <f t="shared" si="471"/>
        <v>-0.84442539893093504</v>
      </c>
      <c r="I1670" s="6">
        <f t="shared" si="472"/>
        <v>-0.5356731705436919</v>
      </c>
      <c r="J1670" s="7">
        <f t="shared" si="473"/>
        <v>0</v>
      </c>
      <c r="K1670" s="7">
        <f t="shared" si="482"/>
        <v>-23.219206233037855</v>
      </c>
      <c r="L1670" s="7">
        <f t="shared" si="474"/>
        <v>-1.0279703627626348E-2</v>
      </c>
      <c r="M1670" s="7">
        <f t="shared" si="475"/>
        <v>0</v>
      </c>
      <c r="N1670" s="7">
        <f t="shared" si="483"/>
        <v>6.0436920544399655</v>
      </c>
      <c r="O1670" s="7">
        <f t="shared" si="476"/>
        <v>2.6756885016975319E-3</v>
      </c>
      <c r="P1670" s="7">
        <f t="shared" si="469"/>
        <v>1.0113737379741776E-2</v>
      </c>
      <c r="Q1670" s="7">
        <f t="shared" si="477"/>
        <v>303.41212139225325</v>
      </c>
      <c r="R1670" s="7">
        <f t="shared" si="486"/>
        <v>10.113737379741776</v>
      </c>
      <c r="S1670" s="7">
        <f t="shared" si="484"/>
        <v>6.1936858254593677E-2</v>
      </c>
      <c r="T1670" s="7">
        <f t="shared" si="485"/>
        <v>8.3097015222024275</v>
      </c>
      <c r="U1670" s="26">
        <f t="shared" si="478"/>
        <v>0</v>
      </c>
      <c r="V1670" s="26">
        <f t="shared" si="479"/>
        <v>0</v>
      </c>
      <c r="W1670" s="26">
        <f>IF(E1670&gt;t0,0,IF(E1670&lt;t0,P0))</f>
        <v>0</v>
      </c>
      <c r="X1670" s="26">
        <f>IF(E1670&gt;t0,0,IF(E1670&lt;t0,P0*SIN(PI()*(E1670)/t0)))</f>
        <v>0</v>
      </c>
    </row>
    <row r="1671" spans="5:24" x14ac:dyDescent="0.35">
      <c r="E1671" s="5">
        <f t="shared" si="480"/>
        <v>0.46732000000000379</v>
      </c>
      <c r="F1671" s="6">
        <f t="shared" si="481"/>
        <v>0</v>
      </c>
      <c r="G1671" s="6">
        <f t="shared" si="470"/>
        <v>1.6862036541952401</v>
      </c>
      <c r="H1671" s="6">
        <f t="shared" si="471"/>
        <v>-0.84775851740954344</v>
      </c>
      <c r="I1671" s="6">
        <f t="shared" si="472"/>
        <v>-0.53038240559012972</v>
      </c>
      <c r="J1671" s="7">
        <f t="shared" si="473"/>
        <v>0</v>
      </c>
      <c r="K1671" s="7">
        <f t="shared" si="482"/>
        <v>-23.219206233037855</v>
      </c>
      <c r="L1671" s="7">
        <f t="shared" si="474"/>
        <v>-1.0276486075025277E-2</v>
      </c>
      <c r="M1671" s="7">
        <f t="shared" si="475"/>
        <v>0</v>
      </c>
      <c r="N1671" s="7">
        <f t="shared" si="483"/>
        <v>6.0436920544399655</v>
      </c>
      <c r="O1671" s="7">
        <f t="shared" si="476"/>
        <v>2.6748510097998907E-3</v>
      </c>
      <c r="P1671" s="7">
        <f t="shared" ref="P1671:P1734" si="487">L1671*H1671-O1671*I1671</f>
        <v>1.0130672512316101E-2</v>
      </c>
      <c r="Q1671" s="7">
        <f t="shared" si="477"/>
        <v>303.92017536948305</v>
      </c>
      <c r="R1671" s="7">
        <f t="shared" si="486"/>
        <v>10.130672512316101</v>
      </c>
      <c r="S1671" s="7">
        <f t="shared" si="484"/>
        <v>6.0482616336877466E-2</v>
      </c>
      <c r="T1671" s="7">
        <f t="shared" si="485"/>
        <v>8.1145944951778421</v>
      </c>
      <c r="U1671" s="26">
        <f t="shared" si="478"/>
        <v>0</v>
      </c>
      <c r="V1671" s="26">
        <f t="shared" si="479"/>
        <v>0</v>
      </c>
      <c r="W1671" s="26">
        <f>IF(E1671&gt;t0,0,IF(E1671&lt;t0,P0))</f>
        <v>0</v>
      </c>
      <c r="X1671" s="26">
        <f>IF(E1671&gt;t0,0,IF(E1671&lt;t0,P0*SIN(PI()*(E1671)/t0)))</f>
        <v>0</v>
      </c>
    </row>
    <row r="1672" spans="5:24" x14ac:dyDescent="0.35">
      <c r="E1672" s="5">
        <f t="shared" si="480"/>
        <v>0.46760000000000379</v>
      </c>
      <c r="F1672" s="6">
        <f t="shared" si="481"/>
        <v>0</v>
      </c>
      <c r="G1672" s="6">
        <f t="shared" si="470"/>
        <v>1.6867316020670982</v>
      </c>
      <c r="H1672" s="6">
        <f t="shared" si="471"/>
        <v>-0.85105848694262098</v>
      </c>
      <c r="I1672" s="6">
        <f t="shared" si="472"/>
        <v>-0.52507090169132076</v>
      </c>
      <c r="J1672" s="7">
        <f t="shared" si="473"/>
        <v>0</v>
      </c>
      <c r="K1672" s="7">
        <f t="shared" si="482"/>
        <v>-23.219206233037855</v>
      </c>
      <c r="L1672" s="7">
        <f t="shared" si="474"/>
        <v>-1.0273269529519855E-2</v>
      </c>
      <c r="M1672" s="7">
        <f t="shared" si="475"/>
        <v>0</v>
      </c>
      <c r="N1672" s="7">
        <f t="shared" si="483"/>
        <v>6.0436920544399655</v>
      </c>
      <c r="O1672" s="7">
        <f t="shared" si="476"/>
        <v>2.674013780037651E-3</v>
      </c>
      <c r="P1672" s="7">
        <f t="shared" si="487"/>
        <v>1.0147200048366285E-2</v>
      </c>
      <c r="Q1672" s="7">
        <f t="shared" si="477"/>
        <v>304.41600145098857</v>
      </c>
      <c r="R1672" s="7">
        <f t="shared" si="486"/>
        <v>10.147200048366285</v>
      </c>
      <c r="S1672" s="7">
        <f t="shared" si="484"/>
        <v>5.902691446494273E-2</v>
      </c>
      <c r="T1672" s="7">
        <f t="shared" si="485"/>
        <v>7.9192915947406552</v>
      </c>
      <c r="U1672" s="26">
        <f t="shared" si="478"/>
        <v>0</v>
      </c>
      <c r="V1672" s="26">
        <f t="shared" si="479"/>
        <v>0</v>
      </c>
      <c r="W1672" s="26">
        <f>IF(E1672&gt;t0,0,IF(E1672&lt;t0,P0))</f>
        <v>0</v>
      </c>
      <c r="X1672" s="26">
        <f>IF(E1672&gt;t0,0,IF(E1672&lt;t0,P0*SIN(PI()*(E1672)/t0)))</f>
        <v>0</v>
      </c>
    </row>
    <row r="1673" spans="5:24" x14ac:dyDescent="0.35">
      <c r="E1673" s="5">
        <f t="shared" si="480"/>
        <v>0.46788000000000379</v>
      </c>
      <c r="F1673" s="6">
        <f t="shared" si="481"/>
        <v>0</v>
      </c>
      <c r="G1673" s="6">
        <f t="shared" si="470"/>
        <v>1.6872597152386546</v>
      </c>
      <c r="H1673" s="6">
        <f t="shared" si="471"/>
        <v>-0.85432517849517864</v>
      </c>
      <c r="I1673" s="6">
        <f t="shared" si="472"/>
        <v>-0.51973886653701507</v>
      </c>
      <c r="J1673" s="7">
        <f t="shared" si="473"/>
        <v>0</v>
      </c>
      <c r="K1673" s="7">
        <f t="shared" si="482"/>
        <v>-23.219206233037855</v>
      </c>
      <c r="L1673" s="7">
        <f t="shared" si="474"/>
        <v>-1.027005399079485E-2</v>
      </c>
      <c r="M1673" s="7">
        <f t="shared" si="475"/>
        <v>0</v>
      </c>
      <c r="N1673" s="7">
        <f t="shared" si="483"/>
        <v>6.0436920544399655</v>
      </c>
      <c r="O1673" s="7">
        <f t="shared" si="476"/>
        <v>2.6731768123287635E-3</v>
      </c>
      <c r="P1673" s="7">
        <f t="shared" si="487"/>
        <v>1.0163319595333715E-2</v>
      </c>
      <c r="Q1673" s="7">
        <f t="shared" si="477"/>
        <v>304.89958786001148</v>
      </c>
      <c r="R1673" s="7">
        <f t="shared" si="486"/>
        <v>10.163319595333714</v>
      </c>
      <c r="S1673" s="7">
        <f t="shared" si="484"/>
        <v>5.7569810597963879E-2</v>
      </c>
      <c r="T1673" s="7">
        <f t="shared" si="485"/>
        <v>7.7238005969301042</v>
      </c>
      <c r="U1673" s="26">
        <f t="shared" si="478"/>
        <v>0</v>
      </c>
      <c r="V1673" s="26">
        <f t="shared" si="479"/>
        <v>0</v>
      </c>
      <c r="W1673" s="26">
        <f>IF(E1673&gt;t0,0,IF(E1673&lt;t0,P0))</f>
        <v>0</v>
      </c>
      <c r="X1673" s="26">
        <f>IF(E1673&gt;t0,0,IF(E1673&lt;t0,P0*SIN(PI()*(E1673)/t0)))</f>
        <v>0</v>
      </c>
    </row>
    <row r="1674" spans="5:24" x14ac:dyDescent="0.35">
      <c r="E1674" s="5">
        <f t="shared" si="480"/>
        <v>0.4681600000000038</v>
      </c>
      <c r="F1674" s="6">
        <f t="shared" si="481"/>
        <v>0</v>
      </c>
      <c r="G1674" s="6">
        <f t="shared" si="470"/>
        <v>1.6877879937616642</v>
      </c>
      <c r="H1674" s="6">
        <f t="shared" si="471"/>
        <v>-0.8575584643334595</v>
      </c>
      <c r="I1674" s="6">
        <f t="shared" si="472"/>
        <v>-0.51438650861977187</v>
      </c>
      <c r="J1674" s="7">
        <f t="shared" si="473"/>
        <v>0</v>
      </c>
      <c r="K1674" s="7">
        <f t="shared" si="482"/>
        <v>-23.219206233037855</v>
      </c>
      <c r="L1674" s="7">
        <f t="shared" si="474"/>
        <v>-1.0266839458535145E-2</v>
      </c>
      <c r="M1674" s="7">
        <f t="shared" si="475"/>
        <v>0</v>
      </c>
      <c r="N1674" s="7">
        <f t="shared" si="483"/>
        <v>6.0436920544399655</v>
      </c>
      <c r="O1674" s="7">
        <f t="shared" si="476"/>
        <v>2.672340106591206E-3</v>
      </c>
      <c r="P1674" s="7">
        <f t="shared" si="487"/>
        <v>1.0179030776893605E-2</v>
      </c>
      <c r="Q1674" s="7">
        <f t="shared" si="477"/>
        <v>305.37092330680815</v>
      </c>
      <c r="R1674" s="7">
        <f t="shared" si="486"/>
        <v>10.179030776893605</v>
      </c>
      <c r="S1674" s="7">
        <f t="shared" si="484"/>
        <v>5.6111362713893706E-2</v>
      </c>
      <c r="T1674" s="7">
        <f t="shared" si="485"/>
        <v>7.5281292803048059</v>
      </c>
      <c r="U1674" s="26">
        <f t="shared" si="478"/>
        <v>0</v>
      </c>
      <c r="V1674" s="26">
        <f t="shared" si="479"/>
        <v>0</v>
      </c>
      <c r="W1674" s="26">
        <f>IF(E1674&gt;t0,0,IF(E1674&lt;t0,P0))</f>
        <v>0</v>
      </c>
      <c r="X1674" s="26">
        <f>IF(E1674&gt;t0,0,IF(E1674&lt;t0,P0*SIN(PI()*(E1674)/t0)))</f>
        <v>0</v>
      </c>
    </row>
    <row r="1675" spans="5:24" x14ac:dyDescent="0.35">
      <c r="E1675" s="5">
        <f t="shared" si="480"/>
        <v>0.4684400000000038</v>
      </c>
      <c r="F1675" s="6">
        <f t="shared" si="481"/>
        <v>0</v>
      </c>
      <c r="G1675" s="6">
        <f t="shared" si="470"/>
        <v>1.6883164376878987</v>
      </c>
      <c r="H1675" s="6">
        <f t="shared" si="471"/>
        <v>-0.86075821802993269</v>
      </c>
      <c r="I1675" s="6">
        <f t="shared" si="472"/>
        <v>-0.50901403722680849</v>
      </c>
      <c r="J1675" s="7">
        <f t="shared" si="473"/>
        <v>0</v>
      </c>
      <c r="K1675" s="7">
        <f t="shared" si="482"/>
        <v>-23.219206233037855</v>
      </c>
      <c r="L1675" s="7">
        <f t="shared" si="474"/>
        <v>-1.0263625932425718E-2</v>
      </c>
      <c r="M1675" s="7">
        <f t="shared" si="475"/>
        <v>0</v>
      </c>
      <c r="N1675" s="7">
        <f t="shared" si="483"/>
        <v>6.0436920544399655</v>
      </c>
      <c r="O1675" s="7">
        <f t="shared" si="476"/>
        <v>2.6715036627429816E-3</v>
      </c>
      <c r="P1675" s="7">
        <f t="shared" si="487"/>
        <v>1.0194333232959579E-2</v>
      </c>
      <c r="Q1675" s="7">
        <f t="shared" si="477"/>
        <v>305.82999698878734</v>
      </c>
      <c r="R1675" s="7">
        <f t="shared" si="486"/>
        <v>10.194333232959579</v>
      </c>
      <c r="S1675" s="7">
        <f t="shared" si="484"/>
        <v>5.4651628807047166E-2</v>
      </c>
      <c r="T1675" s="7">
        <f t="shared" si="485"/>
        <v>7.3322854256185934</v>
      </c>
      <c r="U1675" s="26">
        <f t="shared" si="478"/>
        <v>0</v>
      </c>
      <c r="V1675" s="26">
        <f t="shared" si="479"/>
        <v>0</v>
      </c>
      <c r="W1675" s="26">
        <f>IF(E1675&gt;t0,0,IF(E1675&lt;t0,P0))</f>
        <v>0</v>
      </c>
      <c r="X1675" s="26">
        <f>IF(E1675&gt;t0,0,IF(E1675&lt;t0,P0*SIN(PI()*(E1675)/t0)))</f>
        <v>0</v>
      </c>
    </row>
    <row r="1676" spans="5:24" x14ac:dyDescent="0.35">
      <c r="E1676" s="5">
        <f t="shared" si="480"/>
        <v>0.4687200000000038</v>
      </c>
      <c r="F1676" s="6">
        <f t="shared" si="481"/>
        <v>0</v>
      </c>
      <c r="G1676" s="6">
        <f t="shared" si="470"/>
        <v>1.6888450470691458</v>
      </c>
      <c r="H1676" s="6">
        <f t="shared" si="471"/>
        <v>-0.86392431446823603</v>
      </c>
      <c r="I1676" s="6">
        <f t="shared" si="472"/>
        <v>-0.50362166243181838</v>
      </c>
      <c r="J1676" s="7">
        <f t="shared" si="473"/>
        <v>0</v>
      </c>
      <c r="K1676" s="7">
        <f t="shared" si="482"/>
        <v>-23.219206233037855</v>
      </c>
      <c r="L1676" s="7">
        <f t="shared" si="474"/>
        <v>-1.0260413412151637E-2</v>
      </c>
      <c r="M1676" s="7">
        <f t="shared" si="475"/>
        <v>0</v>
      </c>
      <c r="N1676" s="7">
        <f t="shared" si="483"/>
        <v>6.0436920544399655</v>
      </c>
      <c r="O1676" s="7">
        <f t="shared" si="476"/>
        <v>2.6706674807021168E-3</v>
      </c>
      <c r="P1676" s="7">
        <f t="shared" si="487"/>
        <v>1.0209226619687595E-2</v>
      </c>
      <c r="Q1676" s="7">
        <f t="shared" si="477"/>
        <v>306.27679859062783</v>
      </c>
      <c r="R1676" s="7">
        <f t="shared" si="486"/>
        <v>10.209226619687595</v>
      </c>
      <c r="S1676" s="7">
        <f t="shared" si="484"/>
        <v>5.3190666885771891E-2</v>
      </c>
      <c r="T1676" s="7">
        <f t="shared" si="485"/>
        <v>7.1362768155079808</v>
      </c>
      <c r="U1676" s="26">
        <f t="shared" si="478"/>
        <v>0</v>
      </c>
      <c r="V1676" s="26">
        <f t="shared" si="479"/>
        <v>0</v>
      </c>
      <c r="W1676" s="26">
        <f>IF(E1676&gt;t0,0,IF(E1676&lt;t0,P0))</f>
        <v>0</v>
      </c>
      <c r="X1676" s="26">
        <f>IF(E1676&gt;t0,0,IF(E1676&lt;t0,P0*SIN(PI()*(E1676)/t0)))</f>
        <v>0</v>
      </c>
    </row>
    <row r="1677" spans="5:24" x14ac:dyDescent="0.35">
      <c r="E1677" s="5">
        <f t="shared" si="480"/>
        <v>0.4690000000000038</v>
      </c>
      <c r="F1677" s="6">
        <f t="shared" si="481"/>
        <v>0</v>
      </c>
      <c r="G1677" s="6">
        <f t="shared" si="470"/>
        <v>1.6893738219572085</v>
      </c>
      <c r="H1677" s="6">
        <f t="shared" si="471"/>
        <v>-0.86705662984807164</v>
      </c>
      <c r="I1677" s="6">
        <f t="shared" si="472"/>
        <v>-0.49820959508675067</v>
      </c>
      <c r="J1677" s="7">
        <f t="shared" si="473"/>
        <v>0</v>
      </c>
      <c r="K1677" s="7">
        <f t="shared" si="482"/>
        <v>-23.219206233037855</v>
      </c>
      <c r="L1677" s="7">
        <f t="shared" si="474"/>
        <v>-1.025720189739808E-2</v>
      </c>
      <c r="M1677" s="7">
        <f t="shared" si="475"/>
        <v>0</v>
      </c>
      <c r="N1677" s="7">
        <f t="shared" si="483"/>
        <v>6.0436920544399655</v>
      </c>
      <c r="O1677" s="7">
        <f t="shared" si="476"/>
        <v>2.6698315603866686E-3</v>
      </c>
      <c r="P1677" s="7">
        <f t="shared" si="487"/>
        <v>1.0223710609479296E-2</v>
      </c>
      <c r="Q1677" s="7">
        <f t="shared" si="477"/>
        <v>306.71131828437888</v>
      </c>
      <c r="R1677" s="7">
        <f t="shared" si="486"/>
        <v>10.223710609479296</v>
      </c>
      <c r="S1677" s="7">
        <f t="shared" si="484"/>
        <v>5.172853497036032E-2</v>
      </c>
      <c r="T1677" s="7">
        <f t="shared" si="485"/>
        <v>6.9401112342120452</v>
      </c>
      <c r="U1677" s="26">
        <f t="shared" si="478"/>
        <v>0</v>
      </c>
      <c r="V1677" s="26">
        <f t="shared" si="479"/>
        <v>0</v>
      </c>
      <c r="W1677" s="26">
        <f>IF(E1677&gt;t0,0,IF(E1677&lt;t0,P0))</f>
        <v>0</v>
      </c>
      <c r="X1677" s="26">
        <f>IF(E1677&gt;t0,0,IF(E1677&lt;t0,P0*SIN(PI()*(E1677)/t0)))</f>
        <v>0</v>
      </c>
    </row>
    <row r="1678" spans="5:24" x14ac:dyDescent="0.35">
      <c r="E1678" s="5">
        <f t="shared" si="480"/>
        <v>0.46928000000000381</v>
      </c>
      <c r="F1678" s="6">
        <f t="shared" si="481"/>
        <v>0</v>
      </c>
      <c r="G1678" s="6">
        <f t="shared" si="470"/>
        <v>1.6899027624039071</v>
      </c>
      <c r="H1678" s="6">
        <f t="shared" si="471"/>
        <v>-0.87015504169004187</v>
      </c>
      <c r="I1678" s="6">
        <f t="shared" si="472"/>
        <v>-0.49277804681357457</v>
      </c>
      <c r="J1678" s="7">
        <f t="shared" si="473"/>
        <v>0</v>
      </c>
      <c r="K1678" s="7">
        <f t="shared" si="482"/>
        <v>-23.219206233037855</v>
      </c>
      <c r="L1678" s="7">
        <f t="shared" si="474"/>
        <v>-1.0253991387850318E-2</v>
      </c>
      <c r="M1678" s="7">
        <f t="shared" si="475"/>
        <v>0</v>
      </c>
      <c r="N1678" s="7">
        <f t="shared" si="483"/>
        <v>6.0436920544399655</v>
      </c>
      <c r="O1678" s="7">
        <f t="shared" si="476"/>
        <v>2.668995901714715E-3</v>
      </c>
      <c r="P1678" s="7">
        <f t="shared" si="487"/>
        <v>1.0237784890984637E-2</v>
      </c>
      <c r="Q1678" s="7">
        <f t="shared" si="477"/>
        <v>307.13354672953909</v>
      </c>
      <c r="R1678" s="7">
        <f t="shared" si="486"/>
        <v>10.237784890984637</v>
      </c>
      <c r="S1678" s="7">
        <f t="shared" si="484"/>
        <v>5.0265291090503372E-2</v>
      </c>
      <c r="T1678" s="7">
        <f t="shared" si="485"/>
        <v>6.7437964672308057</v>
      </c>
      <c r="U1678" s="26">
        <f t="shared" si="478"/>
        <v>0</v>
      </c>
      <c r="V1678" s="26">
        <f t="shared" si="479"/>
        <v>0</v>
      </c>
      <c r="W1678" s="26">
        <f>IF(E1678&gt;t0,0,IF(E1678&lt;t0,P0))</f>
        <v>0</v>
      </c>
      <c r="X1678" s="26">
        <f>IF(E1678&gt;t0,0,IF(E1678&lt;t0,P0*SIN(PI()*(E1678)/t0)))</f>
        <v>0</v>
      </c>
    </row>
    <row r="1679" spans="5:24" x14ac:dyDescent="0.35">
      <c r="E1679" s="5">
        <f t="shared" si="480"/>
        <v>0.46956000000000381</v>
      </c>
      <c r="F1679" s="6">
        <f t="shared" si="481"/>
        <v>0</v>
      </c>
      <c r="G1679" s="6">
        <f t="shared" si="470"/>
        <v>1.6904318684610777</v>
      </c>
      <c r="H1679" s="6">
        <f t="shared" si="471"/>
        <v>-0.87321942884044157</v>
      </c>
      <c r="I1679" s="6">
        <f t="shared" si="472"/>
        <v>-0.48732722999599859</v>
      </c>
      <c r="J1679" s="7">
        <f t="shared" si="473"/>
        <v>0</v>
      </c>
      <c r="K1679" s="7">
        <f t="shared" si="482"/>
        <v>-23.219206233037855</v>
      </c>
      <c r="L1679" s="7">
        <f t="shared" si="474"/>
        <v>-1.0250781883193722E-2</v>
      </c>
      <c r="M1679" s="7">
        <f t="shared" si="475"/>
        <v>0</v>
      </c>
      <c r="N1679" s="7">
        <f t="shared" si="483"/>
        <v>6.0436920544399655</v>
      </c>
      <c r="O1679" s="7">
        <f t="shared" si="476"/>
        <v>2.6681605046043624E-3</v>
      </c>
      <c r="P1679" s="7">
        <f t="shared" si="487"/>
        <v>1.0251449169103937E-2</v>
      </c>
      <c r="Q1679" s="7">
        <f t="shared" si="477"/>
        <v>307.54347507311809</v>
      </c>
      <c r="R1679" s="7">
        <f t="shared" si="486"/>
        <v>10.251449169103937</v>
      </c>
      <c r="S1679" s="7">
        <f t="shared" si="484"/>
        <v>4.8800993283214994E-2</v>
      </c>
      <c r="T1679" s="7">
        <f t="shared" si="485"/>
        <v>6.5473403010467637</v>
      </c>
      <c r="U1679" s="26">
        <f t="shared" si="478"/>
        <v>0</v>
      </c>
      <c r="V1679" s="26">
        <f t="shared" si="479"/>
        <v>0</v>
      </c>
      <c r="W1679" s="26">
        <f>IF(E1679&gt;t0,0,IF(E1679&lt;t0,P0))</f>
        <v>0</v>
      </c>
      <c r="X1679" s="26">
        <f>IF(E1679&gt;t0,0,IF(E1679&lt;t0,P0*SIN(PI()*(E1679)/t0)))</f>
        <v>0</v>
      </c>
    </row>
    <row r="1680" spans="5:24" x14ac:dyDescent="0.35">
      <c r="E1680" s="5">
        <f t="shared" si="480"/>
        <v>0.46984000000000381</v>
      </c>
      <c r="F1680" s="6">
        <f t="shared" si="481"/>
        <v>0</v>
      </c>
      <c r="G1680" s="6">
        <f t="shared" si="470"/>
        <v>1.6909611401805731</v>
      </c>
      <c r="H1680" s="6">
        <f t="shared" si="471"/>
        <v>-0.87624967147599497</v>
      </c>
      <c r="I1680" s="6">
        <f t="shared" si="472"/>
        <v>-0.48185735777116756</v>
      </c>
      <c r="J1680" s="7">
        <f t="shared" si="473"/>
        <v>0</v>
      </c>
      <c r="K1680" s="7">
        <f t="shared" si="482"/>
        <v>-23.219206233037855</v>
      </c>
      <c r="L1680" s="7">
        <f t="shared" si="474"/>
        <v>-1.0247573383113754E-2</v>
      </c>
      <c r="M1680" s="7">
        <f t="shared" si="475"/>
        <v>0</v>
      </c>
      <c r="N1680" s="7">
        <f t="shared" si="483"/>
        <v>6.0436920544399655</v>
      </c>
      <c r="O1680" s="7">
        <f t="shared" si="476"/>
        <v>2.6673253689737404E-3</v>
      </c>
      <c r="P1680" s="7">
        <f t="shared" si="487"/>
        <v>1.0264703164989267E-2</v>
      </c>
      <c r="Q1680" s="7">
        <f t="shared" si="477"/>
        <v>307.94109494967802</v>
      </c>
      <c r="R1680" s="7">
        <f t="shared" si="486"/>
        <v>10.264703164989267</v>
      </c>
      <c r="S1680" s="7">
        <f t="shared" si="484"/>
        <v>4.7335699590465456E-2</v>
      </c>
      <c r="T1680" s="7">
        <f t="shared" si="485"/>
        <v>6.3507505228073837</v>
      </c>
      <c r="U1680" s="26">
        <f t="shared" si="478"/>
        <v>0</v>
      </c>
      <c r="V1680" s="26">
        <f t="shared" si="479"/>
        <v>0</v>
      </c>
      <c r="W1680" s="26">
        <f>IF(E1680&gt;t0,0,IF(E1680&lt;t0,P0))</f>
        <v>0</v>
      </c>
      <c r="X1680" s="26">
        <f>IF(E1680&gt;t0,0,IF(E1680&lt;t0,P0*SIN(PI()*(E1680)/t0)))</f>
        <v>0</v>
      </c>
    </row>
    <row r="1681" spans="5:24" x14ac:dyDescent="0.35">
      <c r="E1681" s="5">
        <f t="shared" si="480"/>
        <v>0.47012000000000381</v>
      </c>
      <c r="F1681" s="6">
        <f t="shared" si="481"/>
        <v>0</v>
      </c>
      <c r="G1681" s="6">
        <f t="shared" si="470"/>
        <v>1.6914905776142612</v>
      </c>
      <c r="H1681" s="6">
        <f t="shared" si="471"/>
        <v>-0.87924565110854036</v>
      </c>
      <c r="I1681" s="6">
        <f t="shared" si="472"/>
        <v>-0.47636864402132811</v>
      </c>
      <c r="J1681" s="7">
        <f t="shared" si="473"/>
        <v>0</v>
      </c>
      <c r="K1681" s="7">
        <f t="shared" si="482"/>
        <v>-23.219206233037855</v>
      </c>
      <c r="L1681" s="7">
        <f t="shared" si="474"/>
        <v>-1.0244365887295988E-2</v>
      </c>
      <c r="M1681" s="7">
        <f t="shared" si="475"/>
        <v>0</v>
      </c>
      <c r="N1681" s="7">
        <f t="shared" si="483"/>
        <v>6.0436920544399655</v>
      </c>
      <c r="O1681" s="7">
        <f t="shared" si="476"/>
        <v>2.6664904947410074E-3</v>
      </c>
      <c r="P1681" s="7">
        <f t="shared" si="487"/>
        <v>1.0277546616045215E-2</v>
      </c>
      <c r="Q1681" s="7">
        <f t="shared" si="477"/>
        <v>308.32639848135648</v>
      </c>
      <c r="R1681" s="7">
        <f t="shared" si="486"/>
        <v>10.277546616045216</v>
      </c>
      <c r="S1681" s="7">
        <f t="shared" si="484"/>
        <v>4.5869468056957255E-2</v>
      </c>
      <c r="T1681" s="7">
        <f t="shared" si="485"/>
        <v>6.1540349200266977</v>
      </c>
      <c r="U1681" s="26">
        <f t="shared" si="478"/>
        <v>0</v>
      </c>
      <c r="V1681" s="26">
        <f t="shared" si="479"/>
        <v>0</v>
      </c>
      <c r="W1681" s="26">
        <f>IF(E1681&gt;t0,0,IF(E1681&lt;t0,P0))</f>
        <v>0</v>
      </c>
      <c r="X1681" s="26">
        <f>IF(E1681&gt;t0,0,IF(E1681&lt;t0,P0*SIN(PI()*(E1681)/t0)))</f>
        <v>0</v>
      </c>
    </row>
    <row r="1682" spans="5:24" x14ac:dyDescent="0.35">
      <c r="E1682" s="5">
        <f t="shared" si="480"/>
        <v>0.47040000000000382</v>
      </c>
      <c r="F1682" s="6">
        <f t="shared" si="481"/>
        <v>0</v>
      </c>
      <c r="G1682" s="6">
        <f t="shared" si="470"/>
        <v>1.6920201808140274</v>
      </c>
      <c r="H1682" s="6">
        <f t="shared" si="471"/>
        <v>-0.88220725058966332</v>
      </c>
      <c r="I1682" s="6">
        <f t="shared" si="472"/>
        <v>-0.47086130336546766</v>
      </c>
      <c r="J1682" s="7">
        <f t="shared" si="473"/>
        <v>0</v>
      </c>
      <c r="K1682" s="7">
        <f t="shared" si="482"/>
        <v>-23.219206233037855</v>
      </c>
      <c r="L1682" s="7">
        <f t="shared" si="474"/>
        <v>-1.0241159395426087E-2</v>
      </c>
      <c r="M1682" s="7">
        <f t="shared" si="475"/>
        <v>0</v>
      </c>
      <c r="N1682" s="7">
        <f t="shared" si="483"/>
        <v>6.0436920544399655</v>
      </c>
      <c r="O1682" s="7">
        <f t="shared" si="476"/>
        <v>2.6656558818243447E-3</v>
      </c>
      <c r="P1682" s="7">
        <f t="shared" si="487"/>
        <v>1.0289979275928982E-2</v>
      </c>
      <c r="Q1682" s="7">
        <f t="shared" si="477"/>
        <v>308.69937827786947</v>
      </c>
      <c r="R1682" s="7">
        <f t="shared" si="486"/>
        <v>10.289979275928982</v>
      </c>
      <c r="S1682" s="7">
        <f t="shared" si="484"/>
        <v>4.4402356727739796E-2</v>
      </c>
      <c r="T1682" s="7">
        <f t="shared" si="485"/>
        <v>5.957201280265279</v>
      </c>
      <c r="U1682" s="26">
        <f t="shared" si="478"/>
        <v>0</v>
      </c>
      <c r="V1682" s="26">
        <f t="shared" si="479"/>
        <v>0</v>
      </c>
      <c r="W1682" s="26">
        <f>IF(E1682&gt;t0,0,IF(E1682&lt;t0,P0))</f>
        <v>0</v>
      </c>
      <c r="X1682" s="26">
        <f>IF(E1682&gt;t0,0,IF(E1682&lt;t0,P0*SIN(PI()*(E1682)/t0)))</f>
        <v>0</v>
      </c>
    </row>
    <row r="1683" spans="5:24" x14ac:dyDescent="0.35">
      <c r="E1683" s="5">
        <f t="shared" si="480"/>
        <v>0.47068000000000382</v>
      </c>
      <c r="F1683" s="6">
        <f t="shared" si="481"/>
        <v>0</v>
      </c>
      <c r="G1683" s="6">
        <f t="shared" si="470"/>
        <v>1.6925499498317729</v>
      </c>
      <c r="H1683" s="6">
        <f t="shared" si="471"/>
        <v>-0.88513435411527985</v>
      </c>
      <c r="I1683" s="6">
        <f t="shared" si="472"/>
        <v>-0.46533555115091557</v>
      </c>
      <c r="J1683" s="7">
        <f t="shared" si="473"/>
        <v>0</v>
      </c>
      <c r="K1683" s="7">
        <f t="shared" si="482"/>
        <v>-23.219206233037855</v>
      </c>
      <c r="L1683" s="7">
        <f t="shared" si="474"/>
        <v>-1.0237953907189816E-2</v>
      </c>
      <c r="M1683" s="7">
        <f t="shared" si="475"/>
        <v>0</v>
      </c>
      <c r="N1683" s="7">
        <f t="shared" si="483"/>
        <v>6.0436920544399655</v>
      </c>
      <c r="O1683" s="7">
        <f t="shared" si="476"/>
        <v>2.6648215301419607E-3</v>
      </c>
      <c r="P1683" s="7">
        <f t="shared" si="487"/>
        <v>1.03020009145499E-2</v>
      </c>
      <c r="Q1683" s="7">
        <f t="shared" si="477"/>
        <v>309.06002743649697</v>
      </c>
      <c r="R1683" s="7">
        <f t="shared" si="486"/>
        <v>10.3020009145499</v>
      </c>
      <c r="S1683" s="7">
        <f t="shared" si="484"/>
        <v>4.2934423646133979E-2</v>
      </c>
      <c r="T1683" s="7">
        <f t="shared" si="485"/>
        <v>5.7602573908517982</v>
      </c>
      <c r="U1683" s="26">
        <f t="shared" si="478"/>
        <v>0</v>
      </c>
      <c r="V1683" s="26">
        <f t="shared" si="479"/>
        <v>0</v>
      </c>
      <c r="W1683" s="26">
        <f>IF(E1683&gt;t0,0,IF(E1683&lt;t0,P0))</f>
        <v>0</v>
      </c>
      <c r="X1683" s="26">
        <f>IF(E1683&gt;t0,0,IF(E1683&lt;t0,P0*SIN(PI()*(E1683)/t0)))</f>
        <v>0</v>
      </c>
    </row>
    <row r="1684" spans="5:24" x14ac:dyDescent="0.35">
      <c r="E1684" s="5">
        <f t="shared" si="480"/>
        <v>0.47096000000000382</v>
      </c>
      <c r="F1684" s="6">
        <f t="shared" si="481"/>
        <v>0</v>
      </c>
      <c r="G1684" s="6">
        <f t="shared" si="470"/>
        <v>1.6930798847194146</v>
      </c>
      <c r="H1684" s="6">
        <f t="shared" si="471"/>
        <v>-0.88802684723016001</v>
      </c>
      <c r="I1684" s="6">
        <f t="shared" si="472"/>
        <v>-0.45979160344493253</v>
      </c>
      <c r="J1684" s="7">
        <f t="shared" si="473"/>
        <v>0</v>
      </c>
      <c r="K1684" s="7">
        <f t="shared" si="482"/>
        <v>-23.219206233037855</v>
      </c>
      <c r="L1684" s="7">
        <f t="shared" si="474"/>
        <v>-1.0234749422273036E-2</v>
      </c>
      <c r="M1684" s="7">
        <f t="shared" si="475"/>
        <v>0</v>
      </c>
      <c r="N1684" s="7">
        <f t="shared" si="483"/>
        <v>6.0436920544399655</v>
      </c>
      <c r="O1684" s="7">
        <f t="shared" si="476"/>
        <v>2.663987439612089E-3</v>
      </c>
      <c r="P1684" s="7">
        <f t="shared" si="487"/>
        <v>1.0313611318068228E-2</v>
      </c>
      <c r="Q1684" s="7">
        <f t="shared" si="477"/>
        <v>309.40833954204686</v>
      </c>
      <c r="R1684" s="7">
        <f t="shared" si="486"/>
        <v>10.313611318068228</v>
      </c>
      <c r="S1684" s="7">
        <f t="shared" si="484"/>
        <v>4.1465726851173453E-2</v>
      </c>
      <c r="T1684" s="7">
        <f t="shared" si="485"/>
        <v>5.5632110385397295</v>
      </c>
      <c r="U1684" s="26">
        <f t="shared" si="478"/>
        <v>0</v>
      </c>
      <c r="V1684" s="26">
        <f t="shared" si="479"/>
        <v>0</v>
      </c>
      <c r="W1684" s="26">
        <f>IF(E1684&gt;t0,0,IF(E1684&lt;t0,P0))</f>
        <v>0</v>
      </c>
      <c r="X1684" s="26">
        <f>IF(E1684&gt;t0,0,IF(E1684&lt;t0,P0*SIN(PI()*(E1684)/t0)))</f>
        <v>0</v>
      </c>
    </row>
    <row r="1685" spans="5:24" x14ac:dyDescent="0.35">
      <c r="E1685" s="5">
        <f t="shared" si="480"/>
        <v>0.47124000000000382</v>
      </c>
      <c r="F1685" s="6">
        <f t="shared" si="481"/>
        <v>0</v>
      </c>
      <c r="G1685" s="6">
        <f t="shared" si="470"/>
        <v>1.6936099855288864</v>
      </c>
      <c r="H1685" s="6">
        <f t="shared" si="471"/>
        <v>-0.8908846168324065</v>
      </c>
      <c r="I1685" s="6">
        <f t="shared" si="472"/>
        <v>-0.45422967702625533</v>
      </c>
      <c r="J1685" s="7">
        <f t="shared" si="473"/>
        <v>0</v>
      </c>
      <c r="K1685" s="7">
        <f t="shared" si="482"/>
        <v>-23.219206233037855</v>
      </c>
      <c r="L1685" s="7">
        <f t="shared" si="474"/>
        <v>-1.0231545940361707E-2</v>
      </c>
      <c r="M1685" s="7">
        <f t="shared" si="475"/>
        <v>0</v>
      </c>
      <c r="N1685" s="7">
        <f t="shared" si="483"/>
        <v>6.0436920544399655</v>
      </c>
      <c r="O1685" s="7">
        <f t="shared" si="476"/>
        <v>2.6631536101529882E-3</v>
      </c>
      <c r="P1685" s="7">
        <f t="shared" si="487"/>
        <v>1.0324810288893401E-2</v>
      </c>
      <c r="Q1685" s="7">
        <f t="shared" si="477"/>
        <v>309.744308666802</v>
      </c>
      <c r="R1685" s="7">
        <f t="shared" si="486"/>
        <v>10.324810288893401</v>
      </c>
      <c r="S1685" s="7">
        <f t="shared" si="484"/>
        <v>3.9996324375615885E-2</v>
      </c>
      <c r="T1685" s="7">
        <f t="shared" si="485"/>
        <v>5.3660700092405378</v>
      </c>
      <c r="U1685" s="26">
        <f t="shared" si="478"/>
        <v>0</v>
      </c>
      <c r="V1685" s="26">
        <f t="shared" si="479"/>
        <v>0</v>
      </c>
      <c r="W1685" s="26">
        <f>IF(E1685&gt;t0,0,IF(E1685&lt;t0,P0))</f>
        <v>0</v>
      </c>
      <c r="X1685" s="26">
        <f>IF(E1685&gt;t0,0,IF(E1685&lt;t0,P0*SIN(PI()*(E1685)/t0)))</f>
        <v>0</v>
      </c>
    </row>
    <row r="1686" spans="5:24" x14ac:dyDescent="0.35">
      <c r="E1686" s="5">
        <f t="shared" si="480"/>
        <v>0.47152000000000382</v>
      </c>
      <c r="F1686" s="6">
        <f t="shared" si="481"/>
        <v>0</v>
      </c>
      <c r="G1686" s="6">
        <f t="shared" si="470"/>
        <v>1.6941402523121383</v>
      </c>
      <c r="H1686" s="6">
        <f t="shared" si="471"/>
        <v>-0.89370755117787659</v>
      </c>
      <c r="I1686" s="6">
        <f t="shared" si="472"/>
        <v>-0.44864998937662215</v>
      </c>
      <c r="J1686" s="7">
        <f t="shared" si="473"/>
        <v>0</v>
      </c>
      <c r="K1686" s="7">
        <f t="shared" si="482"/>
        <v>-23.219206233037855</v>
      </c>
      <c r="L1686" s="7">
        <f t="shared" si="474"/>
        <v>-1.0228343461141886E-2</v>
      </c>
      <c r="M1686" s="7">
        <f t="shared" si="475"/>
        <v>0</v>
      </c>
      <c r="N1686" s="7">
        <f t="shared" si="483"/>
        <v>6.0436920544399655</v>
      </c>
      <c r="O1686" s="7">
        <f t="shared" si="476"/>
        <v>2.6623200416829428E-3</v>
      </c>
      <c r="P1686" s="7">
        <f t="shared" si="487"/>
        <v>1.0335597645681581E-2</v>
      </c>
      <c r="Q1686" s="7">
        <f t="shared" si="477"/>
        <v>310.06792937044742</v>
      </c>
      <c r="R1686" s="7">
        <f t="shared" si="486"/>
        <v>10.335597645681581</v>
      </c>
      <c r="S1686" s="7">
        <f t="shared" si="484"/>
        <v>3.8526274243501954E-2</v>
      </c>
      <c r="T1686" s="7">
        <f t="shared" si="485"/>
        <v>5.1688420876961798</v>
      </c>
      <c r="U1686" s="26">
        <f t="shared" si="478"/>
        <v>0</v>
      </c>
      <c r="V1686" s="26">
        <f t="shared" si="479"/>
        <v>0</v>
      </c>
      <c r="W1686" s="26">
        <f>IF(E1686&gt;t0,0,IF(E1686&lt;t0,P0))</f>
        <v>0</v>
      </c>
      <c r="X1686" s="26">
        <f>IF(E1686&gt;t0,0,IF(E1686&lt;t0,P0*SIN(PI()*(E1686)/t0)))</f>
        <v>0</v>
      </c>
    </row>
    <row r="1687" spans="5:24" x14ac:dyDescent="0.35">
      <c r="E1687" s="5">
        <f t="shared" si="480"/>
        <v>0.47180000000000383</v>
      </c>
      <c r="F1687" s="6">
        <f t="shared" si="481"/>
        <v>0</v>
      </c>
      <c r="G1687" s="6">
        <f t="shared" si="470"/>
        <v>1.6946706851211359</v>
      </c>
      <c r="H1687" s="6">
        <f t="shared" si="471"/>
        <v>-0.896495539884551</v>
      </c>
      <c r="I1687" s="6">
        <f t="shared" si="472"/>
        <v>-0.44305275867226851</v>
      </c>
      <c r="J1687" s="7">
        <f t="shared" si="473"/>
        <v>0</v>
      </c>
      <c r="K1687" s="7">
        <f t="shared" si="482"/>
        <v>-23.219206233037855</v>
      </c>
      <c r="L1687" s="7">
        <f t="shared" si="474"/>
        <v>-1.0225141984299737E-2</v>
      </c>
      <c r="M1687" s="7">
        <f t="shared" si="475"/>
        <v>0</v>
      </c>
      <c r="N1687" s="7">
        <f t="shared" si="483"/>
        <v>6.0436920544399655</v>
      </c>
      <c r="O1687" s="7">
        <f t="shared" si="476"/>
        <v>2.6614867341202652E-3</v>
      </c>
      <c r="P1687" s="7">
        <f t="shared" si="487"/>
        <v>1.0345973223332611E-2</v>
      </c>
      <c r="Q1687" s="7">
        <f t="shared" si="477"/>
        <v>310.37919669997831</v>
      </c>
      <c r="R1687" s="7">
        <f t="shared" si="486"/>
        <v>10.34597322333261</v>
      </c>
      <c r="S1687" s="7">
        <f t="shared" si="484"/>
        <v>3.7055634467962173E-2</v>
      </c>
      <c r="T1687" s="7">
        <f t="shared" si="485"/>
        <v>4.9715350571848607</v>
      </c>
      <c r="U1687" s="26">
        <f t="shared" si="478"/>
        <v>0</v>
      </c>
      <c r="V1687" s="26">
        <f t="shared" si="479"/>
        <v>0</v>
      </c>
      <c r="W1687" s="26">
        <f>IF(E1687&gt;t0,0,IF(E1687&lt;t0,P0))</f>
        <v>0</v>
      </c>
      <c r="X1687" s="26">
        <f>IF(E1687&gt;t0,0,IF(E1687&lt;t0,P0*SIN(PI()*(E1687)/t0)))</f>
        <v>0</v>
      </c>
    </row>
    <row r="1688" spans="5:24" x14ac:dyDescent="0.35">
      <c r="E1688" s="5">
        <f t="shared" si="480"/>
        <v>0.47208000000000383</v>
      </c>
      <c r="F1688" s="6">
        <f t="shared" si="481"/>
        <v>0</v>
      </c>
      <c r="G1688" s="6">
        <f t="shared" si="470"/>
        <v>1.6952012840078623</v>
      </c>
      <c r="H1688" s="6">
        <f t="shared" si="471"/>
        <v>-0.89924847393684992</v>
      </c>
      <c r="I1688" s="6">
        <f t="shared" si="472"/>
        <v>-0.43743820377539783</v>
      </c>
      <c r="J1688" s="7">
        <f t="shared" si="473"/>
        <v>0</v>
      </c>
      <c r="K1688" s="7">
        <f t="shared" si="482"/>
        <v>-23.219206233037855</v>
      </c>
      <c r="L1688" s="7">
        <f t="shared" si="474"/>
        <v>-1.0221941509521507E-2</v>
      </c>
      <c r="M1688" s="7">
        <f t="shared" si="475"/>
        <v>0</v>
      </c>
      <c r="N1688" s="7">
        <f t="shared" si="483"/>
        <v>6.0436920544399655</v>
      </c>
      <c r="O1688" s="7">
        <f t="shared" si="476"/>
        <v>2.6606536873832881E-3</v>
      </c>
      <c r="P1688" s="7">
        <f t="shared" si="487"/>
        <v>1.0355936872986291E-2</v>
      </c>
      <c r="Q1688" s="7">
        <f t="shared" si="477"/>
        <v>310.67810618958873</v>
      </c>
      <c r="R1688" s="7">
        <f t="shared" si="486"/>
        <v>10.355936872986291</v>
      </c>
      <c r="S1688" s="7">
        <f t="shared" si="484"/>
        <v>3.5584463048856416E-2</v>
      </c>
      <c r="T1688" s="7">
        <f t="shared" si="485"/>
        <v>4.7741566992043429</v>
      </c>
      <c r="U1688" s="26">
        <f t="shared" si="478"/>
        <v>0</v>
      </c>
      <c r="V1688" s="26">
        <f t="shared" si="479"/>
        <v>0</v>
      </c>
      <c r="W1688" s="26">
        <f>IF(E1688&gt;t0,0,IF(E1688&lt;t0,P0))</f>
        <v>0</v>
      </c>
      <c r="X1688" s="26">
        <f>IF(E1688&gt;t0,0,IF(E1688&lt;t0,P0*SIN(PI()*(E1688)/t0)))</f>
        <v>0</v>
      </c>
    </row>
    <row r="1689" spans="5:24" x14ac:dyDescent="0.35">
      <c r="E1689" s="5">
        <f t="shared" si="480"/>
        <v>0.47236000000000383</v>
      </c>
      <c r="F1689" s="6">
        <f t="shared" si="481"/>
        <v>0</v>
      </c>
      <c r="G1689" s="6">
        <f t="shared" si="470"/>
        <v>1.6957320490243157</v>
      </c>
      <c r="H1689" s="6">
        <f t="shared" si="471"/>
        <v>-0.90196624568989836</v>
      </c>
      <c r="I1689" s="6">
        <f t="shared" si="472"/>
        <v>-0.43180654422561721</v>
      </c>
      <c r="J1689" s="7">
        <f t="shared" si="473"/>
        <v>0</v>
      </c>
      <c r="K1689" s="7">
        <f t="shared" si="482"/>
        <v>-23.219206233037855</v>
      </c>
      <c r="L1689" s="7">
        <f t="shared" si="474"/>
        <v>-1.0218742036493554E-2</v>
      </c>
      <c r="M1689" s="7">
        <f t="shared" si="475"/>
        <v>0</v>
      </c>
      <c r="N1689" s="7">
        <f t="shared" si="483"/>
        <v>6.0436920544399655</v>
      </c>
      <c r="O1689" s="7">
        <f t="shared" si="476"/>
        <v>2.6598209013903753E-3</v>
      </c>
      <c r="P1689" s="7">
        <f t="shared" si="487"/>
        <v>1.0365488462018083E-2</v>
      </c>
      <c r="Q1689" s="7">
        <f t="shared" si="477"/>
        <v>310.96465386054246</v>
      </c>
      <c r="R1689" s="7">
        <f t="shared" si="486"/>
        <v>10.365488462018083</v>
      </c>
      <c r="S1689" s="7">
        <f t="shared" si="484"/>
        <v>3.4112817970686063E-2</v>
      </c>
      <c r="T1689" s="7">
        <f t="shared" si="485"/>
        <v>4.5767147931918286</v>
      </c>
      <c r="U1689" s="26">
        <f t="shared" si="478"/>
        <v>0</v>
      </c>
      <c r="V1689" s="26">
        <f t="shared" si="479"/>
        <v>0</v>
      </c>
      <c r="W1689" s="26">
        <f>IF(E1689&gt;t0,0,IF(E1689&lt;t0,P0))</f>
        <v>0</v>
      </c>
      <c r="X1689" s="26">
        <f>IF(E1689&gt;t0,0,IF(E1689&lt;t0,P0*SIN(PI()*(E1689)/t0)))</f>
        <v>0</v>
      </c>
    </row>
    <row r="1690" spans="5:24" x14ac:dyDescent="0.35">
      <c r="E1690" s="5">
        <f t="shared" si="480"/>
        <v>0.47264000000000383</v>
      </c>
      <c r="F1690" s="6">
        <f t="shared" si="481"/>
        <v>0</v>
      </c>
      <c r="G1690" s="6">
        <f t="shared" si="470"/>
        <v>1.6962629802225115</v>
      </c>
      <c r="H1690" s="6">
        <f t="shared" si="471"/>
        <v>-0.9046487488737307</v>
      </c>
      <c r="I1690" s="6">
        <f t="shared" si="472"/>
        <v>-0.4261580002313623</v>
      </c>
      <c r="J1690" s="7">
        <f t="shared" si="473"/>
        <v>0</v>
      </c>
      <c r="K1690" s="7">
        <f t="shared" si="482"/>
        <v>-23.219206233037855</v>
      </c>
      <c r="L1690" s="7">
        <f t="shared" si="474"/>
        <v>-1.021554356490233E-2</v>
      </c>
      <c r="M1690" s="7">
        <f t="shared" si="475"/>
        <v>0</v>
      </c>
      <c r="N1690" s="7">
        <f t="shared" si="483"/>
        <v>6.0436920544399655</v>
      </c>
      <c r="O1690" s="7">
        <f t="shared" si="476"/>
        <v>2.658988376059913E-3</v>
      </c>
      <c r="P1690" s="7">
        <f t="shared" si="487"/>
        <v>1.0374627874034113E-2</v>
      </c>
      <c r="Q1690" s="7">
        <f t="shared" si="477"/>
        <v>311.2388362210234</v>
      </c>
      <c r="R1690" s="7">
        <f t="shared" si="486"/>
        <v>10.374627874034113</v>
      </c>
      <c r="S1690" s="7">
        <f t="shared" si="484"/>
        <v>3.2640757200109609E-2</v>
      </c>
      <c r="T1690" s="7">
        <f t="shared" si="485"/>
        <v>4.3792171161906479</v>
      </c>
      <c r="U1690" s="26">
        <f t="shared" si="478"/>
        <v>0</v>
      </c>
      <c r="V1690" s="26">
        <f t="shared" si="479"/>
        <v>0</v>
      </c>
      <c r="W1690" s="26">
        <f>IF(E1690&gt;t0,0,IF(E1690&lt;t0,P0))</f>
        <v>0</v>
      </c>
      <c r="X1690" s="26">
        <f>IF(E1690&gt;t0,0,IF(E1690&lt;t0,P0*SIN(PI()*(E1690)/t0)))</f>
        <v>0</v>
      </c>
    </row>
    <row r="1691" spans="5:24" x14ac:dyDescent="0.35">
      <c r="E1691" s="5">
        <f t="shared" si="480"/>
        <v>0.47292000000000384</v>
      </c>
      <c r="F1691" s="6">
        <f t="shared" si="481"/>
        <v>0</v>
      </c>
      <c r="G1691" s="6">
        <f t="shared" si="470"/>
        <v>1.6967940776544808</v>
      </c>
      <c r="H1691" s="6">
        <f t="shared" si="471"/>
        <v>-0.9072958785974492</v>
      </c>
      <c r="I1691" s="6">
        <f t="shared" si="472"/>
        <v>-0.4204927926612807</v>
      </c>
      <c r="J1691" s="7">
        <f t="shared" si="473"/>
        <v>0</v>
      </c>
      <c r="K1691" s="7">
        <f t="shared" si="482"/>
        <v>-23.219206233037855</v>
      </c>
      <c r="L1691" s="7">
        <f t="shared" si="474"/>
        <v>-1.0212346094434381E-2</v>
      </c>
      <c r="M1691" s="7">
        <f t="shared" si="475"/>
        <v>0</v>
      </c>
      <c r="N1691" s="7">
        <f t="shared" si="483"/>
        <v>6.0436920544399655</v>
      </c>
      <c r="O1691" s="7">
        <f t="shared" si="476"/>
        <v>2.658156111310313E-3</v>
      </c>
      <c r="P1691" s="7">
        <f t="shared" si="487"/>
        <v>1.0383355008865594E-2</v>
      </c>
      <c r="Q1691" s="7">
        <f t="shared" si="477"/>
        <v>311.50065026596781</v>
      </c>
      <c r="R1691" s="7">
        <f t="shared" si="486"/>
        <v>10.383355008865594</v>
      </c>
      <c r="S1691" s="7">
        <f t="shared" si="484"/>
        <v>3.1168338683861038E-2</v>
      </c>
      <c r="T1691" s="7">
        <f t="shared" si="485"/>
        <v>4.1816714425709769</v>
      </c>
      <c r="U1691" s="26">
        <f t="shared" si="478"/>
        <v>0</v>
      </c>
      <c r="V1691" s="26">
        <f t="shared" si="479"/>
        <v>0</v>
      </c>
      <c r="W1691" s="26">
        <f>IF(E1691&gt;t0,0,IF(E1691&lt;t0,P0))</f>
        <v>0</v>
      </c>
      <c r="X1691" s="26">
        <f>IF(E1691&gt;t0,0,IF(E1691&lt;t0,P0*SIN(PI()*(E1691)/t0)))</f>
        <v>0</v>
      </c>
    </row>
    <row r="1692" spans="5:24" x14ac:dyDescent="0.35">
      <c r="E1692" s="5">
        <f t="shared" si="480"/>
        <v>0.47320000000000384</v>
      </c>
      <c r="F1692" s="6">
        <f t="shared" si="481"/>
        <v>0</v>
      </c>
      <c r="G1692" s="6">
        <f t="shared" si="470"/>
        <v>1.6973253413722709</v>
      </c>
      <c r="H1692" s="6">
        <f t="shared" si="471"/>
        <v>-0.90990753135332469</v>
      </c>
      <c r="I1692" s="6">
        <f t="shared" si="472"/>
        <v>-0.41481114303559702</v>
      </c>
      <c r="J1692" s="7">
        <f t="shared" si="473"/>
        <v>0</v>
      </c>
      <c r="K1692" s="7">
        <f t="shared" si="482"/>
        <v>-23.219206233037855</v>
      </c>
      <c r="L1692" s="7">
        <f t="shared" si="474"/>
        <v>-1.020914962477636E-2</v>
      </c>
      <c r="M1692" s="7">
        <f t="shared" si="475"/>
        <v>0</v>
      </c>
      <c r="N1692" s="7">
        <f t="shared" si="483"/>
        <v>6.0436920544399655</v>
      </c>
      <c r="O1692" s="7">
        <f t="shared" si="476"/>
        <v>2.6573241070600145E-3</v>
      </c>
      <c r="P1692" s="7">
        <f t="shared" si="487"/>
        <v>1.039166978256259E-2</v>
      </c>
      <c r="Q1692" s="7">
        <f t="shared" si="477"/>
        <v>311.75009347687774</v>
      </c>
      <c r="R1692" s="7">
        <f t="shared" si="486"/>
        <v>10.391669782562591</v>
      </c>
      <c r="S1692" s="7">
        <f t="shared" si="484"/>
        <v>2.9695620346414091E-2</v>
      </c>
      <c r="T1692" s="7">
        <f t="shared" si="485"/>
        <v>3.9840855437164664</v>
      </c>
      <c r="U1692" s="26">
        <f t="shared" si="478"/>
        <v>0</v>
      </c>
      <c r="V1692" s="26">
        <f t="shared" si="479"/>
        <v>0</v>
      </c>
      <c r="W1692" s="26">
        <f>IF(E1692&gt;t0,0,IF(E1692&lt;t0,P0))</f>
        <v>0</v>
      </c>
      <c r="X1692" s="26">
        <f>IF(E1692&gt;t0,0,IF(E1692&lt;t0,P0*SIN(PI()*(E1692)/t0)))</f>
        <v>0</v>
      </c>
    </row>
    <row r="1693" spans="5:24" x14ac:dyDescent="0.35">
      <c r="E1693" s="5">
        <f t="shared" si="480"/>
        <v>0.47348000000000384</v>
      </c>
      <c r="F1693" s="6">
        <f t="shared" si="481"/>
        <v>0</v>
      </c>
      <c r="G1693" s="6">
        <f t="shared" si="470"/>
        <v>1.6978567714279456</v>
      </c>
      <c r="H1693" s="6">
        <f t="shared" si="471"/>
        <v>-0.9124836050208438</v>
      </c>
      <c r="I1693" s="6">
        <f t="shared" si="472"/>
        <v>-0.40911327351745097</v>
      </c>
      <c r="J1693" s="7">
        <f t="shared" si="473"/>
        <v>0</v>
      </c>
      <c r="K1693" s="7">
        <f t="shared" si="482"/>
        <v>-23.219206233037855</v>
      </c>
      <c r="L1693" s="7">
        <f t="shared" si="474"/>
        <v>-1.020595415561501E-2</v>
      </c>
      <c r="M1693" s="7">
        <f t="shared" si="475"/>
        <v>0</v>
      </c>
      <c r="N1693" s="7">
        <f t="shared" si="483"/>
        <v>6.0436920544399655</v>
      </c>
      <c r="O1693" s="7">
        <f t="shared" si="476"/>
        <v>2.656492363227481E-3</v>
      </c>
      <c r="P1693" s="7">
        <f t="shared" si="487"/>
        <v>1.0399572127387152E-2</v>
      </c>
      <c r="Q1693" s="7">
        <f t="shared" si="477"/>
        <v>311.98716382161456</v>
      </c>
      <c r="R1693" s="7">
        <f t="shared" si="486"/>
        <v>10.399572127387152</v>
      </c>
      <c r="S1693" s="7">
        <f t="shared" si="484"/>
        <v>2.8222660087720963E-2</v>
      </c>
      <c r="T1693" s="7">
        <f t="shared" si="485"/>
        <v>3.7864671877208558</v>
      </c>
      <c r="U1693" s="26">
        <f t="shared" si="478"/>
        <v>0</v>
      </c>
      <c r="V1693" s="26">
        <f t="shared" si="479"/>
        <v>0</v>
      </c>
      <c r="W1693" s="26">
        <f>IF(E1693&gt;t0,0,IF(E1693&lt;t0,P0))</f>
        <v>0</v>
      </c>
      <c r="X1693" s="26">
        <f>IF(E1693&gt;t0,0,IF(E1693&lt;t0,P0*SIN(PI()*(E1693)/t0)))</f>
        <v>0</v>
      </c>
    </row>
    <row r="1694" spans="5:24" x14ac:dyDescent="0.35">
      <c r="E1694" s="5">
        <f t="shared" si="480"/>
        <v>0.47376000000000384</v>
      </c>
      <c r="F1694" s="6">
        <f t="shared" si="481"/>
        <v>0</v>
      </c>
      <c r="G1694" s="6">
        <f t="shared" si="470"/>
        <v>1.6983883678735854</v>
      </c>
      <c r="H1694" s="6">
        <f t="shared" si="471"/>
        <v>-0.91502399887070174</v>
      </c>
      <c r="I1694" s="6">
        <f t="shared" si="472"/>
        <v>-0.40339940690421211</v>
      </c>
      <c r="J1694" s="7">
        <f t="shared" si="473"/>
        <v>0</v>
      </c>
      <c r="K1694" s="7">
        <f t="shared" si="482"/>
        <v>-23.219206233037855</v>
      </c>
      <c r="L1694" s="7">
        <f t="shared" si="474"/>
        <v>-1.0202759686637175E-2</v>
      </c>
      <c r="M1694" s="7">
        <f t="shared" si="475"/>
        <v>0</v>
      </c>
      <c r="N1694" s="7">
        <f t="shared" si="483"/>
        <v>6.0436920544399655</v>
      </c>
      <c r="O1694" s="7">
        <f t="shared" si="476"/>
        <v>2.6556608797312009E-3</v>
      </c>
      <c r="P1694" s="7">
        <f t="shared" si="487"/>
        <v>1.040706199180582E-2</v>
      </c>
      <c r="Q1694" s="7">
        <f t="shared" si="477"/>
        <v>312.21185975417461</v>
      </c>
      <c r="R1694" s="7">
        <f t="shared" si="486"/>
        <v>10.40706199180582</v>
      </c>
      <c r="S1694" s="7">
        <f t="shared" si="484"/>
        <v>2.6749515780957151E-2</v>
      </c>
      <c r="T1694" s="7">
        <f t="shared" si="485"/>
        <v>3.5888241390854145</v>
      </c>
      <c r="U1694" s="26">
        <f t="shared" si="478"/>
        <v>0</v>
      </c>
      <c r="V1694" s="26">
        <f t="shared" si="479"/>
        <v>0</v>
      </c>
      <c r="W1694" s="26">
        <f>IF(E1694&gt;t0,0,IF(E1694&lt;t0,P0))</f>
        <v>0</v>
      </c>
      <c r="X1694" s="26">
        <f>IF(E1694&gt;t0,0,IF(E1694&lt;t0,P0*SIN(PI()*(E1694)/t0)))</f>
        <v>0</v>
      </c>
    </row>
    <row r="1695" spans="5:24" x14ac:dyDescent="0.35">
      <c r="E1695" s="5">
        <f t="shared" si="480"/>
        <v>0.47404000000000385</v>
      </c>
      <c r="F1695" s="6">
        <f t="shared" si="481"/>
        <v>0</v>
      </c>
      <c r="G1695" s="6">
        <f t="shared" si="470"/>
        <v>1.6989201307612867</v>
      </c>
      <c r="H1695" s="6">
        <f t="shared" si="471"/>
        <v>-0.91752861356874305</v>
      </c>
      <c r="I1695" s="6">
        <f t="shared" si="472"/>
        <v>-0.39766976661876147</v>
      </c>
      <c r="J1695" s="7">
        <f t="shared" si="473"/>
        <v>0</v>
      </c>
      <c r="K1695" s="7">
        <f t="shared" si="482"/>
        <v>-23.219206233037855</v>
      </c>
      <c r="L1695" s="7">
        <f t="shared" si="474"/>
        <v>-1.0199566217529796E-2</v>
      </c>
      <c r="M1695" s="7">
        <f t="shared" si="475"/>
        <v>0</v>
      </c>
      <c r="N1695" s="7">
        <f t="shared" si="483"/>
        <v>6.0436920544399655</v>
      </c>
      <c r="O1695" s="7">
        <f t="shared" si="476"/>
        <v>2.6548296564896886E-3</v>
      </c>
      <c r="P1695" s="7">
        <f t="shared" si="487"/>
        <v>1.0414139340481523E-2</v>
      </c>
      <c r="Q1695" s="7">
        <f t="shared" si="477"/>
        <v>312.4241802144457</v>
      </c>
      <c r="R1695" s="7">
        <f t="shared" si="486"/>
        <v>10.414139340481523</v>
      </c>
      <c r="S1695" s="7">
        <f t="shared" si="484"/>
        <v>2.5276245270365448E-2</v>
      </c>
      <c r="T1695" s="7">
        <f t="shared" si="485"/>
        <v>3.3911641584296821</v>
      </c>
      <c r="U1695" s="26">
        <f t="shared" si="478"/>
        <v>0</v>
      </c>
      <c r="V1695" s="26">
        <f t="shared" si="479"/>
        <v>0</v>
      </c>
      <c r="W1695" s="26">
        <f>IF(E1695&gt;t0,0,IF(E1695&lt;t0,P0))</f>
        <v>0</v>
      </c>
      <c r="X1695" s="26">
        <f>IF(E1695&gt;t0,0,IF(E1695&lt;t0,P0*SIN(PI()*(E1695)/t0)))</f>
        <v>0</v>
      </c>
    </row>
    <row r="1696" spans="5:24" x14ac:dyDescent="0.35">
      <c r="E1696" s="5">
        <f t="shared" si="480"/>
        <v>0.47432000000000385</v>
      </c>
      <c r="F1696" s="6">
        <f t="shared" si="481"/>
        <v>0</v>
      </c>
      <c r="G1696" s="6">
        <f t="shared" si="470"/>
        <v>1.6994520601431622</v>
      </c>
      <c r="H1696" s="6">
        <f t="shared" si="471"/>
        <v>-0.91999735117984227</v>
      </c>
      <c r="I1696" s="6">
        <f t="shared" si="472"/>
        <v>-0.39192457670076508</v>
      </c>
      <c r="J1696" s="7">
        <f t="shared" si="473"/>
        <v>0</v>
      </c>
      <c r="K1696" s="7">
        <f t="shared" si="482"/>
        <v>-23.219206233037855</v>
      </c>
      <c r="L1696" s="7">
        <f t="shared" si="474"/>
        <v>-1.0196373747979917E-2</v>
      </c>
      <c r="M1696" s="7">
        <f t="shared" si="475"/>
        <v>0</v>
      </c>
      <c r="N1696" s="7">
        <f t="shared" si="483"/>
        <v>6.0436920544399655</v>
      </c>
      <c r="O1696" s="7">
        <f t="shared" si="476"/>
        <v>2.6539986934214855E-3</v>
      </c>
      <c r="P1696" s="7">
        <f t="shared" si="487"/>
        <v>1.0420804154264803E-2</v>
      </c>
      <c r="Q1696" s="7">
        <f t="shared" si="477"/>
        <v>312.62412462794407</v>
      </c>
      <c r="R1696" s="7">
        <f t="shared" si="486"/>
        <v>10.420804154264802</v>
      </c>
      <c r="S1696" s="7">
        <f t="shared" si="484"/>
        <v>2.3802906368858293E-2</v>
      </c>
      <c r="T1696" s="7">
        <f t="shared" si="485"/>
        <v>3.1934950021697901</v>
      </c>
      <c r="U1696" s="26">
        <f t="shared" si="478"/>
        <v>0</v>
      </c>
      <c r="V1696" s="26">
        <f t="shared" si="479"/>
        <v>0</v>
      </c>
      <c r="W1696" s="26">
        <f>IF(E1696&gt;t0,0,IF(E1696&lt;t0,P0))</f>
        <v>0</v>
      </c>
      <c r="X1696" s="26">
        <f>IF(E1696&gt;t0,0,IF(E1696&lt;t0,P0*SIN(PI()*(E1696)/t0)))</f>
        <v>0</v>
      </c>
    </row>
    <row r="1697" spans="5:24" x14ac:dyDescent="0.35">
      <c r="E1697" s="5">
        <f t="shared" si="480"/>
        <v>0.47460000000000385</v>
      </c>
      <c r="F1697" s="6">
        <f t="shared" si="481"/>
        <v>0</v>
      </c>
      <c r="G1697" s="6">
        <f t="shared" si="470"/>
        <v>1.6999841560713407</v>
      </c>
      <c r="H1697" s="6">
        <f t="shared" si="471"/>
        <v>-0.92243011517173601</v>
      </c>
      <c r="I1697" s="6">
        <f t="shared" si="472"/>
        <v>-0.38616406179790713</v>
      </c>
      <c r="J1697" s="7">
        <f t="shared" si="473"/>
        <v>0</v>
      </c>
      <c r="K1697" s="7">
        <f t="shared" si="482"/>
        <v>-23.219206233037855</v>
      </c>
      <c r="L1697" s="7">
        <f t="shared" si="474"/>
        <v>-1.0193182277674673E-2</v>
      </c>
      <c r="M1697" s="7">
        <f t="shared" si="475"/>
        <v>0</v>
      </c>
      <c r="N1697" s="7">
        <f t="shared" si="483"/>
        <v>6.0436920544399655</v>
      </c>
      <c r="O1697" s="7">
        <f t="shared" si="476"/>
        <v>2.6531679904451561E-3</v>
      </c>
      <c r="P1697" s="7">
        <f t="shared" si="487"/>
        <v>1.0427056430184439E-2</v>
      </c>
      <c r="Q1697" s="7">
        <f t="shared" si="477"/>
        <v>312.81169290553316</v>
      </c>
      <c r="R1697" s="7">
        <f t="shared" si="486"/>
        <v>10.42705643018444</v>
      </c>
      <c r="S1697" s="7">
        <f t="shared" si="484"/>
        <v>2.2329556855843185E-2</v>
      </c>
      <c r="T1697" s="7">
        <f t="shared" si="485"/>
        <v>2.9958244222267103</v>
      </c>
      <c r="U1697" s="26">
        <f t="shared" si="478"/>
        <v>0</v>
      </c>
      <c r="V1697" s="26">
        <f t="shared" si="479"/>
        <v>0</v>
      </c>
      <c r="W1697" s="26">
        <f>IF(E1697&gt;t0,0,IF(E1697&lt;t0,P0))</f>
        <v>0</v>
      </c>
      <c r="X1697" s="26">
        <f>IF(E1697&gt;t0,0,IF(E1697&lt;t0,P0*SIN(PI()*(E1697)/t0)))</f>
        <v>0</v>
      </c>
    </row>
    <row r="1698" spans="5:24" x14ac:dyDescent="0.35">
      <c r="E1698" s="5">
        <f t="shared" si="480"/>
        <v>0.47488000000000385</v>
      </c>
      <c r="F1698" s="6">
        <f t="shared" si="481"/>
        <v>0</v>
      </c>
      <c r="G1698" s="6">
        <f t="shared" si="470"/>
        <v>1.700516418597968</v>
      </c>
      <c r="H1698" s="6">
        <f t="shared" si="471"/>
        <v>-0.92482681041879655</v>
      </c>
      <c r="I1698" s="6">
        <f t="shared" si="472"/>
        <v>-0.38038844715710729</v>
      </c>
      <c r="J1698" s="7">
        <f t="shared" si="473"/>
        <v>0</v>
      </c>
      <c r="K1698" s="7">
        <f t="shared" si="482"/>
        <v>-23.219206233037855</v>
      </c>
      <c r="L1698" s="7">
        <f t="shared" si="474"/>
        <v>-1.0189991806301299E-2</v>
      </c>
      <c r="M1698" s="7">
        <f t="shared" si="475"/>
        <v>0</v>
      </c>
      <c r="N1698" s="7">
        <f t="shared" si="483"/>
        <v>6.0436920544399655</v>
      </c>
      <c r="O1698" s="7">
        <f t="shared" si="476"/>
        <v>2.6523375474792918E-3</v>
      </c>
      <c r="P1698" s="7">
        <f t="shared" si="487"/>
        <v>1.043289618143744E-2</v>
      </c>
      <c r="Q1698" s="7">
        <f t="shared" si="477"/>
        <v>312.98688544312319</v>
      </c>
      <c r="R1698" s="7">
        <f t="shared" si="486"/>
        <v>10.432896181437441</v>
      </c>
      <c r="S1698" s="7">
        <f t="shared" si="484"/>
        <v>2.085625447500471E-2</v>
      </c>
      <c r="T1698" s="7">
        <f t="shared" si="485"/>
        <v>2.7981601657286839</v>
      </c>
      <c r="U1698" s="26">
        <f t="shared" si="478"/>
        <v>0</v>
      </c>
      <c r="V1698" s="26">
        <f t="shared" si="479"/>
        <v>0</v>
      </c>
      <c r="W1698" s="26">
        <f>IF(E1698&gt;t0,0,IF(E1698&lt;t0,P0))</f>
        <v>0</v>
      </c>
      <c r="X1698" s="26">
        <f>IF(E1698&gt;t0,0,IF(E1698&lt;t0,P0*SIN(PI()*(E1698)/t0)))</f>
        <v>0</v>
      </c>
    </row>
    <row r="1699" spans="5:24" x14ac:dyDescent="0.35">
      <c r="E1699" s="5">
        <f t="shared" si="480"/>
        <v>0.47516000000000386</v>
      </c>
      <c r="F1699" s="6">
        <f t="shared" si="481"/>
        <v>0</v>
      </c>
      <c r="G1699" s="6">
        <f t="shared" si="470"/>
        <v>1.7010488477752057</v>
      </c>
      <c r="H1699" s="6">
        <f t="shared" si="471"/>
        <v>-0.92718734320575158</v>
      </c>
      <c r="I1699" s="6">
        <f t="shared" si="472"/>
        <v>-0.37459795861571343</v>
      </c>
      <c r="J1699" s="7">
        <f t="shared" si="473"/>
        <v>0</v>
      </c>
      <c r="K1699" s="7">
        <f t="shared" si="482"/>
        <v>-23.219206233037855</v>
      </c>
      <c r="L1699" s="7">
        <f t="shared" si="474"/>
        <v>-1.0186802333547133E-2</v>
      </c>
      <c r="M1699" s="7">
        <f t="shared" si="475"/>
        <v>0</v>
      </c>
      <c r="N1699" s="7">
        <f t="shared" si="483"/>
        <v>6.0436920544399655</v>
      </c>
      <c r="O1699" s="7">
        <f t="shared" si="476"/>
        <v>2.65150736444251E-3</v>
      </c>
      <c r="P1699" s="7">
        <f t="shared" si="487"/>
        <v>1.0438323437378412E-2</v>
      </c>
      <c r="Q1699" s="7">
        <f t="shared" si="477"/>
        <v>313.14970312135239</v>
      </c>
      <c r="R1699" s="7">
        <f t="shared" si="486"/>
        <v>10.438323437378413</v>
      </c>
      <c r="S1699" s="7">
        <f t="shared" si="484"/>
        <v>1.9383056932043209E-2</v>
      </c>
      <c r="T1699" s="7">
        <f t="shared" si="485"/>
        <v>2.6005099747078289</v>
      </c>
      <c r="U1699" s="26">
        <f t="shared" si="478"/>
        <v>0</v>
      </c>
      <c r="V1699" s="26">
        <f t="shared" si="479"/>
        <v>0</v>
      </c>
      <c r="W1699" s="26">
        <f>IF(E1699&gt;t0,0,IF(E1699&lt;t0,P0))</f>
        <v>0</v>
      </c>
      <c r="X1699" s="26">
        <f>IF(E1699&gt;t0,0,IF(E1699&lt;t0,P0*SIN(PI()*(E1699)/t0)))</f>
        <v>0</v>
      </c>
    </row>
    <row r="1700" spans="5:24" x14ac:dyDescent="0.35">
      <c r="E1700" s="5">
        <f t="shared" si="480"/>
        <v>0.47544000000000386</v>
      </c>
      <c r="F1700" s="6">
        <f t="shared" si="481"/>
        <v>0</v>
      </c>
      <c r="G1700" s="6">
        <f t="shared" si="470"/>
        <v>1.7015814436552319</v>
      </c>
      <c r="H1700" s="6">
        <f t="shared" si="471"/>
        <v>-0.92951162123134845</v>
      </c>
      <c r="I1700" s="6">
        <f t="shared" si="472"/>
        <v>-0.36879282259267238</v>
      </c>
      <c r="J1700" s="7">
        <f t="shared" si="473"/>
        <v>0</v>
      </c>
      <c r="K1700" s="7">
        <f t="shared" si="482"/>
        <v>-23.219206233037855</v>
      </c>
      <c r="L1700" s="7">
        <f t="shared" si="474"/>
        <v>-1.0183613859099602E-2</v>
      </c>
      <c r="M1700" s="7">
        <f t="shared" si="475"/>
        <v>0</v>
      </c>
      <c r="N1700" s="7">
        <f t="shared" si="483"/>
        <v>6.0436920544399655</v>
      </c>
      <c r="O1700" s="7">
        <f t="shared" si="476"/>
        <v>2.6506774412534515E-3</v>
      </c>
      <c r="P1700" s="7">
        <f t="shared" si="487"/>
        <v>1.0443338243508281E-2</v>
      </c>
      <c r="Q1700" s="7">
        <f t="shared" si="477"/>
        <v>313.30014730524846</v>
      </c>
      <c r="R1700" s="7">
        <f t="shared" si="486"/>
        <v>10.443338243508281</v>
      </c>
      <c r="S1700" s="7">
        <f t="shared" si="484"/>
        <v>1.7910021892388647E-2</v>
      </c>
      <c r="T1700" s="7">
        <f t="shared" si="485"/>
        <v>2.4028815857934265</v>
      </c>
      <c r="U1700" s="26">
        <f t="shared" si="478"/>
        <v>0</v>
      </c>
      <c r="V1700" s="26">
        <f t="shared" si="479"/>
        <v>0</v>
      </c>
      <c r="W1700" s="26">
        <f>IF(E1700&gt;t0,0,IF(E1700&lt;t0,P0))</f>
        <v>0</v>
      </c>
      <c r="X1700" s="26">
        <f>IF(E1700&gt;t0,0,IF(E1700&lt;t0,P0*SIN(PI()*(E1700)/t0)))</f>
        <v>0</v>
      </c>
    </row>
    <row r="1701" spans="5:24" x14ac:dyDescent="0.35">
      <c r="E1701" s="5">
        <f t="shared" si="480"/>
        <v>0.47572000000000386</v>
      </c>
      <c r="F1701" s="6">
        <f t="shared" si="481"/>
        <v>0</v>
      </c>
      <c r="G1701" s="6">
        <f t="shared" si="470"/>
        <v>1.7021142062902408</v>
      </c>
      <c r="H1701" s="6">
        <f t="shared" si="471"/>
        <v>-0.93179955361196498</v>
      </c>
      <c r="I1701" s="6">
        <f t="shared" si="472"/>
        <v>-0.36297326607966984</v>
      </c>
      <c r="J1701" s="7">
        <f t="shared" si="473"/>
        <v>0</v>
      </c>
      <c r="K1701" s="7">
        <f t="shared" si="482"/>
        <v>-23.219206233037855</v>
      </c>
      <c r="L1701" s="7">
        <f t="shared" si="474"/>
        <v>-1.0180426382646235E-2</v>
      </c>
      <c r="M1701" s="7">
        <f t="shared" si="475"/>
        <v>0</v>
      </c>
      <c r="N1701" s="7">
        <f t="shared" si="483"/>
        <v>6.0436920544399655</v>
      </c>
      <c r="O1701" s="7">
        <f t="shared" si="476"/>
        <v>2.649847777830784E-3</v>
      </c>
      <c r="P1701" s="7">
        <f t="shared" si="487"/>
        <v>1.0447940661462428E-2</v>
      </c>
      <c r="Q1701" s="7">
        <f t="shared" si="477"/>
        <v>313.43821984387284</v>
      </c>
      <c r="R1701" s="7">
        <f t="shared" si="486"/>
        <v>10.447940661462427</v>
      </c>
      <c r="S1701" s="7">
        <f t="shared" si="484"/>
        <v>1.6437206979094184E-2</v>
      </c>
      <c r="T1701" s="7">
        <f t="shared" si="485"/>
        <v>2.2052827299293138</v>
      </c>
      <c r="U1701" s="26">
        <f t="shared" si="478"/>
        <v>0</v>
      </c>
      <c r="V1701" s="26">
        <f t="shared" si="479"/>
        <v>0</v>
      </c>
      <c r="W1701" s="26">
        <f>IF(E1701&gt;t0,0,IF(E1701&lt;t0,P0))</f>
        <v>0</v>
      </c>
      <c r="X1701" s="26">
        <f>IF(E1701&gt;t0,0,IF(E1701&lt;t0,P0*SIN(PI()*(E1701)/t0)))</f>
        <v>0</v>
      </c>
    </row>
    <row r="1702" spans="5:24" x14ac:dyDescent="0.35">
      <c r="E1702" s="5">
        <f t="shared" si="480"/>
        <v>0.47600000000000386</v>
      </c>
      <c r="F1702" s="6">
        <f t="shared" si="481"/>
        <v>0</v>
      </c>
      <c r="G1702" s="6">
        <f t="shared" si="470"/>
        <v>1.7026471357324433</v>
      </c>
      <c r="H1702" s="6">
        <f t="shared" si="471"/>
        <v>-0.93405105088516027</v>
      </c>
      <c r="I1702" s="6">
        <f t="shared" si="472"/>
        <v>-0.3571395166322649</v>
      </c>
      <c r="J1702" s="7">
        <f t="shared" si="473"/>
        <v>0</v>
      </c>
      <c r="K1702" s="7">
        <f t="shared" si="482"/>
        <v>-23.219206233037855</v>
      </c>
      <c r="L1702" s="7">
        <f t="shared" si="474"/>
        <v>-1.0177239903874665E-2</v>
      </c>
      <c r="M1702" s="7">
        <f t="shared" si="475"/>
        <v>0</v>
      </c>
      <c r="N1702" s="7">
        <f t="shared" si="483"/>
        <v>6.0436920544399655</v>
      </c>
      <c r="O1702" s="7">
        <f t="shared" si="476"/>
        <v>2.6490183740932017E-3</v>
      </c>
      <c r="P1702" s="7">
        <f t="shared" si="487"/>
        <v>1.0452130768998152E-2</v>
      </c>
      <c r="Q1702" s="7">
        <f t="shared" si="477"/>
        <v>313.56392306994456</v>
      </c>
      <c r="R1702" s="7">
        <f t="shared" si="486"/>
        <v>10.452130768998153</v>
      </c>
      <c r="S1702" s="7">
        <f t="shared" si="484"/>
        <v>1.4964669770444711E-2</v>
      </c>
      <c r="T1702" s="7">
        <f t="shared" si="485"/>
        <v>2.007721132053033</v>
      </c>
      <c r="U1702" s="26">
        <f t="shared" si="478"/>
        <v>0</v>
      </c>
      <c r="V1702" s="26">
        <f t="shared" si="479"/>
        <v>0</v>
      </c>
      <c r="W1702" s="26">
        <f>IF(E1702&gt;t0,0,IF(E1702&lt;t0,P0))</f>
        <v>0</v>
      </c>
      <c r="X1702" s="26">
        <f>IF(E1702&gt;t0,0,IF(E1702&lt;t0,P0*SIN(PI()*(E1702)/t0)))</f>
        <v>0</v>
      </c>
    </row>
    <row r="1703" spans="5:24" x14ac:dyDescent="0.35">
      <c r="E1703" s="5">
        <f t="shared" si="480"/>
        <v>0.47628000000000387</v>
      </c>
      <c r="F1703" s="6">
        <f t="shared" si="481"/>
        <v>0</v>
      </c>
      <c r="G1703" s="6">
        <f t="shared" si="470"/>
        <v>1.7031802320340665</v>
      </c>
      <c r="H1703" s="6">
        <f t="shared" si="471"/>
        <v>-0.93626602501317469</v>
      </c>
      <c r="I1703" s="6">
        <f t="shared" si="472"/>
        <v>-0.35129180236098501</v>
      </c>
      <c r="J1703" s="7">
        <f t="shared" si="473"/>
        <v>0</v>
      </c>
      <c r="K1703" s="7">
        <f t="shared" si="482"/>
        <v>-23.219206233037855</v>
      </c>
      <c r="L1703" s="7">
        <f t="shared" si="474"/>
        <v>-1.0174054422472611E-2</v>
      </c>
      <c r="M1703" s="7">
        <f t="shared" si="475"/>
        <v>0</v>
      </c>
      <c r="N1703" s="7">
        <f t="shared" si="483"/>
        <v>6.0436920544399655</v>
      </c>
      <c r="O1703" s="7">
        <f t="shared" si="476"/>
        <v>2.6481892299594213E-3</v>
      </c>
      <c r="P1703" s="7">
        <f t="shared" si="487"/>
        <v>1.0455908659981536E-2</v>
      </c>
      <c r="Q1703" s="7">
        <f t="shared" si="477"/>
        <v>313.67725979944606</v>
      </c>
      <c r="R1703" s="7">
        <f t="shared" si="486"/>
        <v>10.455908659981537</v>
      </c>
      <c r="S1703" s="7">
        <f t="shared" si="484"/>
        <v>1.3492467797800863E-2</v>
      </c>
      <c r="T1703" s="7">
        <f t="shared" si="485"/>
        <v>1.8102045108065772</v>
      </c>
      <c r="U1703" s="26">
        <f t="shared" si="478"/>
        <v>0</v>
      </c>
      <c r="V1703" s="26">
        <f t="shared" si="479"/>
        <v>0</v>
      </c>
      <c r="W1703" s="26">
        <f>IF(E1703&gt;t0,0,IF(E1703&lt;t0,P0))</f>
        <v>0</v>
      </c>
      <c r="X1703" s="26">
        <f>IF(E1703&gt;t0,0,IF(E1703&lt;t0,P0*SIN(PI()*(E1703)/t0)))</f>
        <v>0</v>
      </c>
    </row>
    <row r="1704" spans="5:24" x14ac:dyDescent="0.35">
      <c r="E1704" s="5">
        <f t="shared" si="480"/>
        <v>0.47656000000000387</v>
      </c>
      <c r="F1704" s="6">
        <f t="shared" si="481"/>
        <v>0</v>
      </c>
      <c r="G1704" s="6">
        <f t="shared" si="470"/>
        <v>1.703713495247354</v>
      </c>
      <c r="H1704" s="6">
        <f t="shared" si="471"/>
        <v>-0.9384443893863722</v>
      </c>
      <c r="I1704" s="6">
        <f t="shared" si="472"/>
        <v>-0.34543035192240862</v>
      </c>
      <c r="J1704" s="7">
        <f t="shared" si="473"/>
        <v>0</v>
      </c>
      <c r="K1704" s="7">
        <f t="shared" si="482"/>
        <v>-23.219206233037855</v>
      </c>
      <c r="L1704" s="7">
        <f t="shared" si="474"/>
        <v>-1.0170869938127899E-2</v>
      </c>
      <c r="M1704" s="7">
        <f t="shared" si="475"/>
        <v>0</v>
      </c>
      <c r="N1704" s="7">
        <f t="shared" si="483"/>
        <v>6.0436920544399655</v>
      </c>
      <c r="O1704" s="7">
        <f t="shared" si="476"/>
        <v>2.6473603453481876E-3</v>
      </c>
      <c r="P1704" s="7">
        <f t="shared" si="487"/>
        <v>1.0459274444373699E-2</v>
      </c>
      <c r="Q1704" s="7">
        <f t="shared" si="477"/>
        <v>313.77823333121097</v>
      </c>
      <c r="R1704" s="7">
        <f t="shared" si="486"/>
        <v>10.459274444373699</v>
      </c>
      <c r="S1704" s="7">
        <f t="shared" si="484"/>
        <v>1.2020658543436783E-2</v>
      </c>
      <c r="T1704" s="7">
        <f t="shared" si="485"/>
        <v>1.6127405782462956</v>
      </c>
      <c r="U1704" s="26">
        <f t="shared" si="478"/>
        <v>0</v>
      </c>
      <c r="V1704" s="26">
        <f t="shared" si="479"/>
        <v>0</v>
      </c>
      <c r="W1704" s="26">
        <f>IF(E1704&gt;t0,0,IF(E1704&lt;t0,P0))</f>
        <v>0</v>
      </c>
      <c r="X1704" s="26">
        <f>IF(E1704&gt;t0,0,IF(E1704&lt;t0,P0*SIN(PI()*(E1704)/t0)))</f>
        <v>0</v>
      </c>
    </row>
    <row r="1705" spans="5:24" x14ac:dyDescent="0.35">
      <c r="E1705" s="5">
        <f t="shared" si="480"/>
        <v>0.47684000000000387</v>
      </c>
      <c r="F1705" s="6">
        <f t="shared" si="481"/>
        <v>0</v>
      </c>
      <c r="G1705" s="6">
        <f t="shared" si="470"/>
        <v>1.7042469254245651</v>
      </c>
      <c r="H1705" s="6">
        <f t="shared" si="471"/>
        <v>-0.9405860588266266</v>
      </c>
      <c r="I1705" s="6">
        <f t="shared" si="472"/>
        <v>-0.33955539451022393</v>
      </c>
      <c r="J1705" s="7">
        <f t="shared" si="473"/>
        <v>0</v>
      </c>
      <c r="K1705" s="7">
        <f t="shared" si="482"/>
        <v>-23.219206233037855</v>
      </c>
      <c r="L1705" s="7">
        <f t="shared" si="474"/>
        <v>-1.0167686450528454E-2</v>
      </c>
      <c r="M1705" s="7">
        <f t="shared" si="475"/>
        <v>0</v>
      </c>
      <c r="N1705" s="7">
        <f t="shared" si="483"/>
        <v>6.0436920544399655</v>
      </c>
      <c r="O1705" s="7">
        <f t="shared" si="476"/>
        <v>2.6465317201782709E-3</v>
      </c>
      <c r="P1705" s="7">
        <f t="shared" si="487"/>
        <v>1.0462228248216405E-2</v>
      </c>
      <c r="Q1705" s="7">
        <f t="shared" si="477"/>
        <v>313.86684744649216</v>
      </c>
      <c r="R1705" s="7">
        <f t="shared" si="486"/>
        <v>10.462228248216405</v>
      </c>
      <c r="S1705" s="7">
        <f t="shared" si="484"/>
        <v>1.0549299438235443E-2</v>
      </c>
      <c r="T1705" s="7">
        <f t="shared" si="485"/>
        <v>1.4153370395336879</v>
      </c>
      <c r="U1705" s="26">
        <f t="shared" si="478"/>
        <v>0</v>
      </c>
      <c r="V1705" s="26">
        <f t="shared" si="479"/>
        <v>0</v>
      </c>
      <c r="W1705" s="26">
        <f>IF(E1705&gt;t0,0,IF(E1705&lt;t0,P0))</f>
        <v>0</v>
      </c>
      <c r="X1705" s="26">
        <f>IF(E1705&gt;t0,0,IF(E1705&lt;t0,P0*SIN(PI()*(E1705)/t0)))</f>
        <v>0</v>
      </c>
    </row>
    <row r="1706" spans="5:24" x14ac:dyDescent="0.35">
      <c r="E1706" s="5">
        <f t="shared" si="480"/>
        <v>0.47712000000000387</v>
      </c>
      <c r="F1706" s="6">
        <f t="shared" si="481"/>
        <v>0</v>
      </c>
      <c r="G1706" s="6">
        <f t="shared" si="470"/>
        <v>1.7047805226179766</v>
      </c>
      <c r="H1706" s="6">
        <f t="shared" si="471"/>
        <v>-0.94269094959065169</v>
      </c>
      <c r="I1706" s="6">
        <f t="shared" si="472"/>
        <v>-0.33366715984626871</v>
      </c>
      <c r="J1706" s="7">
        <f t="shared" si="473"/>
        <v>0</v>
      </c>
      <c r="K1706" s="7">
        <f t="shared" si="482"/>
        <v>-23.219206233037855</v>
      </c>
      <c r="L1706" s="7">
        <f t="shared" si="474"/>
        <v>-1.0164503959362282E-2</v>
      </c>
      <c r="M1706" s="7">
        <f t="shared" si="475"/>
        <v>0</v>
      </c>
      <c r="N1706" s="7">
        <f t="shared" si="483"/>
        <v>6.0436920544399655</v>
      </c>
      <c r="O1706" s="7">
        <f t="shared" si="476"/>
        <v>2.6457033543684639E-3</v>
      </c>
      <c r="P1706" s="7">
        <f t="shared" si="487"/>
        <v>1.0464770213617041E-2</v>
      </c>
      <c r="Q1706" s="7">
        <f t="shared" si="477"/>
        <v>313.9431064085112</v>
      </c>
      <c r="R1706" s="7">
        <f t="shared" si="486"/>
        <v>10.46477021361704</v>
      </c>
      <c r="S1706" s="7">
        <f t="shared" si="484"/>
        <v>9.0784478594148951E-3</v>
      </c>
      <c r="T1706" s="7">
        <f t="shared" si="485"/>
        <v>1.2180015926303498</v>
      </c>
      <c r="U1706" s="26">
        <f t="shared" si="478"/>
        <v>0</v>
      </c>
      <c r="V1706" s="26">
        <f t="shared" si="479"/>
        <v>0</v>
      </c>
      <c r="W1706" s="26">
        <f>IF(E1706&gt;t0,0,IF(E1706&lt;t0,P0))</f>
        <v>0</v>
      </c>
      <c r="X1706" s="26">
        <f>IF(E1706&gt;t0,0,IF(E1706&lt;t0,P0*SIN(PI()*(E1706)/t0)))</f>
        <v>0</v>
      </c>
    </row>
    <row r="1707" spans="5:24" x14ac:dyDescent="0.35">
      <c r="E1707" s="5">
        <f t="shared" si="480"/>
        <v>0.47740000000000388</v>
      </c>
      <c r="F1707" s="6">
        <f t="shared" si="481"/>
        <v>0</v>
      </c>
      <c r="G1707" s="6">
        <f t="shared" si="470"/>
        <v>1.7053142868798805</v>
      </c>
      <c r="H1707" s="6">
        <f t="shared" si="471"/>
        <v>-0.94475897937327824</v>
      </c>
      <c r="I1707" s="6">
        <f t="shared" si="472"/>
        <v>-0.32776587817154135</v>
      </c>
      <c r="J1707" s="7">
        <f t="shared" si="473"/>
        <v>0</v>
      </c>
      <c r="K1707" s="7">
        <f t="shared" si="482"/>
        <v>-23.219206233037855</v>
      </c>
      <c r="L1707" s="7">
        <f t="shared" si="474"/>
        <v>-1.016132246431751E-2</v>
      </c>
      <c r="M1707" s="7">
        <f t="shared" si="475"/>
        <v>0</v>
      </c>
      <c r="N1707" s="7">
        <f t="shared" si="483"/>
        <v>6.0436920544399655</v>
      </c>
      <c r="O1707" s="7">
        <f t="shared" si="476"/>
        <v>2.6448752478375882E-3</v>
      </c>
      <c r="P1707" s="7">
        <f t="shared" si="487"/>
        <v>1.0466900498733035E-2</v>
      </c>
      <c r="Q1707" s="7">
        <f t="shared" si="477"/>
        <v>314.00701496199105</v>
      </c>
      <c r="R1707" s="7">
        <f t="shared" si="486"/>
        <v>10.466900498733036</v>
      </c>
      <c r="S1707" s="7">
        <f t="shared" si="484"/>
        <v>7.6081611285519395E-3</v>
      </c>
      <c r="T1707" s="7">
        <f t="shared" si="485"/>
        <v>1.0207419280328194</v>
      </c>
      <c r="U1707" s="26">
        <f t="shared" si="478"/>
        <v>0</v>
      </c>
      <c r="V1707" s="26">
        <f t="shared" si="479"/>
        <v>0</v>
      </c>
      <c r="W1707" s="26">
        <f>IF(E1707&gt;t0,0,IF(E1707&lt;t0,P0))</f>
        <v>0</v>
      </c>
      <c r="X1707" s="26">
        <f>IF(E1707&gt;t0,0,IF(E1707&lt;t0,P0*SIN(PI()*(E1707)/t0)))</f>
        <v>0</v>
      </c>
    </row>
    <row r="1708" spans="5:24" x14ac:dyDescent="0.35">
      <c r="E1708" s="5">
        <f t="shared" si="480"/>
        <v>0.47768000000000388</v>
      </c>
      <c r="F1708" s="6">
        <f t="shared" si="481"/>
        <v>0</v>
      </c>
      <c r="G1708" s="6">
        <f t="shared" si="470"/>
        <v>1.7058482182625858</v>
      </c>
      <c r="H1708" s="6">
        <f t="shared" si="471"/>
        <v>-0.9467900673106685</v>
      </c>
      <c r="I1708" s="6">
        <f t="shared" si="472"/>
        <v>-0.32185178023720756</v>
      </c>
      <c r="J1708" s="7">
        <f t="shared" si="473"/>
        <v>0</v>
      </c>
      <c r="K1708" s="7">
        <f t="shared" si="482"/>
        <v>-23.219206233037855</v>
      </c>
      <c r="L1708" s="7">
        <f t="shared" si="474"/>
        <v>-1.0158141965082346E-2</v>
      </c>
      <c r="M1708" s="7">
        <f t="shared" si="475"/>
        <v>0</v>
      </c>
      <c r="N1708" s="7">
        <f t="shared" si="483"/>
        <v>6.0436920544399655</v>
      </c>
      <c r="O1708" s="7">
        <f t="shared" si="476"/>
        <v>2.6440474005044886E-3</v>
      </c>
      <c r="P1708" s="7">
        <f t="shared" si="487"/>
        <v>1.046861927775557E-2</v>
      </c>
      <c r="Q1708" s="7">
        <f t="shared" si="477"/>
        <v>314.05857833266714</v>
      </c>
      <c r="R1708" s="7">
        <f t="shared" si="486"/>
        <v>10.46861927775557</v>
      </c>
      <c r="S1708" s="7">
        <f t="shared" si="484"/>
        <v>6.1384965090543839E-3</v>
      </c>
      <c r="T1708" s="7">
        <f t="shared" si="485"/>
        <v>0.82356572843344544</v>
      </c>
      <c r="U1708" s="26">
        <f t="shared" si="478"/>
        <v>0</v>
      </c>
      <c r="V1708" s="26">
        <f t="shared" si="479"/>
        <v>0</v>
      </c>
      <c r="W1708" s="26">
        <f>IF(E1708&gt;t0,0,IF(E1708&lt;t0,P0))</f>
        <v>0</v>
      </c>
      <c r="X1708" s="26">
        <f>IF(E1708&gt;t0,0,IF(E1708&lt;t0,P0*SIN(PI()*(E1708)/t0)))</f>
        <v>0</v>
      </c>
    </row>
    <row r="1709" spans="5:24" x14ac:dyDescent="0.35">
      <c r="E1709" s="5">
        <f t="shared" si="480"/>
        <v>0.47796000000000388</v>
      </c>
      <c r="F1709" s="6">
        <f t="shared" si="481"/>
        <v>0</v>
      </c>
      <c r="G1709" s="6">
        <f t="shared" si="470"/>
        <v>1.706382316818418</v>
      </c>
      <c r="H1709" s="6">
        <f t="shared" si="471"/>
        <v>-0.94878413398348094</v>
      </c>
      <c r="I1709" s="6">
        <f t="shared" si="472"/>
        <v>-0.31592509729557128</v>
      </c>
      <c r="J1709" s="7">
        <f t="shared" si="473"/>
        <v>0</v>
      </c>
      <c r="K1709" s="7">
        <f t="shared" si="482"/>
        <v>-23.219206233037855</v>
      </c>
      <c r="L1709" s="7">
        <f t="shared" si="474"/>
        <v>-1.0154962461345106E-2</v>
      </c>
      <c r="M1709" s="7">
        <f t="shared" si="475"/>
        <v>0</v>
      </c>
      <c r="N1709" s="7">
        <f t="shared" si="483"/>
        <v>6.0436920544399655</v>
      </c>
      <c r="O1709" s="7">
        <f t="shared" si="476"/>
        <v>2.6432198122880368E-3</v>
      </c>
      <c r="P1709" s="7">
        <f t="shared" si="487"/>
        <v>1.0469926740892754E-2</v>
      </c>
      <c r="Q1709" s="7">
        <f t="shared" si="477"/>
        <v>314.09780222678262</v>
      </c>
      <c r="R1709" s="7">
        <f t="shared" si="486"/>
        <v>10.469926740892754</v>
      </c>
      <c r="S1709" s="7">
        <f t="shared" si="484"/>
        <v>4.6695112042280584E-3</v>
      </c>
      <c r="T1709" s="7">
        <f t="shared" si="485"/>
        <v>0.62648066846105066</v>
      </c>
      <c r="U1709" s="26">
        <f t="shared" si="478"/>
        <v>0</v>
      </c>
      <c r="V1709" s="26">
        <f t="shared" si="479"/>
        <v>0</v>
      </c>
      <c r="W1709" s="26">
        <f>IF(E1709&gt;t0,0,IF(E1709&lt;t0,P0))</f>
        <v>0</v>
      </c>
      <c r="X1709" s="26">
        <f>IF(E1709&gt;t0,0,IF(E1709&lt;t0,P0*SIN(PI()*(E1709)/t0)))</f>
        <v>0</v>
      </c>
    </row>
    <row r="1710" spans="5:24" x14ac:dyDescent="0.35">
      <c r="E1710" s="5">
        <f t="shared" si="480"/>
        <v>0.47824000000000388</v>
      </c>
      <c r="F1710" s="6">
        <f t="shared" si="481"/>
        <v>0</v>
      </c>
      <c r="G1710" s="6">
        <f t="shared" si="470"/>
        <v>1.7069165825997183</v>
      </c>
      <c r="H1710" s="6">
        <f t="shared" si="471"/>
        <v>-0.95074110141997437</v>
      </c>
      <c r="I1710" s="6">
        <f t="shared" si="472"/>
        <v>-0.30998606109103372</v>
      </c>
      <c r="J1710" s="7">
        <f t="shared" si="473"/>
        <v>0</v>
      </c>
      <c r="K1710" s="7">
        <f t="shared" si="482"/>
        <v>-23.219206233037855</v>
      </c>
      <c r="L1710" s="7">
        <f t="shared" si="474"/>
        <v>-1.0151783952794194E-2</v>
      </c>
      <c r="M1710" s="7">
        <f t="shared" si="475"/>
        <v>0</v>
      </c>
      <c r="N1710" s="7">
        <f t="shared" si="483"/>
        <v>6.0436920544399655</v>
      </c>
      <c r="O1710" s="7">
        <f t="shared" si="476"/>
        <v>2.6423924831071284E-3</v>
      </c>
      <c r="P1710" s="7">
        <f t="shared" si="487"/>
        <v>1.0470823094352108E-2</v>
      </c>
      <c r="Q1710" s="7">
        <f t="shared" si="477"/>
        <v>314.12469283056328</v>
      </c>
      <c r="R1710" s="7">
        <f t="shared" si="486"/>
        <v>10.470823094352108</v>
      </c>
      <c r="S1710" s="7">
        <f t="shared" si="484"/>
        <v>3.2012623548358203E-3</v>
      </c>
      <c r="T1710" s="7">
        <f t="shared" si="485"/>
        <v>0.42949441435343688</v>
      </c>
      <c r="U1710" s="26">
        <f t="shared" si="478"/>
        <v>0</v>
      </c>
      <c r="V1710" s="26">
        <f t="shared" si="479"/>
        <v>0</v>
      </c>
      <c r="W1710" s="26">
        <f>IF(E1710&gt;t0,0,IF(E1710&lt;t0,P0))</f>
        <v>0</v>
      </c>
      <c r="X1710" s="26">
        <f>IF(E1710&gt;t0,0,IF(E1710&lt;t0,P0*SIN(PI()*(E1710)/t0)))</f>
        <v>0</v>
      </c>
    </row>
    <row r="1711" spans="5:24" x14ac:dyDescent="0.35">
      <c r="E1711" s="5">
        <f t="shared" si="480"/>
        <v>0.47852000000000389</v>
      </c>
      <c r="F1711" s="6">
        <f t="shared" si="481"/>
        <v>0</v>
      </c>
      <c r="G1711" s="6">
        <f t="shared" si="470"/>
        <v>1.7074510156588454</v>
      </c>
      <c r="H1711" s="6">
        <f t="shared" si="471"/>
        <v>-0.95266089309905744</v>
      </c>
      <c r="I1711" s="6">
        <f t="shared" si="472"/>
        <v>-0.30403490385103188</v>
      </c>
      <c r="J1711" s="7">
        <f t="shared" si="473"/>
        <v>0</v>
      </c>
      <c r="K1711" s="7">
        <f t="shared" si="482"/>
        <v>-23.219206233037855</v>
      </c>
      <c r="L1711" s="7">
        <f t="shared" si="474"/>
        <v>-1.0148606439118116E-2</v>
      </c>
      <c r="M1711" s="7">
        <f t="shared" si="475"/>
        <v>0</v>
      </c>
      <c r="N1711" s="7">
        <f t="shared" si="483"/>
        <v>6.0436920544399655</v>
      </c>
      <c r="O1711" s="7">
        <f t="shared" si="476"/>
        <v>2.6415654128806856E-3</v>
      </c>
      <c r="P1711" s="7">
        <f t="shared" si="487"/>
        <v>1.0471308560322501E-2</v>
      </c>
      <c r="Q1711" s="7">
        <f t="shared" si="477"/>
        <v>314.13925680967503</v>
      </c>
      <c r="R1711" s="7">
        <f t="shared" si="486"/>
        <v>10.4713085603225</v>
      </c>
      <c r="S1711" s="7">
        <f t="shared" si="484"/>
        <v>1.7338070371150055E-3</v>
      </c>
      <c r="T1711" s="7">
        <f t="shared" si="485"/>
        <v>0.23261462369139924</v>
      </c>
      <c r="U1711" s="26">
        <f t="shared" si="478"/>
        <v>0</v>
      </c>
      <c r="V1711" s="26">
        <f t="shared" si="479"/>
        <v>0</v>
      </c>
      <c r="W1711" s="26">
        <f>IF(E1711&gt;t0,0,IF(E1711&lt;t0,P0))</f>
        <v>0</v>
      </c>
      <c r="X1711" s="26">
        <f>IF(E1711&gt;t0,0,IF(E1711&lt;t0,P0*SIN(PI()*(E1711)/t0)))</f>
        <v>0</v>
      </c>
    </row>
    <row r="1712" spans="5:24" x14ac:dyDescent="0.35">
      <c r="E1712" s="5">
        <f t="shared" si="480"/>
        <v>0.47880000000000389</v>
      </c>
      <c r="F1712" s="6">
        <f t="shared" si="481"/>
        <v>0</v>
      </c>
      <c r="G1712" s="6">
        <f t="shared" si="470"/>
        <v>1.7079856160481732</v>
      </c>
      <c r="H1712" s="6">
        <f t="shared" si="471"/>
        <v>-0.95454343395328023</v>
      </c>
      <c r="I1712" s="6">
        <f t="shared" si="472"/>
        <v>-0.29807185827695953</v>
      </c>
      <c r="J1712" s="7">
        <f t="shared" si="473"/>
        <v>0</v>
      </c>
      <c r="K1712" s="7">
        <f t="shared" si="482"/>
        <v>-23.219206233037855</v>
      </c>
      <c r="L1712" s="7">
        <f t="shared" si="474"/>
        <v>-1.0145429920005479E-2</v>
      </c>
      <c r="M1712" s="7">
        <f t="shared" si="475"/>
        <v>0</v>
      </c>
      <c r="N1712" s="7">
        <f t="shared" si="483"/>
        <v>6.0436920544399655</v>
      </c>
      <c r="O1712" s="7">
        <f t="shared" si="476"/>
        <v>2.6407386015276555E-3</v>
      </c>
      <c r="P1712" s="7">
        <f t="shared" si="487"/>
        <v>1.0471383376955431E-2</v>
      </c>
      <c r="Q1712" s="7">
        <f t="shared" si="477"/>
        <v>314.14150130866295</v>
      </c>
      <c r="R1712" s="7">
        <f t="shared" si="486"/>
        <v>10.471383376955432</v>
      </c>
      <c r="S1712" s="7">
        <f t="shared" si="484"/>
        <v>2.6720226046653541E-4</v>
      </c>
      <c r="T1712" s="7">
        <f t="shared" si="485"/>
        <v>3.5848945088686676E-2</v>
      </c>
      <c r="U1712" s="26">
        <f t="shared" si="478"/>
        <v>0</v>
      </c>
      <c r="V1712" s="26">
        <f t="shared" si="479"/>
        <v>0</v>
      </c>
      <c r="W1712" s="26">
        <f>IF(E1712&gt;t0,0,IF(E1712&lt;t0,P0))</f>
        <v>0</v>
      </c>
      <c r="X1712" s="26">
        <f>IF(E1712&gt;t0,0,IF(E1712&lt;t0,P0*SIN(PI()*(E1712)/t0)))</f>
        <v>0</v>
      </c>
    </row>
    <row r="1713" spans="5:24" x14ac:dyDescent="0.35">
      <c r="E1713" s="5">
        <f t="shared" si="480"/>
        <v>0.47908000000000389</v>
      </c>
      <c r="F1713" s="6">
        <f t="shared" si="481"/>
        <v>0</v>
      </c>
      <c r="G1713" s="6">
        <f t="shared" si="470"/>
        <v>1.7085203838200931</v>
      </c>
      <c r="H1713" s="6">
        <f t="shared" si="471"/>
        <v>-0.9563886503717709</v>
      </c>
      <c r="I1713" s="6">
        <f t="shared" si="472"/>
        <v>-0.29209715753506155</v>
      </c>
      <c r="J1713" s="7">
        <f t="shared" si="473"/>
        <v>0</v>
      </c>
      <c r="K1713" s="7">
        <f t="shared" si="482"/>
        <v>-23.219206233037855</v>
      </c>
      <c r="L1713" s="7">
        <f t="shared" si="474"/>
        <v>-1.0142254395144979E-2</v>
      </c>
      <c r="M1713" s="7">
        <f t="shared" si="475"/>
        <v>0</v>
      </c>
      <c r="N1713" s="7">
        <f t="shared" si="483"/>
        <v>6.0436920544399655</v>
      </c>
      <c r="O1713" s="7">
        <f t="shared" si="476"/>
        <v>2.6399120489670096E-3</v>
      </c>
      <c r="P1713" s="7">
        <f t="shared" si="487"/>
        <v>1.0471047798345692E-2</v>
      </c>
      <c r="Q1713" s="7">
        <f t="shared" si="477"/>
        <v>314.13143395037076</v>
      </c>
      <c r="R1713" s="7">
        <f t="shared" si="486"/>
        <v>10.471047798345692</v>
      </c>
      <c r="S1713" s="7">
        <f t="shared" si="484"/>
        <v>-1.1984950347816417E-3</v>
      </c>
      <c r="T1713" s="7">
        <f t="shared" si="485"/>
        <v>-0.16079498210806356</v>
      </c>
      <c r="U1713" s="26">
        <f t="shared" si="478"/>
        <v>0</v>
      </c>
      <c r="V1713" s="26">
        <f t="shared" si="479"/>
        <v>0</v>
      </c>
      <c r="W1713" s="26">
        <f>IF(E1713&gt;t0,0,IF(E1713&lt;t0,P0))</f>
        <v>0</v>
      </c>
      <c r="X1713" s="26">
        <f>IF(E1713&gt;t0,0,IF(E1713&lt;t0,P0*SIN(PI()*(E1713)/t0)))</f>
        <v>0</v>
      </c>
    </row>
    <row r="1714" spans="5:24" x14ac:dyDescent="0.35">
      <c r="E1714" s="5">
        <f t="shared" si="480"/>
        <v>0.47936000000000389</v>
      </c>
      <c r="F1714" s="6">
        <f t="shared" si="481"/>
        <v>0</v>
      </c>
      <c r="G1714" s="6">
        <f t="shared" si="470"/>
        <v>1.7090553190270117</v>
      </c>
      <c r="H1714" s="6">
        <f t="shared" si="471"/>
        <v>-0.95819647020311183</v>
      </c>
      <c r="I1714" s="6">
        <f t="shared" si="472"/>
        <v>-0.28611103524732684</v>
      </c>
      <c r="J1714" s="7">
        <f t="shared" si="473"/>
        <v>0</v>
      </c>
      <c r="K1714" s="7">
        <f t="shared" si="482"/>
        <v>-23.219206233037855</v>
      </c>
      <c r="L1714" s="7">
        <f t="shared" si="474"/>
        <v>-1.0139079864225421E-2</v>
      </c>
      <c r="M1714" s="7">
        <f t="shared" si="475"/>
        <v>0</v>
      </c>
      <c r="N1714" s="7">
        <f t="shared" si="483"/>
        <v>6.0436920544399655</v>
      </c>
      <c r="O1714" s="7">
        <f t="shared" si="476"/>
        <v>2.6390857551177476E-3</v>
      </c>
      <c r="P1714" s="7">
        <f t="shared" si="487"/>
        <v>1.0470302094511457E-2</v>
      </c>
      <c r="Q1714" s="7">
        <f t="shared" si="477"/>
        <v>314.10906283534371</v>
      </c>
      <c r="R1714" s="7">
        <f t="shared" si="486"/>
        <v>10.470302094511457</v>
      </c>
      <c r="S1714" s="7">
        <f t="shared" si="484"/>
        <v>-2.6632279794128488E-3</v>
      </c>
      <c r="T1714" s="7">
        <f t="shared" si="485"/>
        <v>-0.35730952809279248</v>
      </c>
      <c r="U1714" s="26">
        <f t="shared" si="478"/>
        <v>0</v>
      </c>
      <c r="V1714" s="26">
        <f t="shared" si="479"/>
        <v>0</v>
      </c>
      <c r="W1714" s="26">
        <f>IF(E1714&gt;t0,0,IF(E1714&lt;t0,P0))</f>
        <v>0</v>
      </c>
      <c r="X1714" s="26">
        <f>IF(E1714&gt;t0,0,IF(E1714&lt;t0,P0*SIN(PI()*(E1714)/t0)))</f>
        <v>0</v>
      </c>
    </row>
    <row r="1715" spans="5:24" x14ac:dyDescent="0.35">
      <c r="E1715" s="5">
        <f t="shared" si="480"/>
        <v>0.4796400000000039</v>
      </c>
      <c r="F1715" s="6">
        <f t="shared" si="481"/>
        <v>0</v>
      </c>
      <c r="G1715" s="6">
        <f t="shared" si="470"/>
        <v>1.7095904217213529</v>
      </c>
      <c r="H1715" s="6">
        <f t="shared" si="471"/>
        <v>-0.95996682275816214</v>
      </c>
      <c r="I1715" s="6">
        <f t="shared" si="472"/>
        <v>-0.28011372548234637</v>
      </c>
      <c r="J1715" s="7">
        <f t="shared" si="473"/>
        <v>0</v>
      </c>
      <c r="K1715" s="7">
        <f t="shared" si="482"/>
        <v>-23.219206233037855</v>
      </c>
      <c r="L1715" s="7">
        <f t="shared" si="474"/>
        <v>-1.0135906326935697E-2</v>
      </c>
      <c r="M1715" s="7">
        <f t="shared" si="475"/>
        <v>0</v>
      </c>
      <c r="N1715" s="7">
        <f t="shared" si="483"/>
        <v>6.0436920544399655</v>
      </c>
      <c r="O1715" s="7">
        <f t="shared" si="476"/>
        <v>2.6382597198988914E-3</v>
      </c>
      <c r="P1715" s="7">
        <f t="shared" si="487"/>
        <v>1.0469146551373704E-2</v>
      </c>
      <c r="Q1715" s="7">
        <f t="shared" si="477"/>
        <v>314.07439654121112</v>
      </c>
      <c r="R1715" s="7">
        <f t="shared" si="486"/>
        <v>10.469146551373704</v>
      </c>
      <c r="S1715" s="7">
        <f t="shared" si="484"/>
        <v>-4.1269397776883387E-3</v>
      </c>
      <c r="T1715" s="7">
        <f t="shared" si="485"/>
        <v>-0.55368707291753982</v>
      </c>
      <c r="U1715" s="26">
        <f t="shared" si="478"/>
        <v>0</v>
      </c>
      <c r="V1715" s="26">
        <f t="shared" si="479"/>
        <v>0</v>
      </c>
      <c r="W1715" s="26">
        <f>IF(E1715&gt;t0,0,IF(E1715&lt;t0,P0))</f>
        <v>0</v>
      </c>
      <c r="X1715" s="26">
        <f>IF(E1715&gt;t0,0,IF(E1715&lt;t0,P0*SIN(PI()*(E1715)/t0)))</f>
        <v>0</v>
      </c>
    </row>
    <row r="1716" spans="5:24" x14ac:dyDescent="0.35">
      <c r="E1716" s="5">
        <f t="shared" si="480"/>
        <v>0.4799200000000039</v>
      </c>
      <c r="F1716" s="6">
        <f t="shared" si="481"/>
        <v>0</v>
      </c>
      <c r="G1716" s="6">
        <f t="shared" si="470"/>
        <v>1.7101256919555567</v>
      </c>
      <c r="H1716" s="6">
        <f t="shared" si="471"/>
        <v>-0.96169963881282194</v>
      </c>
      <c r="I1716" s="6">
        <f t="shared" si="472"/>
        <v>-0.27410546274616243</v>
      </c>
      <c r="J1716" s="7">
        <f t="shared" si="473"/>
        <v>0</v>
      </c>
      <c r="K1716" s="7">
        <f t="shared" si="482"/>
        <v>-23.219206233037855</v>
      </c>
      <c r="L1716" s="7">
        <f t="shared" si="474"/>
        <v>-1.01327337829648E-2</v>
      </c>
      <c r="M1716" s="7">
        <f t="shared" si="475"/>
        <v>0</v>
      </c>
      <c r="N1716" s="7">
        <f t="shared" si="483"/>
        <v>6.0436920544399655</v>
      </c>
      <c r="O1716" s="7">
        <f t="shared" si="476"/>
        <v>2.6374339432294895E-3</v>
      </c>
      <c r="P1716" s="7">
        <f t="shared" si="487"/>
        <v>1.0467581470735083E-2</v>
      </c>
      <c r="Q1716" s="7">
        <f t="shared" si="477"/>
        <v>314.02744412205249</v>
      </c>
      <c r="R1716" s="7">
        <f t="shared" si="486"/>
        <v>10.467581470735084</v>
      </c>
      <c r="S1716" s="7">
        <f t="shared" si="484"/>
        <v>-5.5895737093608127E-3</v>
      </c>
      <c r="T1716" s="7">
        <f t="shared" si="485"/>
        <v>-0.74992000676258586</v>
      </c>
      <c r="U1716" s="26">
        <f t="shared" si="478"/>
        <v>0</v>
      </c>
      <c r="V1716" s="26">
        <f t="shared" si="479"/>
        <v>0</v>
      </c>
      <c r="W1716" s="26">
        <f>IF(E1716&gt;t0,0,IF(E1716&lt;t0,P0))</f>
        <v>0</v>
      </c>
      <c r="X1716" s="26">
        <f>IF(E1716&gt;t0,0,IF(E1716&lt;t0,P0*SIN(PI()*(E1716)/t0)))</f>
        <v>0</v>
      </c>
    </row>
    <row r="1717" spans="5:24" x14ac:dyDescent="0.35">
      <c r="E1717" s="5">
        <f t="shared" si="480"/>
        <v>0.4802000000000039</v>
      </c>
      <c r="F1717" s="6">
        <f t="shared" si="481"/>
        <v>0</v>
      </c>
      <c r="G1717" s="6">
        <f t="shared" si="470"/>
        <v>1.71066112978208</v>
      </c>
      <c r="H1717" s="6">
        <f t="shared" si="471"/>
        <v>-0.96339485061073815</v>
      </c>
      <c r="I1717" s="6">
        <f t="shared" si="472"/>
        <v>-0.26808648197310064</v>
      </c>
      <c r="J1717" s="7">
        <f t="shared" si="473"/>
        <v>0</v>
      </c>
      <c r="K1717" s="7">
        <f t="shared" si="482"/>
        <v>-23.219206233037855</v>
      </c>
      <c r="L1717" s="7">
        <f t="shared" si="474"/>
        <v>-1.0129562232001822E-2</v>
      </c>
      <c r="M1717" s="7">
        <f t="shared" si="475"/>
        <v>0</v>
      </c>
      <c r="N1717" s="7">
        <f t="shared" si="483"/>
        <v>6.0436920544399655</v>
      </c>
      <c r="O1717" s="7">
        <f t="shared" si="476"/>
        <v>2.6366084250286168E-3</v>
      </c>
      <c r="P1717" s="7">
        <f t="shared" si="487"/>
        <v>1.0465607170258131E-2</v>
      </c>
      <c r="Q1717" s="7">
        <f t="shared" si="477"/>
        <v>313.9682151077439</v>
      </c>
      <c r="R1717" s="7">
        <f t="shared" si="486"/>
        <v>10.46560717025813</v>
      </c>
      <c r="S1717" s="7">
        <f t="shared" si="484"/>
        <v>-7.0510731319729306E-3</v>
      </c>
      <c r="T1717" s="7">
        <f t="shared" si="485"/>
        <v>-0.94600073024482922</v>
      </c>
      <c r="U1717" s="26">
        <f t="shared" si="478"/>
        <v>0</v>
      </c>
      <c r="V1717" s="26">
        <f t="shared" si="479"/>
        <v>0</v>
      </c>
      <c r="W1717" s="26">
        <f>IF(E1717&gt;t0,0,IF(E1717&lt;t0,P0))</f>
        <v>0</v>
      </c>
      <c r="X1717" s="26">
        <f>IF(E1717&gt;t0,0,IF(E1717&lt;t0,P0*SIN(PI()*(E1717)/t0)))</f>
        <v>0</v>
      </c>
    </row>
    <row r="1718" spans="5:24" x14ac:dyDescent="0.35">
      <c r="E1718" s="5">
        <f t="shared" si="480"/>
        <v>0.4804800000000039</v>
      </c>
      <c r="F1718" s="6">
        <f t="shared" si="481"/>
        <v>0</v>
      </c>
      <c r="G1718" s="6">
        <f t="shared" si="470"/>
        <v>1.711196735253395</v>
      </c>
      <c r="H1718" s="6">
        <f t="shared" si="471"/>
        <v>-0.96505239186595582</v>
      </c>
      <c r="I1718" s="6">
        <f t="shared" si="472"/>
        <v>-0.26205701851657698</v>
      </c>
      <c r="J1718" s="7">
        <f t="shared" si="473"/>
        <v>0</v>
      </c>
      <c r="K1718" s="7">
        <f t="shared" si="482"/>
        <v>-23.219206233037855</v>
      </c>
      <c r="L1718" s="7">
        <f t="shared" si="474"/>
        <v>-1.0126391673735953E-2</v>
      </c>
      <c r="M1718" s="7">
        <f t="shared" si="475"/>
        <v>0</v>
      </c>
      <c r="N1718" s="7">
        <f t="shared" si="483"/>
        <v>6.0436920544399655</v>
      </c>
      <c r="O1718" s="7">
        <f t="shared" si="476"/>
        <v>2.6357831652153714E-3</v>
      </c>
      <c r="P1718" s="7">
        <f t="shared" si="487"/>
        <v>1.0463223983442908E-2</v>
      </c>
      <c r="Q1718" s="7">
        <f t="shared" si="477"/>
        <v>313.89671950328722</v>
      </c>
      <c r="R1718" s="7">
        <f t="shared" si="486"/>
        <v>10.463223983442907</v>
      </c>
      <c r="S1718" s="7">
        <f t="shared" si="484"/>
        <v>-8.5113814829389737E-3</v>
      </c>
      <c r="T1718" s="7">
        <f t="shared" si="485"/>
        <v>-1.141921654697071</v>
      </c>
      <c r="U1718" s="26">
        <f t="shared" si="478"/>
        <v>0</v>
      </c>
      <c r="V1718" s="26">
        <f t="shared" si="479"/>
        <v>0</v>
      </c>
      <c r="W1718" s="26">
        <f>IF(E1718&gt;t0,0,IF(E1718&lt;t0,P0))</f>
        <v>0</v>
      </c>
      <c r="X1718" s="26">
        <f>IF(E1718&gt;t0,0,IF(E1718&lt;t0,P0*SIN(PI()*(E1718)/t0)))</f>
        <v>0</v>
      </c>
    </row>
    <row r="1719" spans="5:24" x14ac:dyDescent="0.35">
      <c r="E1719" s="5">
        <f t="shared" si="480"/>
        <v>0.48076000000000391</v>
      </c>
      <c r="F1719" s="6">
        <f t="shared" si="481"/>
        <v>0</v>
      </c>
      <c r="G1719" s="6">
        <f t="shared" si="470"/>
        <v>1.7117325084219916</v>
      </c>
      <c r="H1719" s="6">
        <f t="shared" si="471"/>
        <v>-0.96667219776550783</v>
      </c>
      <c r="I1719" s="6">
        <f t="shared" si="472"/>
        <v>-0.25601730813990486</v>
      </c>
      <c r="J1719" s="7">
        <f t="shared" si="473"/>
        <v>0</v>
      </c>
      <c r="K1719" s="7">
        <f t="shared" si="482"/>
        <v>-23.219206233037855</v>
      </c>
      <c r="L1719" s="7">
        <f t="shared" si="474"/>
        <v>-1.0123222107856475E-2</v>
      </c>
      <c r="M1719" s="7">
        <f t="shared" si="475"/>
        <v>0</v>
      </c>
      <c r="N1719" s="7">
        <f t="shared" si="483"/>
        <v>6.0436920544399655</v>
      </c>
      <c r="O1719" s="7">
        <f t="shared" si="476"/>
        <v>2.6349581637088787E-3</v>
      </c>
      <c r="P1719" s="7">
        <f t="shared" si="487"/>
        <v>1.0460432259604009E-2</v>
      </c>
      <c r="Q1719" s="7">
        <f t="shared" si="477"/>
        <v>313.81296778812026</v>
      </c>
      <c r="R1719" s="7">
        <f t="shared" si="486"/>
        <v>10.460432259604008</v>
      </c>
      <c r="S1719" s="7">
        <f t="shared" si="484"/>
        <v>-9.9704422817814067E-3</v>
      </c>
      <c r="T1719" s="7">
        <f t="shared" si="485"/>
        <v>-1.3376752024680805</v>
      </c>
      <c r="U1719" s="26">
        <f t="shared" si="478"/>
        <v>0</v>
      </c>
      <c r="V1719" s="26">
        <f t="shared" si="479"/>
        <v>0</v>
      </c>
      <c r="W1719" s="26">
        <f>IF(E1719&gt;t0,0,IF(E1719&lt;t0,P0))</f>
        <v>0</v>
      </c>
      <c r="X1719" s="26">
        <f>IF(E1719&gt;t0,0,IF(E1719&lt;t0,P0*SIN(PI()*(E1719)/t0)))</f>
        <v>0</v>
      </c>
    </row>
    <row r="1720" spans="5:24" x14ac:dyDescent="0.35">
      <c r="E1720" s="5">
        <f t="shared" si="480"/>
        <v>0.48104000000000391</v>
      </c>
      <c r="F1720" s="6">
        <f t="shared" si="481"/>
        <v>0</v>
      </c>
      <c r="G1720" s="6">
        <f t="shared" si="470"/>
        <v>1.7122684493403757</v>
      </c>
      <c r="H1720" s="6">
        <f t="shared" si="471"/>
        <v>-0.96825420497194992</v>
      </c>
      <c r="I1720" s="6">
        <f t="shared" si="472"/>
        <v>-0.24996758700707003</v>
      </c>
      <c r="J1720" s="7">
        <f t="shared" si="473"/>
        <v>0</v>
      </c>
      <c r="K1720" s="7">
        <f t="shared" si="482"/>
        <v>-23.219206233037855</v>
      </c>
      <c r="L1720" s="7">
        <f t="shared" si="474"/>
        <v>-1.0120053534052771E-2</v>
      </c>
      <c r="M1720" s="7">
        <f t="shared" si="475"/>
        <v>0</v>
      </c>
      <c r="N1720" s="7">
        <f t="shared" si="483"/>
        <v>6.0436920544399655</v>
      </c>
      <c r="O1720" s="7">
        <f t="shared" si="476"/>
        <v>2.6341334204282875E-3</v>
      </c>
      <c r="P1720" s="7">
        <f t="shared" si="487"/>
        <v>1.0457232363846977E-2</v>
      </c>
      <c r="Q1720" s="7">
        <f t="shared" si="477"/>
        <v>313.71697091540932</v>
      </c>
      <c r="R1720" s="7">
        <f t="shared" si="486"/>
        <v>10.457232363846977</v>
      </c>
      <c r="S1720" s="7">
        <f t="shared" si="484"/>
        <v>-1.1428199132255908E-2</v>
      </c>
      <c r="T1720" s="7">
        <f t="shared" si="485"/>
        <v>-1.5332538072076993</v>
      </c>
      <c r="U1720" s="26">
        <f t="shared" si="478"/>
        <v>0</v>
      </c>
      <c r="V1720" s="26">
        <f t="shared" si="479"/>
        <v>0</v>
      </c>
      <c r="W1720" s="26">
        <f>IF(E1720&gt;t0,0,IF(E1720&lt;t0,P0))</f>
        <v>0</v>
      </c>
      <c r="X1720" s="26">
        <f>IF(E1720&gt;t0,0,IF(E1720&lt;t0,P0*SIN(PI()*(E1720)/t0)))</f>
        <v>0</v>
      </c>
    </row>
    <row r="1721" spans="5:24" x14ac:dyDescent="0.35">
      <c r="E1721" s="5">
        <f t="shared" si="480"/>
        <v>0.48132000000000391</v>
      </c>
      <c r="F1721" s="6">
        <f t="shared" si="481"/>
        <v>0</v>
      </c>
      <c r="G1721" s="6">
        <f t="shared" si="470"/>
        <v>1.7128045580610689</v>
      </c>
      <c r="H1721" s="6">
        <f t="shared" si="471"/>
        <v>-0.96979835162583816</v>
      </c>
      <c r="I1721" s="6">
        <f t="shared" si="472"/>
        <v>-0.24390809167349731</v>
      </c>
      <c r="J1721" s="7">
        <f t="shared" si="473"/>
        <v>0</v>
      </c>
      <c r="K1721" s="7">
        <f t="shared" si="482"/>
        <v>-23.219206233037855</v>
      </c>
      <c r="L1721" s="7">
        <f t="shared" si="474"/>
        <v>-1.0116885952014321E-2</v>
      </c>
      <c r="M1721" s="7">
        <f t="shared" si="475"/>
        <v>0</v>
      </c>
      <c r="N1721" s="7">
        <f t="shared" si="483"/>
        <v>6.0436920544399655</v>
      </c>
      <c r="O1721" s="7">
        <f t="shared" si="476"/>
        <v>2.6333089352927742E-3</v>
      </c>
      <c r="P1721" s="7">
        <f t="shared" si="487"/>
        <v>1.0453624677044115E-2</v>
      </c>
      <c r="Q1721" s="7">
        <f t="shared" si="477"/>
        <v>313.60874031132346</v>
      </c>
      <c r="R1721" s="7">
        <f t="shared" si="486"/>
        <v>10.453624677044115</v>
      </c>
      <c r="S1721" s="7">
        <f t="shared" si="484"/>
        <v>-1.2884595724507385E-2</v>
      </c>
      <c r="T1721" s="7">
        <f t="shared" si="485"/>
        <v>-1.7286499141561003</v>
      </c>
      <c r="U1721" s="26">
        <f t="shared" si="478"/>
        <v>0</v>
      </c>
      <c r="V1721" s="26">
        <f t="shared" si="479"/>
        <v>0</v>
      </c>
      <c r="W1721" s="26">
        <f>IF(E1721&gt;t0,0,IF(E1721&lt;t0,P0))</f>
        <v>0</v>
      </c>
      <c r="X1721" s="26">
        <f>IF(E1721&gt;t0,0,IF(E1721&lt;t0,P0*SIN(PI()*(E1721)/t0)))</f>
        <v>0</v>
      </c>
    </row>
    <row r="1722" spans="5:24" x14ac:dyDescent="0.35">
      <c r="E1722" s="5">
        <f t="shared" si="480"/>
        <v>0.48160000000000391</v>
      </c>
      <c r="F1722" s="6">
        <f t="shared" si="481"/>
        <v>0</v>
      </c>
      <c r="G1722" s="6">
        <f t="shared" si="470"/>
        <v>1.7133408346366101</v>
      </c>
      <c r="H1722" s="6">
        <f t="shared" si="471"/>
        <v>-0.97130457734814668</v>
      </c>
      <c r="I1722" s="6">
        <f t="shared" si="472"/>
        <v>-0.23783905907680122</v>
      </c>
      <c r="J1722" s="7">
        <f t="shared" si="473"/>
        <v>0</v>
      </c>
      <c r="K1722" s="7">
        <f t="shared" si="482"/>
        <v>-23.219206233037855</v>
      </c>
      <c r="L1722" s="7">
        <f t="shared" si="474"/>
        <v>-1.0113719361430705E-2</v>
      </c>
      <c r="M1722" s="7">
        <f t="shared" si="475"/>
        <v>0</v>
      </c>
      <c r="N1722" s="7">
        <f t="shared" si="483"/>
        <v>6.0436920544399655</v>
      </c>
      <c r="O1722" s="7">
        <f t="shared" si="476"/>
        <v>2.6324847082215387E-3</v>
      </c>
      <c r="P1722" s="7">
        <f t="shared" si="487"/>
        <v>1.0449609595809697E-2</v>
      </c>
      <c r="Q1722" s="7">
        <f t="shared" si="477"/>
        <v>313.4882878742909</v>
      </c>
      <c r="R1722" s="7">
        <f t="shared" si="486"/>
        <v>10.449609595809697</v>
      </c>
      <c r="S1722" s="7">
        <f t="shared" si="484"/>
        <v>-1.4339575837207401E-2</v>
      </c>
      <c r="T1722" s="7">
        <f t="shared" si="485"/>
        <v>-1.9238559804305526</v>
      </c>
      <c r="U1722" s="26">
        <f t="shared" si="478"/>
        <v>0</v>
      </c>
      <c r="V1722" s="26">
        <f t="shared" si="479"/>
        <v>0</v>
      </c>
      <c r="W1722" s="26">
        <f>IF(E1722&gt;t0,0,IF(E1722&lt;t0,P0))</f>
        <v>0</v>
      </c>
      <c r="X1722" s="26">
        <f>IF(E1722&gt;t0,0,IF(E1722&lt;t0,P0*SIN(PI()*(E1722)/t0)))</f>
        <v>0</v>
      </c>
    </row>
    <row r="1723" spans="5:24" x14ac:dyDescent="0.35">
      <c r="E1723" s="5">
        <f t="shared" si="480"/>
        <v>0.48188000000000392</v>
      </c>
      <c r="F1723" s="6">
        <f t="shared" si="481"/>
        <v>0</v>
      </c>
      <c r="G1723" s="6">
        <f t="shared" si="470"/>
        <v>1.7138772791195547</v>
      </c>
      <c r="H1723" s="6">
        <f t="shared" si="471"/>
        <v>-0.97277282324262881</v>
      </c>
      <c r="I1723" s="6">
        <f t="shared" si="472"/>
        <v>-0.23176072652752278</v>
      </c>
      <c r="J1723" s="7">
        <f t="shared" si="473"/>
        <v>0</v>
      </c>
      <c r="K1723" s="7">
        <f t="shared" si="482"/>
        <v>-23.219206233037855</v>
      </c>
      <c r="L1723" s="7">
        <f t="shared" si="474"/>
        <v>-1.0110553761991593E-2</v>
      </c>
      <c r="M1723" s="7">
        <f t="shared" si="475"/>
        <v>0</v>
      </c>
      <c r="N1723" s="7">
        <f t="shared" si="483"/>
        <v>6.0436920544399655</v>
      </c>
      <c r="O1723" s="7">
        <f t="shared" si="476"/>
        <v>2.6316607391338063E-3</v>
      </c>
      <c r="P1723" s="7">
        <f t="shared" si="487"/>
        <v>1.0445187532474552E-2</v>
      </c>
      <c r="Q1723" s="7">
        <f t="shared" si="477"/>
        <v>313.35562597423655</v>
      </c>
      <c r="R1723" s="7">
        <f t="shared" si="486"/>
        <v>10.445187532474552</v>
      </c>
      <c r="S1723" s="7">
        <f t="shared" si="484"/>
        <v>-1.5793083339803123E-2</v>
      </c>
      <c r="T1723" s="7">
        <f t="shared" si="485"/>
        <v>-2.1188644753271517</v>
      </c>
      <c r="U1723" s="26">
        <f t="shared" si="478"/>
        <v>0</v>
      </c>
      <c r="V1723" s="26">
        <f t="shared" si="479"/>
        <v>0</v>
      </c>
      <c r="W1723" s="26">
        <f>IF(E1723&gt;t0,0,IF(E1723&lt;t0,P0))</f>
        <v>0</v>
      </c>
      <c r="X1723" s="26">
        <f>IF(E1723&gt;t0,0,IF(E1723&lt;t0,P0*SIN(PI()*(E1723)/t0)))</f>
        <v>0</v>
      </c>
    </row>
    <row r="1724" spans="5:24" x14ac:dyDescent="0.35">
      <c r="E1724" s="5">
        <f t="shared" si="480"/>
        <v>0.48216000000000392</v>
      </c>
      <c r="F1724" s="6">
        <f t="shared" si="481"/>
        <v>0</v>
      </c>
      <c r="G1724" s="6">
        <f t="shared" si="470"/>
        <v>1.7144138915624738</v>
      </c>
      <c r="H1724" s="6">
        <f t="shared" si="471"/>
        <v>-0.97420303189812152</v>
      </c>
      <c r="I1724" s="6">
        <f t="shared" si="472"/>
        <v>-0.22567333169984344</v>
      </c>
      <c r="J1724" s="7">
        <f t="shared" si="473"/>
        <v>0</v>
      </c>
      <c r="K1724" s="7">
        <f t="shared" si="482"/>
        <v>-23.219206233037855</v>
      </c>
      <c r="L1724" s="7">
        <f t="shared" si="474"/>
        <v>-1.0107389153386756E-2</v>
      </c>
      <c r="M1724" s="7">
        <f t="shared" si="475"/>
        <v>0</v>
      </c>
      <c r="N1724" s="7">
        <f t="shared" si="483"/>
        <v>6.0436920544399655</v>
      </c>
      <c r="O1724" s="7">
        <f t="shared" si="476"/>
        <v>2.6308370279488286E-3</v>
      </c>
      <c r="P1724" s="7">
        <f t="shared" si="487"/>
        <v>1.0440358915060092E-2</v>
      </c>
      <c r="Q1724" s="7">
        <f t="shared" si="477"/>
        <v>313.21076745180278</v>
      </c>
      <c r="R1724" s="7">
        <f t="shared" si="486"/>
        <v>10.440358915060092</v>
      </c>
      <c r="S1724" s="7">
        <f t="shared" si="484"/>
        <v>-1.7245062194499859E-2</v>
      </c>
      <c r="T1724" s="7">
        <f t="shared" si="485"/>
        <v>-2.3136678805868036</v>
      </c>
      <c r="U1724" s="26">
        <f t="shared" si="478"/>
        <v>0</v>
      </c>
      <c r="V1724" s="26">
        <f t="shared" si="479"/>
        <v>0</v>
      </c>
      <c r="W1724" s="26">
        <f>IF(E1724&gt;t0,0,IF(E1724&lt;t0,P0))</f>
        <v>0</v>
      </c>
      <c r="X1724" s="26">
        <f>IF(E1724&gt;t0,0,IF(E1724&lt;t0,P0*SIN(PI()*(E1724)/t0)))</f>
        <v>0</v>
      </c>
    </row>
    <row r="1725" spans="5:24" x14ac:dyDescent="0.35">
      <c r="E1725" s="5">
        <f t="shared" si="480"/>
        <v>0.48244000000000392</v>
      </c>
      <c r="F1725" s="6">
        <f t="shared" si="481"/>
        <v>0</v>
      </c>
      <c r="G1725" s="6">
        <f t="shared" si="470"/>
        <v>1.7149506720179557</v>
      </c>
      <c r="H1725" s="6">
        <f t="shared" si="471"/>
        <v>-0.97559514739078779</v>
      </c>
      <c r="I1725" s="6">
        <f t="shared" si="472"/>
        <v>-0.21957711262230184</v>
      </c>
      <c r="J1725" s="7">
        <f t="shared" si="473"/>
        <v>0</v>
      </c>
      <c r="K1725" s="7">
        <f t="shared" si="482"/>
        <v>-23.219206233037855</v>
      </c>
      <c r="L1725" s="7">
        <f t="shared" si="474"/>
        <v>-1.0104225535306065E-2</v>
      </c>
      <c r="M1725" s="7">
        <f t="shared" si="475"/>
        <v>0</v>
      </c>
      <c r="N1725" s="7">
        <f t="shared" si="483"/>
        <v>6.0436920544399655</v>
      </c>
      <c r="O1725" s="7">
        <f t="shared" si="476"/>
        <v>2.6300135745858815E-3</v>
      </c>
      <c r="P1725" s="7">
        <f t="shared" si="487"/>
        <v>1.0435124187251708E-2</v>
      </c>
      <c r="Q1725" s="7">
        <f t="shared" si="477"/>
        <v>313.05372561755121</v>
      </c>
      <c r="R1725" s="7">
        <f t="shared" si="486"/>
        <v>10.435124187251708</v>
      </c>
      <c r="S1725" s="7">
        <f t="shared" si="484"/>
        <v>-1.8695456458516196E-2</v>
      </c>
      <c r="T1725" s="7">
        <f t="shared" si="485"/>
        <v>-2.5082586906977817</v>
      </c>
      <c r="U1725" s="26">
        <f t="shared" si="478"/>
        <v>0</v>
      </c>
      <c r="V1725" s="26">
        <f t="shared" si="479"/>
        <v>0</v>
      </c>
      <c r="W1725" s="26">
        <f>IF(E1725&gt;t0,0,IF(E1725&lt;t0,P0))</f>
        <v>0</v>
      </c>
      <c r="X1725" s="26">
        <f>IF(E1725&gt;t0,0,IF(E1725&lt;t0,P0*SIN(PI()*(E1725)/t0)))</f>
        <v>0</v>
      </c>
    </row>
    <row r="1726" spans="5:24" x14ac:dyDescent="0.35">
      <c r="E1726" s="5">
        <f t="shared" si="480"/>
        <v>0.48272000000000392</v>
      </c>
      <c r="F1726" s="6">
        <f t="shared" si="481"/>
        <v>0</v>
      </c>
      <c r="G1726" s="6">
        <f t="shared" si="470"/>
        <v>1.7154876205386049</v>
      </c>
      <c r="H1726" s="6">
        <f t="shared" si="471"/>
        <v>-0.97694911528630501</v>
      </c>
      <c r="I1726" s="6">
        <f t="shared" si="472"/>
        <v>-0.21347230766847961</v>
      </c>
      <c r="J1726" s="7">
        <f t="shared" si="473"/>
        <v>0</v>
      </c>
      <c r="K1726" s="7">
        <f t="shared" si="482"/>
        <v>-23.219206233037855</v>
      </c>
      <c r="L1726" s="7">
        <f t="shared" si="474"/>
        <v>-1.0101062907439484E-2</v>
      </c>
      <c r="M1726" s="7">
        <f t="shared" si="475"/>
        <v>0</v>
      </c>
      <c r="N1726" s="7">
        <f t="shared" si="483"/>
        <v>6.0436920544399655</v>
      </c>
      <c r="O1726" s="7">
        <f t="shared" si="476"/>
        <v>2.6291903789642671E-3</v>
      </c>
      <c r="P1726" s="7">
        <f t="shared" si="487"/>
        <v>1.0429483808371581E-2</v>
      </c>
      <c r="Q1726" s="7">
        <f t="shared" si="477"/>
        <v>312.88451425114744</v>
      </c>
      <c r="R1726" s="7">
        <f t="shared" si="486"/>
        <v>10.429483808371581</v>
      </c>
      <c r="S1726" s="7">
        <f t="shared" si="484"/>
        <v>-2.0144210286165681E-2</v>
      </c>
      <c r="T1726" s="7">
        <f t="shared" si="485"/>
        <v>-2.7026294131750177</v>
      </c>
      <c r="U1726" s="26">
        <f t="shared" si="478"/>
        <v>0</v>
      </c>
      <c r="V1726" s="26">
        <f t="shared" si="479"/>
        <v>0</v>
      </c>
      <c r="W1726" s="26">
        <f>IF(E1726&gt;t0,0,IF(E1726&lt;t0,P0))</f>
        <v>0</v>
      </c>
      <c r="X1726" s="26">
        <f>IF(E1726&gt;t0,0,IF(E1726&lt;t0,P0*SIN(PI()*(E1726)/t0)))</f>
        <v>0</v>
      </c>
    </row>
    <row r="1727" spans="5:24" x14ac:dyDescent="0.35">
      <c r="E1727" s="5">
        <f t="shared" si="480"/>
        <v>0.48300000000000393</v>
      </c>
      <c r="F1727" s="6">
        <f t="shared" si="481"/>
        <v>0</v>
      </c>
      <c r="G1727" s="6">
        <f t="shared" si="470"/>
        <v>1.7160247371770421</v>
      </c>
      <c r="H1727" s="6">
        <f t="shared" si="471"/>
        <v>-0.97826488264199285</v>
      </c>
      <c r="I1727" s="6">
        <f t="shared" si="472"/>
        <v>-0.20735915554768222</v>
      </c>
      <c r="J1727" s="7">
        <f t="shared" si="473"/>
        <v>0</v>
      </c>
      <c r="K1727" s="7">
        <f t="shared" si="482"/>
        <v>-23.219206233037855</v>
      </c>
      <c r="L1727" s="7">
        <f t="shared" si="474"/>
        <v>-1.0097901269477081E-2</v>
      </c>
      <c r="M1727" s="7">
        <f t="shared" si="475"/>
        <v>0</v>
      </c>
      <c r="N1727" s="7">
        <f t="shared" si="483"/>
        <v>6.0436920544399655</v>
      </c>
      <c r="O1727" s="7">
        <f t="shared" si="476"/>
        <v>2.6283674410033128E-3</v>
      </c>
      <c r="P1727" s="7">
        <f t="shared" si="487"/>
        <v>1.0423438253350896E-2</v>
      </c>
      <c r="Q1727" s="7">
        <f t="shared" si="477"/>
        <v>312.7031476005269</v>
      </c>
      <c r="R1727" s="7">
        <f t="shared" si="486"/>
        <v>10.423438253350897</v>
      </c>
      <c r="S1727" s="7">
        <f t="shared" si="484"/>
        <v>-2.1591267931019013E-2</v>
      </c>
      <c r="T1727" s="7">
        <f t="shared" si="485"/>
        <v>-2.8967725688501855</v>
      </c>
      <c r="U1727" s="26">
        <f t="shared" si="478"/>
        <v>0</v>
      </c>
      <c r="V1727" s="26">
        <f t="shared" si="479"/>
        <v>0</v>
      </c>
      <c r="W1727" s="26">
        <f>IF(E1727&gt;t0,0,IF(E1727&lt;t0,P0))</f>
        <v>0</v>
      </c>
      <c r="X1727" s="26">
        <f>IF(E1727&gt;t0,0,IF(E1727&lt;t0,P0*SIN(PI()*(E1727)/t0)))</f>
        <v>0</v>
      </c>
    </row>
    <row r="1728" spans="5:24" x14ac:dyDescent="0.35">
      <c r="E1728" s="5">
        <f t="shared" si="480"/>
        <v>0.48328000000000393</v>
      </c>
      <c r="F1728" s="6">
        <f t="shared" si="481"/>
        <v>0</v>
      </c>
      <c r="G1728" s="6">
        <f t="shared" si="470"/>
        <v>1.7165620219859052</v>
      </c>
      <c r="H1728" s="6">
        <f t="shared" si="471"/>
        <v>-0.9795423980088841</v>
      </c>
      <c r="I1728" s="6">
        <f t="shared" si="472"/>
        <v>-0.20123789529560501</v>
      </c>
      <c r="J1728" s="7">
        <f t="shared" si="473"/>
        <v>0</v>
      </c>
      <c r="K1728" s="7">
        <f t="shared" si="482"/>
        <v>-23.219206233037855</v>
      </c>
      <c r="L1728" s="7">
        <f t="shared" si="474"/>
        <v>-1.0094740621109004E-2</v>
      </c>
      <c r="M1728" s="7">
        <f t="shared" si="475"/>
        <v>0</v>
      </c>
      <c r="N1728" s="7">
        <f t="shared" si="483"/>
        <v>6.0436920544399655</v>
      </c>
      <c r="O1728" s="7">
        <f t="shared" si="476"/>
        <v>2.6275447606223684E-3</v>
      </c>
      <c r="P1728" s="7">
        <f t="shared" si="487"/>
        <v>1.0416988012701446E-2</v>
      </c>
      <c r="Q1728" s="7">
        <f t="shared" si="477"/>
        <v>312.50964038104337</v>
      </c>
      <c r="R1728" s="7">
        <f t="shared" si="486"/>
        <v>10.416988012701447</v>
      </c>
      <c r="S1728" s="7">
        <f t="shared" si="484"/>
        <v>-2.3036573748035284E-2</v>
      </c>
      <c r="T1728" s="7">
        <f t="shared" si="485"/>
        <v>-3.0906806921576409</v>
      </c>
      <c r="U1728" s="26">
        <f t="shared" si="478"/>
        <v>0</v>
      </c>
      <c r="V1728" s="26">
        <f t="shared" si="479"/>
        <v>0</v>
      </c>
      <c r="W1728" s="26">
        <f>IF(E1728&gt;t0,0,IF(E1728&lt;t0,P0))</f>
        <v>0</v>
      </c>
      <c r="X1728" s="26">
        <f>IF(E1728&gt;t0,0,IF(E1728&lt;t0,P0*SIN(PI()*(E1728)/t0)))</f>
        <v>0</v>
      </c>
    </row>
    <row r="1729" spans="5:24" x14ac:dyDescent="0.35">
      <c r="E1729" s="5">
        <f t="shared" si="480"/>
        <v>0.48356000000000393</v>
      </c>
      <c r="F1729" s="6">
        <f t="shared" si="481"/>
        <v>0</v>
      </c>
      <c r="G1729" s="6">
        <f t="shared" si="470"/>
        <v>1.7170994750178477</v>
      </c>
      <c r="H1729" s="6">
        <f t="shared" si="471"/>
        <v>-0.9807816114337351</v>
      </c>
      <c r="I1729" s="6">
        <f t="shared" si="472"/>
        <v>-0.19510876626498816</v>
      </c>
      <c r="J1729" s="7">
        <f t="shared" si="473"/>
        <v>0</v>
      </c>
      <c r="K1729" s="7">
        <f t="shared" si="482"/>
        <v>-23.219206233037855</v>
      </c>
      <c r="L1729" s="7">
        <f t="shared" si="474"/>
        <v>-1.0091580962025521E-2</v>
      </c>
      <c r="M1729" s="7">
        <f t="shared" si="475"/>
        <v>0</v>
      </c>
      <c r="N1729" s="7">
        <f t="shared" si="483"/>
        <v>6.0436920544399655</v>
      </c>
      <c r="O1729" s="7">
        <f t="shared" si="476"/>
        <v>2.6267223377408134E-3</v>
      </c>
      <c r="P1729" s="7">
        <f t="shared" si="487"/>
        <v>1.0410133592486688E-2</v>
      </c>
      <c r="Q1729" s="7">
        <f t="shared" si="477"/>
        <v>312.30400777460068</v>
      </c>
      <c r="R1729" s="7">
        <f t="shared" si="486"/>
        <v>10.410133592486689</v>
      </c>
      <c r="S1729" s="7">
        <f t="shared" si="484"/>
        <v>-2.4480072195563109E-2</v>
      </c>
      <c r="T1729" s="7">
        <f t="shared" si="485"/>
        <v>-3.2843463314028987</v>
      </c>
      <c r="U1729" s="26">
        <f t="shared" si="478"/>
        <v>0</v>
      </c>
      <c r="V1729" s="26">
        <f t="shared" si="479"/>
        <v>0</v>
      </c>
      <c r="W1729" s="26">
        <f>IF(E1729&gt;t0,0,IF(E1729&lt;t0,P0))</f>
        <v>0</v>
      </c>
      <c r="X1729" s="26">
        <f>IF(E1729&gt;t0,0,IF(E1729&lt;t0,P0*SIN(PI()*(E1729)/t0)))</f>
        <v>0</v>
      </c>
    </row>
    <row r="1730" spans="5:24" x14ac:dyDescent="0.35">
      <c r="E1730" s="5">
        <f t="shared" si="480"/>
        <v>0.48384000000000393</v>
      </c>
      <c r="F1730" s="6">
        <f t="shared" si="481"/>
        <v>0</v>
      </c>
      <c r="G1730" s="6">
        <f t="shared" ref="G1730:G1793" si="488">EXP(E1730*w*qsi)</f>
        <v>1.7176370963255401</v>
      </c>
      <c r="H1730" s="6">
        <f t="shared" ref="H1730:H1793" si="489">SIN(wd*E1730)</f>
        <v>-0.9819824744609813</v>
      </c>
      <c r="I1730" s="6">
        <f t="shared" ref="I1730:I1793" si="490">COS(wd*E1730)</f>
        <v>-0.18897200811625059</v>
      </c>
      <c r="J1730" s="7">
        <f t="shared" ref="J1730:J1793" si="491">F1730*G1730*I1730</f>
        <v>0</v>
      </c>
      <c r="K1730" s="7">
        <f t="shared" si="482"/>
        <v>-23.219206233037855</v>
      </c>
      <c r="L1730" s="7">
        <f t="shared" ref="L1730:L1793" si="492">1/(m*wd*G1730)*K1730</f>
        <v>-1.0088422291916976E-2</v>
      </c>
      <c r="M1730" s="7">
        <f t="shared" ref="M1730:M1793" si="493">F1730*G1730*H1730</f>
        <v>0</v>
      </c>
      <c r="N1730" s="7">
        <f t="shared" si="483"/>
        <v>6.0436920544399655</v>
      </c>
      <c r="O1730" s="7">
        <f t="shared" ref="O1730:O1793" si="494">1/(m*wd*G1730)*N1730</f>
        <v>2.6259001722780495E-3</v>
      </c>
      <c r="P1730" s="7">
        <f t="shared" si="487"/>
        <v>1.0402875514292149E-2</v>
      </c>
      <c r="Q1730" s="7">
        <f t="shared" ref="Q1730:Q1793" si="495">k*P1730</f>
        <v>312.08626542876448</v>
      </c>
      <c r="R1730" s="7">
        <f t="shared" si="486"/>
        <v>10.40287551429215</v>
      </c>
      <c r="S1730" s="7">
        <f t="shared" si="484"/>
        <v>-2.592170783763913E-2</v>
      </c>
      <c r="T1730" s="7">
        <f t="shared" si="485"/>
        <v>-3.4777620490710111</v>
      </c>
      <c r="U1730" s="26">
        <f t="shared" ref="U1730:U1793" si="496">IF(E1730&gt;$B$16,0,IF(E1730&lt;$B$14,P0*E1730/$B$14,IF(E1730&lt;$B$16,P0-(E1730-B$14)*P0/$B$14)))</f>
        <v>0</v>
      </c>
      <c r="V1730" s="26">
        <f t="shared" ref="V1730:V1793" si="497">IF(E1730&gt;t0,0,IF(E1730&lt;t0,P0-(E1730)*P0/t0))</f>
        <v>0</v>
      </c>
      <c r="W1730" s="26">
        <f>IF(E1730&gt;t0,0,IF(E1730&lt;t0,P0))</f>
        <v>0</v>
      </c>
      <c r="X1730" s="26">
        <f>IF(E1730&gt;t0,0,IF(E1730&lt;t0,P0*SIN(PI()*(E1730)/t0)))</f>
        <v>0</v>
      </c>
    </row>
    <row r="1731" spans="5:24" x14ac:dyDescent="0.35">
      <c r="E1731" s="5">
        <f t="shared" ref="E1731:E1794" si="498">E1730+dt</f>
        <v>0.48412000000000394</v>
      </c>
      <c r="F1731" s="6">
        <f t="shared" ref="F1731:F1794" si="499">X1731</f>
        <v>0</v>
      </c>
      <c r="G1731" s="6">
        <f t="shared" si="488"/>
        <v>1.7181748859616695</v>
      </c>
      <c r="H1731" s="6">
        <f t="shared" si="489"/>
        <v>-0.98314494013462905</v>
      </c>
      <c r="I1731" s="6">
        <f t="shared" si="490"/>
        <v>-0.18282786080812929</v>
      </c>
      <c r="J1731" s="7">
        <f t="shared" si="491"/>
        <v>0</v>
      </c>
      <c r="K1731" s="7">
        <f t="shared" ref="K1731:K1794" si="500">0.5*dt*(J1730+J1731)+K1730</f>
        <v>-23.219206233037855</v>
      </c>
      <c r="L1731" s="7">
        <f t="shared" si="492"/>
        <v>-1.0085264610473826E-2</v>
      </c>
      <c r="M1731" s="7">
        <f t="shared" si="493"/>
        <v>0</v>
      </c>
      <c r="N1731" s="7">
        <f t="shared" ref="N1731:N1794" si="501">0.5*dt*(M1731+M1730)+N1730</f>
        <v>6.0436920544399655</v>
      </c>
      <c r="O1731" s="7">
        <f t="shared" si="494"/>
        <v>2.6250782641535041E-3</v>
      </c>
      <c r="P1731" s="7">
        <f t="shared" si="487"/>
        <v>1.0395214315195285E-2</v>
      </c>
      <c r="Q1731" s="7">
        <f t="shared" si="495"/>
        <v>311.85642945585852</v>
      </c>
      <c r="R1731" s="7">
        <f t="shared" si="486"/>
        <v>10.395214315195284</v>
      </c>
      <c r="S1731" s="7">
        <f t="shared" ref="S1731:S1794" si="502">(P1731-P1730)/dt</f>
        <v>-2.736142534594577E-2</v>
      </c>
      <c r="T1731" s="7">
        <f t="shared" ref="T1731:T1794" si="503">2*qsi*m*w*S1731</f>
        <v>-3.6709204220892273</v>
      </c>
      <c r="U1731" s="26">
        <f t="shared" si="496"/>
        <v>0</v>
      </c>
      <c r="V1731" s="26">
        <f t="shared" si="497"/>
        <v>0</v>
      </c>
      <c r="W1731" s="26">
        <f>IF(E1731&gt;t0,0,IF(E1731&lt;t0,P0))</f>
        <v>0</v>
      </c>
      <c r="X1731" s="26">
        <f>IF(E1731&gt;t0,0,IF(E1731&lt;t0,P0*SIN(PI()*(E1731)/t0)))</f>
        <v>0</v>
      </c>
    </row>
    <row r="1732" spans="5:24" x14ac:dyDescent="0.35">
      <c r="E1732" s="5">
        <f t="shared" si="498"/>
        <v>0.48440000000000394</v>
      </c>
      <c r="F1732" s="6">
        <f t="shared" si="499"/>
        <v>0</v>
      </c>
      <c r="G1732" s="6">
        <f t="shared" si="488"/>
        <v>1.7187128439789388</v>
      </c>
      <c r="H1732" s="6">
        <f t="shared" si="489"/>
        <v>-0.98426896300009381</v>
      </c>
      <c r="I1732" s="6">
        <f t="shared" si="490"/>
        <v>-0.17667656458828945</v>
      </c>
      <c r="J1732" s="7">
        <f t="shared" si="491"/>
        <v>0</v>
      </c>
      <c r="K1732" s="7">
        <f t="shared" si="500"/>
        <v>-23.219206233037855</v>
      </c>
      <c r="L1732" s="7">
        <f t="shared" si="492"/>
        <v>-1.0082107917386616E-2</v>
      </c>
      <c r="M1732" s="7">
        <f t="shared" si="493"/>
        <v>0</v>
      </c>
      <c r="N1732" s="7">
        <f t="shared" si="501"/>
        <v>6.0436920544399655</v>
      </c>
      <c r="O1732" s="7">
        <f t="shared" si="494"/>
        <v>2.6242566132866313E-3</v>
      </c>
      <c r="P1732" s="7">
        <f t="shared" si="487"/>
        <v>1.0387150547734741E-2</v>
      </c>
      <c r="Q1732" s="7">
        <f t="shared" si="495"/>
        <v>311.61451643204225</v>
      </c>
      <c r="R1732" s="7">
        <f t="shared" ref="R1732:R1795" si="504">P1732*1000</f>
        <v>10.387150547734741</v>
      </c>
      <c r="S1732" s="7">
        <f t="shared" si="502"/>
        <v>-2.879916950194248E-2</v>
      </c>
      <c r="T1732" s="7">
        <f t="shared" si="503"/>
        <v>-3.8638140421129292</v>
      </c>
      <c r="U1732" s="26">
        <f t="shared" si="496"/>
        <v>0</v>
      </c>
      <c r="V1732" s="26">
        <f t="shared" si="497"/>
        <v>0</v>
      </c>
      <c r="W1732" s="26">
        <f>IF(E1732&gt;t0,0,IF(E1732&lt;t0,P0))</f>
        <v>0</v>
      </c>
      <c r="X1732" s="26">
        <f>IF(E1732&gt;t0,0,IF(E1732&lt;t0,P0*SIN(PI()*(E1732)/t0)))</f>
        <v>0</v>
      </c>
    </row>
    <row r="1733" spans="5:24" x14ac:dyDescent="0.35">
      <c r="E1733" s="5">
        <f t="shared" si="498"/>
        <v>0.48468000000000394</v>
      </c>
      <c r="F1733" s="6">
        <f t="shared" si="499"/>
        <v>0</v>
      </c>
      <c r="G1733" s="6">
        <f t="shared" si="488"/>
        <v>1.7192509704300682</v>
      </c>
      <c r="H1733" s="6">
        <f t="shared" si="489"/>
        <v>-0.98535449910597661</v>
      </c>
      <c r="I1733" s="6">
        <f t="shared" si="490"/>
        <v>-0.17051835998393208</v>
      </c>
      <c r="J1733" s="7">
        <f t="shared" si="491"/>
        <v>0</v>
      </c>
      <c r="K1733" s="7">
        <f t="shared" si="500"/>
        <v>-23.219206233037855</v>
      </c>
      <c r="L1733" s="7">
        <f t="shared" si="492"/>
        <v>-1.0078952212345988E-2</v>
      </c>
      <c r="M1733" s="7">
        <f t="shared" si="493"/>
        <v>0</v>
      </c>
      <c r="N1733" s="7">
        <f t="shared" si="501"/>
        <v>6.0436920544399655</v>
      </c>
      <c r="O1733" s="7">
        <f t="shared" si="494"/>
        <v>2.6234352195969083E-3</v>
      </c>
      <c r="P1733" s="7">
        <f t="shared" si="487"/>
        <v>1.0378684779879008E-2</v>
      </c>
      <c r="Q1733" s="7">
        <f t="shared" si="495"/>
        <v>311.36054339637025</v>
      </c>
      <c r="R1733" s="7">
        <f t="shared" si="504"/>
        <v>10.378684779879007</v>
      </c>
      <c r="S1733" s="7">
        <f t="shared" si="502"/>
        <v>-3.0234885199046522E-2</v>
      </c>
      <c r="T1733" s="7">
        <f t="shared" si="503"/>
        <v>-4.0564355158182179</v>
      </c>
      <c r="U1733" s="26">
        <f t="shared" si="496"/>
        <v>0</v>
      </c>
      <c r="V1733" s="26">
        <f t="shared" si="497"/>
        <v>0</v>
      </c>
      <c r="W1733" s="26">
        <f>IF(E1733&gt;t0,0,IF(E1733&lt;t0,P0))</f>
        <v>0</v>
      </c>
      <c r="X1733" s="26">
        <f>IF(E1733&gt;t0,0,IF(E1733&lt;t0,P0*SIN(PI()*(E1733)/t0)))</f>
        <v>0</v>
      </c>
    </row>
    <row r="1734" spans="5:24" x14ac:dyDescent="0.35">
      <c r="E1734" s="5">
        <f t="shared" si="498"/>
        <v>0.48496000000000394</v>
      </c>
      <c r="F1734" s="6">
        <f t="shared" si="499"/>
        <v>0</v>
      </c>
      <c r="G1734" s="6">
        <f t="shared" si="488"/>
        <v>1.7197892653677942</v>
      </c>
      <c r="H1734" s="6">
        <f t="shared" si="489"/>
        <v>-0.98640150600578314</v>
      </c>
      <c r="I1734" s="6">
        <f t="shared" si="490"/>
        <v>-0.16435348779238901</v>
      </c>
      <c r="J1734" s="7">
        <f t="shared" si="491"/>
        <v>0</v>
      </c>
      <c r="K1734" s="7">
        <f t="shared" si="500"/>
        <v>-23.219206233037855</v>
      </c>
      <c r="L1734" s="7">
        <f t="shared" si="492"/>
        <v>-1.0075797495042688E-2</v>
      </c>
      <c r="M1734" s="7">
        <f t="shared" si="493"/>
        <v>0</v>
      </c>
      <c r="N1734" s="7">
        <f t="shared" si="501"/>
        <v>6.0436920544399655</v>
      </c>
      <c r="O1734" s="7">
        <f t="shared" si="494"/>
        <v>2.6226140830038392E-3</v>
      </c>
      <c r="P1734" s="7">
        <f t="shared" si="487"/>
        <v>1.0369817594994524E-2</v>
      </c>
      <c r="Q1734" s="7">
        <f t="shared" si="495"/>
        <v>311.09452784983574</v>
      </c>
      <c r="R1734" s="7">
        <f t="shared" si="504"/>
        <v>10.369817594994524</v>
      </c>
      <c r="S1734" s="7">
        <f t="shared" si="502"/>
        <v>-3.1668517444584529E-2</v>
      </c>
      <c r="T1734" s="7">
        <f t="shared" si="503"/>
        <v>-4.2487774651637364</v>
      </c>
      <c r="U1734" s="26">
        <f t="shared" si="496"/>
        <v>0</v>
      </c>
      <c r="V1734" s="26">
        <f t="shared" si="497"/>
        <v>0</v>
      </c>
      <c r="W1734" s="26">
        <f>IF(E1734&gt;t0,0,IF(E1734&lt;t0,P0))</f>
        <v>0</v>
      </c>
      <c r="X1734" s="26">
        <f>IF(E1734&gt;t0,0,IF(E1734&lt;t0,P0*SIN(PI()*(E1734)/t0)))</f>
        <v>0</v>
      </c>
    </row>
    <row r="1735" spans="5:24" x14ac:dyDescent="0.35">
      <c r="E1735" s="5">
        <f t="shared" si="498"/>
        <v>0.48524000000000395</v>
      </c>
      <c r="F1735" s="6">
        <f t="shared" si="499"/>
        <v>0</v>
      </c>
      <c r="G1735" s="6">
        <f t="shared" si="488"/>
        <v>1.7203277288448695</v>
      </c>
      <c r="H1735" s="6">
        <f t="shared" si="489"/>
        <v>-0.9874099427595826</v>
      </c>
      <c r="I1735" s="6">
        <f t="shared" si="490"/>
        <v>-0.15818218907170892</v>
      </c>
      <c r="J1735" s="7">
        <f t="shared" si="491"/>
        <v>0</v>
      </c>
      <c r="K1735" s="7">
        <f t="shared" si="500"/>
        <v>-23.219206233037855</v>
      </c>
      <c r="L1735" s="7">
        <f t="shared" si="492"/>
        <v>-1.007264376516755E-2</v>
      </c>
      <c r="M1735" s="7">
        <f t="shared" si="493"/>
        <v>0</v>
      </c>
      <c r="N1735" s="7">
        <f t="shared" si="501"/>
        <v>6.0436920544399655</v>
      </c>
      <c r="O1735" s="7">
        <f t="shared" si="494"/>
        <v>2.6217932034269527E-3</v>
      </c>
      <c r="P1735" s="7">
        <f t="shared" ref="P1735:P1798" si="505">L1735*H1735-O1735*I1735</f>
        <v>1.0360549591813161E-2</v>
      </c>
      <c r="Q1735" s="7">
        <f t="shared" si="495"/>
        <v>310.81648775439481</v>
      </c>
      <c r="R1735" s="7">
        <f t="shared" si="504"/>
        <v>10.360549591813161</v>
      </c>
      <c r="S1735" s="7">
        <f t="shared" si="502"/>
        <v>-3.310001136201049E-2</v>
      </c>
      <c r="T1735" s="7">
        <f t="shared" si="503"/>
        <v>-4.4408325276882517</v>
      </c>
      <c r="U1735" s="26">
        <f t="shared" si="496"/>
        <v>0</v>
      </c>
      <c r="V1735" s="26">
        <f t="shared" si="497"/>
        <v>0</v>
      </c>
      <c r="W1735" s="26">
        <f>IF(E1735&gt;t0,0,IF(E1735&lt;t0,P0))</f>
        <v>0</v>
      </c>
      <c r="X1735" s="26">
        <f>IF(E1735&gt;t0,0,IF(E1735&lt;t0,P0*SIN(PI()*(E1735)/t0)))</f>
        <v>0</v>
      </c>
    </row>
    <row r="1736" spans="5:24" x14ac:dyDescent="0.35">
      <c r="E1736" s="5">
        <f t="shared" si="498"/>
        <v>0.48552000000000395</v>
      </c>
      <c r="F1736" s="6">
        <f t="shared" si="499"/>
        <v>0</v>
      </c>
      <c r="G1736" s="6">
        <f t="shared" si="488"/>
        <v>1.7208663609140638</v>
      </c>
      <c r="H1736" s="6">
        <f t="shared" si="489"/>
        <v>-0.98837976993561005</v>
      </c>
      <c r="I1736" s="6">
        <f t="shared" si="490"/>
        <v>-0.15200470513122455</v>
      </c>
      <c r="J1736" s="7">
        <f t="shared" si="491"/>
        <v>0</v>
      </c>
      <c r="K1736" s="7">
        <f t="shared" si="500"/>
        <v>-23.219206233037855</v>
      </c>
      <c r="L1736" s="7">
        <f t="shared" si="492"/>
        <v>-1.0069491022411507E-2</v>
      </c>
      <c r="M1736" s="7">
        <f t="shared" si="493"/>
        <v>0</v>
      </c>
      <c r="N1736" s="7">
        <f t="shared" si="501"/>
        <v>6.0436920544399655</v>
      </c>
      <c r="O1736" s="7">
        <f t="shared" si="494"/>
        <v>2.620972580785801E-3</v>
      </c>
      <c r="P1736" s="7">
        <f t="shared" si="505"/>
        <v>1.0350881384399147E-2</v>
      </c>
      <c r="Q1736" s="7">
        <f t="shared" si="495"/>
        <v>310.5264415319744</v>
      </c>
      <c r="R1736" s="7">
        <f t="shared" si="504"/>
        <v>10.350881384399147</v>
      </c>
      <c r="S1736" s="7">
        <f t="shared" si="502"/>
        <v>-3.4529312192906857E-2</v>
      </c>
      <c r="T1736" s="7">
        <f t="shared" si="503"/>
        <v>-4.6325933567791244</v>
      </c>
      <c r="U1736" s="26">
        <f t="shared" si="496"/>
        <v>0</v>
      </c>
      <c r="V1736" s="26">
        <f t="shared" si="497"/>
        <v>0</v>
      </c>
      <c r="W1736" s="26">
        <f>IF(E1736&gt;t0,0,IF(E1736&lt;t0,P0))</f>
        <v>0</v>
      </c>
      <c r="X1736" s="26">
        <f>IF(E1736&gt;t0,0,IF(E1736&lt;t0,P0*SIN(PI()*(E1736)/t0)))</f>
        <v>0</v>
      </c>
    </row>
    <row r="1737" spans="5:24" x14ac:dyDescent="0.35">
      <c r="E1737" s="5">
        <f t="shared" si="498"/>
        <v>0.48580000000000395</v>
      </c>
      <c r="F1737" s="6">
        <f t="shared" si="499"/>
        <v>0</v>
      </c>
      <c r="G1737" s="6">
        <f t="shared" si="488"/>
        <v>1.7214051616281627</v>
      </c>
      <c r="H1737" s="6">
        <f t="shared" si="489"/>
        <v>-0.98931094961180666</v>
      </c>
      <c r="I1737" s="6">
        <f t="shared" si="490"/>
        <v>-0.14582127752212765</v>
      </c>
      <c r="J1737" s="7">
        <f t="shared" si="491"/>
        <v>0</v>
      </c>
      <c r="K1737" s="7">
        <f t="shared" si="500"/>
        <v>-23.219206233037855</v>
      </c>
      <c r="L1737" s="7">
        <f t="shared" si="492"/>
        <v>-1.0066339266465593E-2</v>
      </c>
      <c r="M1737" s="7">
        <f t="shared" si="493"/>
        <v>0</v>
      </c>
      <c r="N1737" s="7">
        <f t="shared" si="501"/>
        <v>6.0436920544399655</v>
      </c>
      <c r="O1737" s="7">
        <f t="shared" si="494"/>
        <v>2.6201522149999655E-3</v>
      </c>
      <c r="P1737" s="7">
        <f t="shared" si="505"/>
        <v>1.0340813602115421E-2</v>
      </c>
      <c r="Q1737" s="7">
        <f t="shared" si="495"/>
        <v>310.22440806346265</v>
      </c>
      <c r="R1737" s="7">
        <f t="shared" si="504"/>
        <v>10.340813602115421</v>
      </c>
      <c r="S1737" s="7">
        <f t="shared" si="502"/>
        <v>-3.5956365299022866E-2</v>
      </c>
      <c r="T1737" s="7">
        <f t="shared" si="503"/>
        <v>-4.824052621945782</v>
      </c>
      <c r="U1737" s="26">
        <f t="shared" si="496"/>
        <v>0</v>
      </c>
      <c r="V1737" s="26">
        <f t="shared" si="497"/>
        <v>0</v>
      </c>
      <c r="W1737" s="26">
        <f>IF(E1737&gt;t0,0,IF(E1737&lt;t0,P0))</f>
        <v>0</v>
      </c>
      <c r="X1737" s="26">
        <f>IF(E1737&gt;t0,0,IF(E1737&lt;t0,P0*SIN(PI()*(E1737)/t0)))</f>
        <v>0</v>
      </c>
    </row>
    <row r="1738" spans="5:24" x14ac:dyDescent="0.35">
      <c r="E1738" s="5">
        <f t="shared" si="498"/>
        <v>0.48608000000000395</v>
      </c>
      <c r="F1738" s="6">
        <f t="shared" si="499"/>
        <v>0</v>
      </c>
      <c r="G1738" s="6">
        <f t="shared" si="488"/>
        <v>1.7219441310399688</v>
      </c>
      <c r="H1738" s="6">
        <f t="shared" si="489"/>
        <v>-0.99020344537730332</v>
      </c>
      <c r="I1738" s="6">
        <f t="shared" si="490"/>
        <v>-0.13963214802801668</v>
      </c>
      <c r="J1738" s="7">
        <f t="shared" si="491"/>
        <v>0</v>
      </c>
      <c r="K1738" s="7">
        <f t="shared" si="500"/>
        <v>-23.219206233037855</v>
      </c>
      <c r="L1738" s="7">
        <f t="shared" si="492"/>
        <v>-1.0063188497020937E-2</v>
      </c>
      <c r="M1738" s="7">
        <f t="shared" si="493"/>
        <v>0</v>
      </c>
      <c r="N1738" s="7">
        <f t="shared" si="501"/>
        <v>6.0436920544399655</v>
      </c>
      <c r="O1738" s="7">
        <f t="shared" si="494"/>
        <v>2.619332105989049E-3</v>
      </c>
      <c r="P1738" s="7">
        <f t="shared" si="505"/>
        <v>1.0330346889589379E-2</v>
      </c>
      <c r="Q1738" s="7">
        <f t="shared" si="495"/>
        <v>309.91040668768136</v>
      </c>
      <c r="R1738" s="7">
        <f t="shared" si="504"/>
        <v>10.330346889589379</v>
      </c>
      <c r="S1738" s="7">
        <f t="shared" si="502"/>
        <v>-3.7381116164436727E-2</v>
      </c>
      <c r="T1738" s="7">
        <f t="shared" si="503"/>
        <v>-5.0152030091098041</v>
      </c>
      <c r="U1738" s="26">
        <f t="shared" si="496"/>
        <v>0</v>
      </c>
      <c r="V1738" s="26">
        <f t="shared" si="497"/>
        <v>0</v>
      </c>
      <c r="W1738" s="26">
        <f>IF(E1738&gt;t0,0,IF(E1738&lt;t0,P0))</f>
        <v>0</v>
      </c>
      <c r="X1738" s="26">
        <f>IF(E1738&gt;t0,0,IF(E1738&lt;t0,P0*SIN(PI()*(E1738)/t0)))</f>
        <v>0</v>
      </c>
    </row>
    <row r="1739" spans="5:24" x14ac:dyDescent="0.35">
      <c r="E1739" s="5">
        <f t="shared" si="498"/>
        <v>0.48636000000000396</v>
      </c>
      <c r="F1739" s="6">
        <f t="shared" si="499"/>
        <v>0</v>
      </c>
      <c r="G1739" s="6">
        <f t="shared" si="488"/>
        <v>1.7224832692023011</v>
      </c>
      <c r="H1739" s="6">
        <f t="shared" si="489"/>
        <v>-0.9910572223338443</v>
      </c>
      <c r="I1739" s="6">
        <f t="shared" si="490"/>
        <v>-0.13343755865544457</v>
      </c>
      <c r="J1739" s="7">
        <f t="shared" si="491"/>
        <v>0</v>
      </c>
      <c r="K1739" s="7">
        <f t="shared" si="500"/>
        <v>-23.219206233037855</v>
      </c>
      <c r="L1739" s="7">
        <f t="shared" si="492"/>
        <v>-1.0060038713768758E-2</v>
      </c>
      <c r="M1739" s="7">
        <f t="shared" si="493"/>
        <v>0</v>
      </c>
      <c r="N1739" s="7">
        <f t="shared" si="501"/>
        <v>6.0436920544399655</v>
      </c>
      <c r="O1739" s="7">
        <f t="shared" si="494"/>
        <v>2.61851225367268E-3</v>
      </c>
      <c r="P1739" s="7">
        <f t="shared" si="505"/>
        <v>1.0319481906678054E-2</v>
      </c>
      <c r="Q1739" s="7">
        <f t="shared" si="495"/>
        <v>309.5844572003416</v>
      </c>
      <c r="R1739" s="7">
        <f t="shared" si="504"/>
        <v>10.319481906678053</v>
      </c>
      <c r="S1739" s="7">
        <f t="shared" si="502"/>
        <v>-3.880351039758774E-2</v>
      </c>
      <c r="T1739" s="7">
        <f t="shared" si="503"/>
        <v>-5.2060372208775654</v>
      </c>
      <c r="U1739" s="26">
        <f t="shared" si="496"/>
        <v>0</v>
      </c>
      <c r="V1739" s="26">
        <f t="shared" si="497"/>
        <v>0</v>
      </c>
      <c r="W1739" s="26">
        <f>IF(E1739&gt;t0,0,IF(E1739&lt;t0,P0))</f>
        <v>0</v>
      </c>
      <c r="X1739" s="26">
        <f>IF(E1739&gt;t0,0,IF(E1739&lt;t0,P0*SIN(PI()*(E1739)/t0)))</f>
        <v>0</v>
      </c>
    </row>
    <row r="1740" spans="5:24" x14ac:dyDescent="0.35">
      <c r="E1740" s="5">
        <f t="shared" si="498"/>
        <v>0.48664000000000396</v>
      </c>
      <c r="F1740" s="6">
        <f t="shared" si="499"/>
        <v>0</v>
      </c>
      <c r="G1740" s="6">
        <f t="shared" si="488"/>
        <v>1.7230225761679951</v>
      </c>
      <c r="H1740" s="6">
        <f t="shared" si="489"/>
        <v>-0.99187224709715183</v>
      </c>
      <c r="I1740" s="6">
        <f t="shared" si="490"/>
        <v>-0.12723775162445572</v>
      </c>
      <c r="J1740" s="7">
        <f t="shared" si="491"/>
        <v>0</v>
      </c>
      <c r="K1740" s="7">
        <f t="shared" si="500"/>
        <v>-23.219206233037855</v>
      </c>
      <c r="L1740" s="7">
        <f t="shared" si="492"/>
        <v>-1.0056889916400386E-2</v>
      </c>
      <c r="M1740" s="7">
        <f t="shared" si="493"/>
        <v>0</v>
      </c>
      <c r="N1740" s="7">
        <f t="shared" si="501"/>
        <v>6.0436920544399655</v>
      </c>
      <c r="O1740" s="7">
        <f t="shared" si="494"/>
        <v>2.6176926579705153E-3</v>
      </c>
      <c r="P1740" s="7">
        <f t="shared" si="505"/>
        <v>1.0308219328432752E-2</v>
      </c>
      <c r="Q1740" s="7">
        <f t="shared" si="495"/>
        <v>309.24657985298256</v>
      </c>
      <c r="R1740" s="7">
        <f t="shared" si="504"/>
        <v>10.308219328432752</v>
      </c>
      <c r="S1740" s="7">
        <f t="shared" si="502"/>
        <v>-4.022349373322167E-2</v>
      </c>
      <c r="T1740" s="7">
        <f t="shared" si="503"/>
        <v>-5.3965479768012274</v>
      </c>
      <c r="U1740" s="26">
        <f t="shared" si="496"/>
        <v>0</v>
      </c>
      <c r="V1740" s="26">
        <f t="shared" si="497"/>
        <v>0</v>
      </c>
      <c r="W1740" s="26">
        <f>IF(E1740&gt;t0,0,IF(E1740&lt;t0,P0))</f>
        <v>0</v>
      </c>
      <c r="X1740" s="26">
        <f>IF(E1740&gt;t0,0,IF(E1740&lt;t0,P0*SIN(PI()*(E1740)/t0)))</f>
        <v>0</v>
      </c>
    </row>
    <row r="1741" spans="5:24" x14ac:dyDescent="0.35">
      <c r="E1741" s="5">
        <f t="shared" si="498"/>
        <v>0.48692000000000396</v>
      </c>
      <c r="F1741" s="6">
        <f t="shared" si="499"/>
        <v>0</v>
      </c>
      <c r="G1741" s="6">
        <f t="shared" si="488"/>
        <v>1.7235620519899031</v>
      </c>
      <c r="H1741" s="6">
        <f t="shared" si="489"/>
        <v>-0.99264848779823123</v>
      </c>
      <c r="I1741" s="6">
        <f t="shared" si="490"/>
        <v>-0.12103296935911641</v>
      </c>
      <c r="J1741" s="7">
        <f t="shared" si="491"/>
        <v>0</v>
      </c>
      <c r="K1741" s="7">
        <f t="shared" si="500"/>
        <v>-23.219206233037855</v>
      </c>
      <c r="L1741" s="7">
        <f t="shared" si="492"/>
        <v>-1.005374210460723E-2</v>
      </c>
      <c r="M1741" s="7">
        <f t="shared" si="493"/>
        <v>0</v>
      </c>
      <c r="N1741" s="7">
        <f t="shared" si="501"/>
        <v>6.0436920544399655</v>
      </c>
      <c r="O1741" s="7">
        <f t="shared" si="494"/>
        <v>2.6168733188022325E-3</v>
      </c>
      <c r="P1741" s="7">
        <f t="shared" si="505"/>
        <v>1.0296559845063053E-2</v>
      </c>
      <c r="Q1741" s="7">
        <f t="shared" si="495"/>
        <v>308.89679535189157</v>
      </c>
      <c r="R1741" s="7">
        <f t="shared" si="504"/>
        <v>10.296559845063053</v>
      </c>
      <c r="S1741" s="7">
        <f t="shared" si="502"/>
        <v>-4.1641012034639657E-2</v>
      </c>
      <c r="T1741" s="7">
        <f t="shared" si="503"/>
        <v>-5.5867280136804673</v>
      </c>
      <c r="U1741" s="26">
        <f t="shared" si="496"/>
        <v>0</v>
      </c>
      <c r="V1741" s="26">
        <f t="shared" si="497"/>
        <v>0</v>
      </c>
      <c r="W1741" s="26">
        <f>IF(E1741&gt;t0,0,IF(E1741&lt;t0,P0))</f>
        <v>0</v>
      </c>
      <c r="X1741" s="26">
        <f>IF(E1741&gt;t0,0,IF(E1741&lt;t0,P0*SIN(PI()*(E1741)/t0)))</f>
        <v>0</v>
      </c>
    </row>
    <row r="1742" spans="5:24" x14ac:dyDescent="0.35">
      <c r="E1742" s="5">
        <f t="shared" si="498"/>
        <v>0.48720000000000396</v>
      </c>
      <c r="F1742" s="6">
        <f t="shared" si="499"/>
        <v>0</v>
      </c>
      <c r="G1742" s="6">
        <f t="shared" si="488"/>
        <v>1.7241016967208935</v>
      </c>
      <c r="H1742" s="6">
        <f t="shared" si="489"/>
        <v>-0.99338591408461796</v>
      </c>
      <c r="I1742" s="6">
        <f t="shared" si="490"/>
        <v>-0.11482345447802873</v>
      </c>
      <c r="J1742" s="7">
        <f t="shared" si="491"/>
        <v>0</v>
      </c>
      <c r="K1742" s="7">
        <f t="shared" si="500"/>
        <v>-23.219206233037855</v>
      </c>
      <c r="L1742" s="7">
        <f t="shared" si="492"/>
        <v>-1.0050595278080809E-2</v>
      </c>
      <c r="M1742" s="7">
        <f t="shared" si="493"/>
        <v>0</v>
      </c>
      <c r="N1742" s="7">
        <f t="shared" si="501"/>
        <v>6.0436920544399655</v>
      </c>
      <c r="O1742" s="7">
        <f t="shared" si="494"/>
        <v>2.6160542360875371E-3</v>
      </c>
      <c r="P1742" s="7">
        <f t="shared" si="505"/>
        <v>1.02845041619003E-2</v>
      </c>
      <c r="Q1742" s="7">
        <f t="shared" si="495"/>
        <v>308.53512485700901</v>
      </c>
      <c r="R1742" s="7">
        <f t="shared" si="504"/>
        <v>10.284504161900299</v>
      </c>
      <c r="S1742" s="7">
        <f t="shared" si="502"/>
        <v>-4.3056011295544511E-2</v>
      </c>
      <c r="T1742" s="7">
        <f t="shared" si="503"/>
        <v>-5.7765700858101798</v>
      </c>
      <c r="U1742" s="26">
        <f t="shared" si="496"/>
        <v>0</v>
      </c>
      <c r="V1742" s="26">
        <f t="shared" si="497"/>
        <v>0</v>
      </c>
      <c r="W1742" s="26">
        <f>IF(E1742&gt;t0,0,IF(E1742&lt;t0,P0))</f>
        <v>0</v>
      </c>
      <c r="X1742" s="26">
        <f>IF(E1742&gt;t0,0,IF(E1742&lt;t0,P0*SIN(PI()*(E1742)/t0)))</f>
        <v>0</v>
      </c>
    </row>
    <row r="1743" spans="5:24" x14ac:dyDescent="0.35">
      <c r="E1743" s="5">
        <f t="shared" si="498"/>
        <v>0.48748000000000397</v>
      </c>
      <c r="F1743" s="6">
        <f t="shared" si="499"/>
        <v>0</v>
      </c>
      <c r="G1743" s="6">
        <f t="shared" si="488"/>
        <v>1.7246415104138519</v>
      </c>
      <c r="H1743" s="6">
        <f t="shared" si="489"/>
        <v>-0.99408449712156322</v>
      </c>
      <c r="I1743" s="6">
        <f t="shared" si="490"/>
        <v>-0.10860944978485412</v>
      </c>
      <c r="J1743" s="7">
        <f t="shared" si="491"/>
        <v>0</v>
      </c>
      <c r="K1743" s="7">
        <f t="shared" si="500"/>
        <v>-23.219206233037855</v>
      </c>
      <c r="L1743" s="7">
        <f t="shared" si="492"/>
        <v>-1.0047449436512732E-2</v>
      </c>
      <c r="M1743" s="7">
        <f t="shared" si="493"/>
        <v>0</v>
      </c>
      <c r="N1743" s="7">
        <f t="shared" si="501"/>
        <v>6.0436920544399655</v>
      </c>
      <c r="O1743" s="7">
        <f t="shared" si="494"/>
        <v>2.6152354097461585E-3</v>
      </c>
      <c r="P1743" s="7">
        <f t="shared" si="505"/>
        <v>1.027205299936049E-2</v>
      </c>
      <c r="Q1743" s="7">
        <f t="shared" si="495"/>
        <v>308.16158998081471</v>
      </c>
      <c r="R1743" s="7">
        <f t="shared" si="504"/>
        <v>10.27205299936049</v>
      </c>
      <c r="S1743" s="7">
        <f t="shared" si="502"/>
        <v>-4.4468437642178095E-2</v>
      </c>
      <c r="T1743" s="7">
        <f t="shared" si="503"/>
        <v>-5.9660669652672427</v>
      </c>
      <c r="U1743" s="26">
        <f t="shared" si="496"/>
        <v>0</v>
      </c>
      <c r="V1743" s="26">
        <f t="shared" si="497"/>
        <v>0</v>
      </c>
      <c r="W1743" s="26">
        <f>IF(E1743&gt;t0,0,IF(E1743&lt;t0,P0))</f>
        <v>0</v>
      </c>
      <c r="X1743" s="26">
        <f>IF(E1743&gt;t0,0,IF(E1743&lt;t0,P0*SIN(PI()*(E1743)/t0)))</f>
        <v>0</v>
      </c>
    </row>
    <row r="1744" spans="5:24" x14ac:dyDescent="0.35">
      <c r="E1744" s="5">
        <f t="shared" si="498"/>
        <v>0.48776000000000397</v>
      </c>
      <c r="F1744" s="6">
        <f t="shared" si="499"/>
        <v>0</v>
      </c>
      <c r="G1744" s="6">
        <f t="shared" si="488"/>
        <v>1.7251814931216793</v>
      </c>
      <c r="H1744" s="6">
        <f t="shared" si="489"/>
        <v>-0.99474420959316201</v>
      </c>
      <c r="I1744" s="6">
        <f t="shared" si="490"/>
        <v>-0.10239119825881238</v>
      </c>
      <c r="J1744" s="7">
        <f t="shared" si="491"/>
        <v>0</v>
      </c>
      <c r="K1744" s="7">
        <f t="shared" si="500"/>
        <v>-23.219206233037855</v>
      </c>
      <c r="L1744" s="7">
        <f t="shared" si="492"/>
        <v>-1.0044304579594709E-2</v>
      </c>
      <c r="M1744" s="7">
        <f t="shared" si="493"/>
        <v>0</v>
      </c>
      <c r="N1744" s="7">
        <f t="shared" si="501"/>
        <v>6.0436920544399655</v>
      </c>
      <c r="O1744" s="7">
        <f t="shared" si="494"/>
        <v>2.6144168396978525E-3</v>
      </c>
      <c r="P1744" s="7">
        <f t="shared" si="505"/>
        <v>1.0259207092906597E-2</v>
      </c>
      <c r="Q1744" s="7">
        <f t="shared" si="495"/>
        <v>307.77621278719789</v>
      </c>
      <c r="R1744" s="7">
        <f t="shared" si="504"/>
        <v>10.259207092906596</v>
      </c>
      <c r="S1744" s="7">
        <f t="shared" si="502"/>
        <v>-4.5878237335334859E-2</v>
      </c>
      <c r="T1744" s="7">
        <f t="shared" si="503"/>
        <v>-6.1552114421806543</v>
      </c>
      <c r="U1744" s="26">
        <f t="shared" si="496"/>
        <v>0</v>
      </c>
      <c r="V1744" s="26">
        <f t="shared" si="497"/>
        <v>0</v>
      </c>
      <c r="W1744" s="26">
        <f>IF(E1744&gt;t0,0,IF(E1744&lt;t0,P0))</f>
        <v>0</v>
      </c>
      <c r="X1744" s="26">
        <f>IF(E1744&gt;t0,0,IF(E1744&lt;t0,P0*SIN(PI()*(E1744)/t0)))</f>
        <v>0</v>
      </c>
    </row>
    <row r="1745" spans="5:24" x14ac:dyDescent="0.35">
      <c r="E1745" s="5">
        <f t="shared" si="498"/>
        <v>0.48804000000000397</v>
      </c>
      <c r="F1745" s="6">
        <f t="shared" si="499"/>
        <v>0</v>
      </c>
      <c r="G1745" s="6">
        <f t="shared" si="488"/>
        <v>1.7257216448972945</v>
      </c>
      <c r="H1745" s="6">
        <f t="shared" si="489"/>
        <v>-0.99536502570342122</v>
      </c>
      <c r="I1745" s="6">
        <f t="shared" si="490"/>
        <v>-9.6168943045182337E-2</v>
      </c>
      <c r="J1745" s="7">
        <f t="shared" si="491"/>
        <v>0</v>
      </c>
      <c r="K1745" s="7">
        <f t="shared" si="500"/>
        <v>-23.219206233037855</v>
      </c>
      <c r="L1745" s="7">
        <f t="shared" si="492"/>
        <v>-1.0041160707018545E-2</v>
      </c>
      <c r="M1745" s="7">
        <f t="shared" si="493"/>
        <v>0</v>
      </c>
      <c r="N1745" s="7">
        <f t="shared" si="501"/>
        <v>6.0436920544399655</v>
      </c>
      <c r="O1745" s="7">
        <f t="shared" si="494"/>
        <v>2.6135985258623992E-3</v>
      </c>
      <c r="P1745" s="7">
        <f t="shared" si="505"/>
        <v>1.0245967193010332E-2</v>
      </c>
      <c r="Q1745" s="7">
        <f t="shared" si="495"/>
        <v>307.37901579030995</v>
      </c>
      <c r="R1745" s="7">
        <f t="shared" si="504"/>
        <v>10.245967193010332</v>
      </c>
      <c r="S1745" s="7">
        <f t="shared" si="502"/>
        <v>-4.7285356772375373E-2</v>
      </c>
      <c r="T1745" s="7">
        <f t="shared" si="503"/>
        <v>-6.343996325001684</v>
      </c>
      <c r="U1745" s="26">
        <f t="shared" si="496"/>
        <v>0</v>
      </c>
      <c r="V1745" s="26">
        <f t="shared" si="497"/>
        <v>0</v>
      </c>
      <c r="W1745" s="26">
        <f>IF(E1745&gt;t0,0,IF(E1745&lt;t0,P0))</f>
        <v>0</v>
      </c>
      <c r="X1745" s="26">
        <f>IF(E1745&gt;t0,0,IF(E1745&lt;t0,P0*SIN(PI()*(E1745)/t0)))</f>
        <v>0</v>
      </c>
    </row>
    <row r="1746" spans="5:24" x14ac:dyDescent="0.35">
      <c r="E1746" s="5">
        <f t="shared" si="498"/>
        <v>0.48832000000000397</v>
      </c>
      <c r="F1746" s="6">
        <f t="shared" si="499"/>
        <v>0</v>
      </c>
      <c r="G1746" s="6">
        <f t="shared" si="488"/>
        <v>1.7262619657936322</v>
      </c>
      <c r="H1746" s="6">
        <f t="shared" si="489"/>
        <v>-0.99594692117726857</v>
      </c>
      <c r="I1746" s="6">
        <f t="shared" si="490"/>
        <v>-8.9942927445794602E-2</v>
      </c>
      <c r="J1746" s="7">
        <f t="shared" si="491"/>
        <v>0</v>
      </c>
      <c r="K1746" s="7">
        <f t="shared" si="500"/>
        <v>-23.219206233037855</v>
      </c>
      <c r="L1746" s="7">
        <f t="shared" si="492"/>
        <v>-1.0038017818476139E-2</v>
      </c>
      <c r="M1746" s="7">
        <f t="shared" si="493"/>
        <v>0</v>
      </c>
      <c r="N1746" s="7">
        <f t="shared" si="501"/>
        <v>6.0436920544399655</v>
      </c>
      <c r="O1746" s="7">
        <f t="shared" si="494"/>
        <v>2.6127804681596034E-3</v>
      </c>
      <c r="P1746" s="7">
        <f t="shared" si="505"/>
        <v>1.0232334065113343E-2</v>
      </c>
      <c r="Q1746" s="7">
        <f t="shared" si="495"/>
        <v>306.97002195340031</v>
      </c>
      <c r="R1746" s="7">
        <f t="shared" si="504"/>
        <v>10.232334065113342</v>
      </c>
      <c r="S1746" s="7">
        <f t="shared" si="502"/>
        <v>-4.8689742489246006E-2</v>
      </c>
      <c r="T1746" s="7">
        <f t="shared" si="503"/>
        <v>-6.5324144407748346</v>
      </c>
      <c r="U1746" s="26">
        <f t="shared" si="496"/>
        <v>0</v>
      </c>
      <c r="V1746" s="26">
        <f t="shared" si="497"/>
        <v>0</v>
      </c>
      <c r="W1746" s="26">
        <f>IF(E1746&gt;t0,0,IF(E1746&lt;t0,P0))</f>
        <v>0</v>
      </c>
      <c r="X1746" s="26">
        <f>IF(E1746&gt;t0,0,IF(E1746&lt;t0,P0*SIN(PI()*(E1746)/t0)))</f>
        <v>0</v>
      </c>
    </row>
    <row r="1747" spans="5:24" x14ac:dyDescent="0.35">
      <c r="E1747" s="5">
        <f t="shared" si="498"/>
        <v>0.48860000000000398</v>
      </c>
      <c r="F1747" s="6">
        <f t="shared" si="499"/>
        <v>0</v>
      </c>
      <c r="G1747" s="6">
        <f t="shared" si="488"/>
        <v>1.7268024558636441</v>
      </c>
      <c r="H1747" s="6">
        <f t="shared" si="489"/>
        <v>-0.99648987326150129</v>
      </c>
      <c r="I1747" s="6">
        <f t="shared" si="490"/>
        <v>-8.3713394909519595E-2</v>
      </c>
      <c r="J1747" s="7">
        <f t="shared" si="491"/>
        <v>0</v>
      </c>
      <c r="K1747" s="7">
        <f t="shared" si="500"/>
        <v>-23.219206233037855</v>
      </c>
      <c r="L1747" s="7">
        <f t="shared" si="492"/>
        <v>-1.0034875913659482E-2</v>
      </c>
      <c r="M1747" s="7">
        <f t="shared" si="493"/>
        <v>0</v>
      </c>
      <c r="N1747" s="7">
        <f t="shared" si="501"/>
        <v>6.0436920544399655</v>
      </c>
      <c r="O1747" s="7">
        <f t="shared" si="494"/>
        <v>2.611962666509295E-3</v>
      </c>
      <c r="P1747" s="7">
        <f t="shared" si="505"/>
        <v>1.0218308489587843E-2</v>
      </c>
      <c r="Q1747" s="7">
        <f t="shared" si="495"/>
        <v>306.54925468763531</v>
      </c>
      <c r="R1747" s="7">
        <f t="shared" si="504"/>
        <v>10.218308489587843</v>
      </c>
      <c r="S1747" s="7">
        <f t="shared" si="502"/>
        <v>-5.0091341162498679E-2</v>
      </c>
      <c r="T1747" s="7">
        <f t="shared" si="503"/>
        <v>-6.720458635408824</v>
      </c>
      <c r="U1747" s="26">
        <f t="shared" si="496"/>
        <v>0</v>
      </c>
      <c r="V1747" s="26">
        <f t="shared" si="497"/>
        <v>0</v>
      </c>
      <c r="W1747" s="26">
        <f>IF(E1747&gt;t0,0,IF(E1747&lt;t0,P0))</f>
        <v>0</v>
      </c>
      <c r="X1747" s="26">
        <f>IF(E1747&gt;t0,0,IF(E1747&lt;t0,P0*SIN(PI()*(E1747)/t0)))</f>
        <v>0</v>
      </c>
    </row>
    <row r="1748" spans="5:24" x14ac:dyDescent="0.35">
      <c r="E1748" s="5">
        <f t="shared" si="498"/>
        <v>0.48888000000000398</v>
      </c>
      <c r="F1748" s="6">
        <f t="shared" si="499"/>
        <v>0</v>
      </c>
      <c r="G1748" s="6">
        <f t="shared" si="488"/>
        <v>1.727343115160298</v>
      </c>
      <c r="H1748" s="6">
        <f t="shared" si="489"/>
        <v>-0.9969938607256762</v>
      </c>
      <c r="I1748" s="6">
        <f t="shared" si="490"/>
        <v>-7.7480589022741311E-2</v>
      </c>
      <c r="J1748" s="7">
        <f t="shared" si="491"/>
        <v>0</v>
      </c>
      <c r="K1748" s="7">
        <f t="shared" si="500"/>
        <v>-23.219206233037855</v>
      </c>
      <c r="L1748" s="7">
        <f t="shared" si="492"/>
        <v>-1.0031734992260677E-2</v>
      </c>
      <c r="M1748" s="7">
        <f t="shared" si="493"/>
        <v>0</v>
      </c>
      <c r="N1748" s="7">
        <f t="shared" si="501"/>
        <v>6.0436920544399655</v>
      </c>
      <c r="O1748" s="7">
        <f t="shared" si="494"/>
        <v>2.6111451208313311E-3</v>
      </c>
      <c r="P1748" s="7">
        <f t="shared" si="505"/>
        <v>1.0203891261696702E-2</v>
      </c>
      <c r="Q1748" s="7">
        <f t="shared" si="495"/>
        <v>306.11673785090107</v>
      </c>
      <c r="R1748" s="7">
        <f t="shared" si="504"/>
        <v>10.203891261696702</v>
      </c>
      <c r="S1748" s="7">
        <f t="shared" si="502"/>
        <v>-5.1490099611217609E-2</v>
      </c>
      <c r="T1748" s="7">
        <f t="shared" si="503"/>
        <v>-6.9081217739350853</v>
      </c>
      <c r="U1748" s="26">
        <f t="shared" si="496"/>
        <v>0</v>
      </c>
      <c r="V1748" s="26">
        <f t="shared" si="497"/>
        <v>0</v>
      </c>
      <c r="W1748" s="26">
        <f>IF(E1748&gt;t0,0,IF(E1748&lt;t0,P0))</f>
        <v>0</v>
      </c>
      <c r="X1748" s="26">
        <f>IF(E1748&gt;t0,0,IF(E1748&lt;t0,P0*SIN(PI()*(E1748)/t0)))</f>
        <v>0</v>
      </c>
    </row>
    <row r="1749" spans="5:24" x14ac:dyDescent="0.35">
      <c r="E1749" s="5">
        <f t="shared" si="498"/>
        <v>0.48916000000000398</v>
      </c>
      <c r="F1749" s="6">
        <f t="shared" si="499"/>
        <v>0</v>
      </c>
      <c r="G1749" s="6">
        <f t="shared" si="488"/>
        <v>1.7278839437365785</v>
      </c>
      <c r="H1749" s="6">
        <f t="shared" si="489"/>
        <v>-0.9974588638629398</v>
      </c>
      <c r="I1749" s="6">
        <f t="shared" si="490"/>
        <v>-7.1244753499843147E-2</v>
      </c>
      <c r="J1749" s="7">
        <f t="shared" si="491"/>
        <v>0</v>
      </c>
      <c r="K1749" s="7">
        <f t="shared" si="500"/>
        <v>-23.219206233037855</v>
      </c>
      <c r="L1749" s="7">
        <f t="shared" si="492"/>
        <v>-1.0028595053971908E-2</v>
      </c>
      <c r="M1749" s="7">
        <f t="shared" si="493"/>
        <v>0</v>
      </c>
      <c r="N1749" s="7">
        <f t="shared" si="501"/>
        <v>6.0436920544399655</v>
      </c>
      <c r="O1749" s="7">
        <f t="shared" si="494"/>
        <v>2.6103278310455904E-3</v>
      </c>
      <c r="P1749" s="7">
        <f t="shared" si="505"/>
        <v>1.018908319155294E-2</v>
      </c>
      <c r="Q1749" s="7">
        <f t="shared" si="495"/>
        <v>305.6724957465882</v>
      </c>
      <c r="R1749" s="7">
        <f t="shared" si="504"/>
        <v>10.189083191552941</v>
      </c>
      <c r="S1749" s="7">
        <f t="shared" si="502"/>
        <v>-5.288596479915058E-2</v>
      </c>
      <c r="T1749" s="7">
        <f t="shared" si="503"/>
        <v>-7.0953967407937037</v>
      </c>
      <c r="U1749" s="26">
        <f t="shared" si="496"/>
        <v>0</v>
      </c>
      <c r="V1749" s="26">
        <f t="shared" si="497"/>
        <v>0</v>
      </c>
      <c r="W1749" s="26">
        <f>IF(E1749&gt;t0,0,IF(E1749&lt;t0,P0))</f>
        <v>0</v>
      </c>
      <c r="X1749" s="26">
        <f>IF(E1749&gt;t0,0,IF(E1749&lt;t0,P0*SIN(PI()*(E1749)/t0)))</f>
        <v>0</v>
      </c>
    </row>
    <row r="1750" spans="5:24" x14ac:dyDescent="0.35">
      <c r="E1750" s="5">
        <f t="shared" si="498"/>
        <v>0.48944000000000398</v>
      </c>
      <c r="F1750" s="6">
        <f t="shared" si="499"/>
        <v>0</v>
      </c>
      <c r="G1750" s="6">
        <f t="shared" si="488"/>
        <v>1.7284249416454871</v>
      </c>
      <c r="H1750" s="6">
        <f t="shared" si="489"/>
        <v>-0.9978848644907985</v>
      </c>
      <c r="I1750" s="6">
        <f t="shared" si="490"/>
        <v>-6.5006132173671183E-2</v>
      </c>
      <c r="J1750" s="7">
        <f t="shared" si="491"/>
        <v>0</v>
      </c>
      <c r="K1750" s="7">
        <f t="shared" si="500"/>
        <v>-23.219206233037855</v>
      </c>
      <c r="L1750" s="7">
        <f t="shared" si="492"/>
        <v>-1.0025456098485461E-2</v>
      </c>
      <c r="M1750" s="7">
        <f t="shared" si="493"/>
        <v>0</v>
      </c>
      <c r="N1750" s="7">
        <f t="shared" si="501"/>
        <v>6.0436920544399655</v>
      </c>
      <c r="O1750" s="7">
        <f t="shared" si="494"/>
        <v>2.6095107970719789E-3</v>
      </c>
      <c r="P1750" s="7">
        <f t="shared" si="505"/>
        <v>1.0173885104078696E-2</v>
      </c>
      <c r="Q1750" s="7">
        <f t="shared" si="495"/>
        <v>305.21655312236089</v>
      </c>
      <c r="R1750" s="7">
        <f t="shared" si="504"/>
        <v>10.173885104078696</v>
      </c>
      <c r="S1750" s="7">
        <f t="shared" si="502"/>
        <v>-5.4278883836586134E-2</v>
      </c>
      <c r="T1750" s="7">
        <f t="shared" si="503"/>
        <v>-7.2822764400852718</v>
      </c>
      <c r="U1750" s="26">
        <f t="shared" si="496"/>
        <v>0</v>
      </c>
      <c r="V1750" s="26">
        <f t="shared" si="497"/>
        <v>0</v>
      </c>
      <c r="W1750" s="26">
        <f>IF(E1750&gt;t0,0,IF(E1750&lt;t0,P0))</f>
        <v>0</v>
      </c>
      <c r="X1750" s="26">
        <f>IF(E1750&gt;t0,0,IF(E1750&lt;t0,P0*SIN(PI()*(E1750)/t0)))</f>
        <v>0</v>
      </c>
    </row>
    <row r="1751" spans="5:24" x14ac:dyDescent="0.35">
      <c r="E1751" s="5">
        <f t="shared" si="498"/>
        <v>0.48972000000000399</v>
      </c>
      <c r="F1751" s="6">
        <f t="shared" si="499"/>
        <v>0</v>
      </c>
      <c r="G1751" s="6">
        <f t="shared" si="488"/>
        <v>1.7289661089400412</v>
      </c>
      <c r="H1751" s="6">
        <f t="shared" si="489"/>
        <v>-0.99827184595183005</v>
      </c>
      <c r="I1751" s="6">
        <f t="shared" si="490"/>
        <v>-5.8764968986001649E-2</v>
      </c>
      <c r="J1751" s="7">
        <f t="shared" si="491"/>
        <v>0</v>
      </c>
      <c r="K1751" s="7">
        <f t="shared" si="500"/>
        <v>-23.219206233037855</v>
      </c>
      <c r="L1751" s="7">
        <f t="shared" si="492"/>
        <v>-1.0022318125493722E-2</v>
      </c>
      <c r="M1751" s="7">
        <f t="shared" si="493"/>
        <v>0</v>
      </c>
      <c r="N1751" s="7">
        <f t="shared" si="501"/>
        <v>6.0436920544399655</v>
      </c>
      <c r="O1751" s="7">
        <f t="shared" si="494"/>
        <v>2.608694018830428E-3</v>
      </c>
      <c r="P1751" s="7">
        <f t="shared" si="505"/>
        <v>1.0158297838963642E-2</v>
      </c>
      <c r="Q1751" s="7">
        <f t="shared" si="495"/>
        <v>304.74893516890927</v>
      </c>
      <c r="R1751" s="7">
        <f t="shared" si="504"/>
        <v>10.158297838963641</v>
      </c>
      <c r="S1751" s="7">
        <f t="shared" si="502"/>
        <v>-5.5668803982336104E-2</v>
      </c>
      <c r="T1751" s="7">
        <f t="shared" si="503"/>
        <v>-7.4687537958368733</v>
      </c>
      <c r="U1751" s="26">
        <f t="shared" si="496"/>
        <v>0</v>
      </c>
      <c r="V1751" s="26">
        <f t="shared" si="497"/>
        <v>0</v>
      </c>
      <c r="W1751" s="26">
        <f>IF(E1751&gt;t0,0,IF(E1751&lt;t0,P0))</f>
        <v>0</v>
      </c>
      <c r="X1751" s="26">
        <f>IF(E1751&gt;t0,0,IF(E1751&lt;t0,P0*SIN(PI()*(E1751)/t0)))</f>
        <v>0</v>
      </c>
    </row>
    <row r="1752" spans="5:24" x14ac:dyDescent="0.35">
      <c r="E1752" s="5">
        <f t="shared" si="498"/>
        <v>0.49000000000000399</v>
      </c>
      <c r="F1752" s="6">
        <f t="shared" si="499"/>
        <v>0</v>
      </c>
      <c r="G1752" s="6">
        <f t="shared" si="488"/>
        <v>1.7295074456732753</v>
      </c>
      <c r="H1752" s="6">
        <f t="shared" si="489"/>
        <v>-0.99861979311433458</v>
      </c>
      <c r="I1752" s="6">
        <f t="shared" si="490"/>
        <v>-5.2521507978004048E-2</v>
      </c>
      <c r="J1752" s="7">
        <f t="shared" si="491"/>
        <v>0</v>
      </c>
      <c r="K1752" s="7">
        <f t="shared" si="500"/>
        <v>-23.219206233037855</v>
      </c>
      <c r="L1752" s="7">
        <f t="shared" si="492"/>
        <v>-1.0019181134689165E-2</v>
      </c>
      <c r="M1752" s="7">
        <f t="shared" si="493"/>
        <v>0</v>
      </c>
      <c r="N1752" s="7">
        <f t="shared" si="501"/>
        <v>6.0436920544399655</v>
      </c>
      <c r="O1752" s="7">
        <f t="shared" si="494"/>
        <v>2.6078774962408932E-3</v>
      </c>
      <c r="P1752" s="7">
        <f t="shared" si="505"/>
        <v>1.0142322250622811E-2</v>
      </c>
      <c r="Q1752" s="7">
        <f t="shared" si="495"/>
        <v>304.26966751868434</v>
      </c>
      <c r="R1752" s="7">
        <f t="shared" si="504"/>
        <v>10.142322250622811</v>
      </c>
      <c r="S1752" s="7">
        <f t="shared" si="502"/>
        <v>-5.7055672645823521E-2</v>
      </c>
      <c r="T1752" s="7">
        <f t="shared" si="503"/>
        <v>-7.654821752282202</v>
      </c>
      <c r="U1752" s="26">
        <f t="shared" si="496"/>
        <v>0</v>
      </c>
      <c r="V1752" s="26">
        <f t="shared" si="497"/>
        <v>0</v>
      </c>
      <c r="W1752" s="26">
        <f>IF(E1752&gt;t0,0,IF(E1752&lt;t0,P0))</f>
        <v>0</v>
      </c>
      <c r="X1752" s="26">
        <f>IF(E1752&gt;t0,0,IF(E1752&lt;t0,P0*SIN(PI()*(E1752)/t0)))</f>
        <v>0</v>
      </c>
    </row>
    <row r="1753" spans="5:24" x14ac:dyDescent="0.35">
      <c r="E1753" s="5">
        <f t="shared" si="498"/>
        <v>0.49028000000000399</v>
      </c>
      <c r="F1753" s="6">
        <f t="shared" si="499"/>
        <v>0</v>
      </c>
      <c r="G1753" s="6">
        <f t="shared" si="488"/>
        <v>1.7300489518982405</v>
      </c>
      <c r="H1753" s="6">
        <f t="shared" si="489"/>
        <v>-0.99892869237292681</v>
      </c>
      <c r="I1753" s="6">
        <f t="shared" si="490"/>
        <v>-4.6275993280691687E-2</v>
      </c>
      <c r="J1753" s="7">
        <f t="shared" si="491"/>
        <v>0</v>
      </c>
      <c r="K1753" s="7">
        <f t="shared" si="500"/>
        <v>-23.219206233037855</v>
      </c>
      <c r="L1753" s="7">
        <f t="shared" si="492"/>
        <v>-1.0016045125764369E-2</v>
      </c>
      <c r="M1753" s="7">
        <f t="shared" si="493"/>
        <v>0</v>
      </c>
      <c r="N1753" s="7">
        <f t="shared" si="501"/>
        <v>6.0436920544399655</v>
      </c>
      <c r="O1753" s="7">
        <f t="shared" si="494"/>
        <v>2.6070612292233551E-3</v>
      </c>
      <c r="P1753" s="7">
        <f t="shared" si="505"/>
        <v>1.0125959208153922E-2</v>
      </c>
      <c r="Q1753" s="7">
        <f t="shared" si="495"/>
        <v>303.77877624461763</v>
      </c>
      <c r="R1753" s="7">
        <f t="shared" si="504"/>
        <v>10.125959208153921</v>
      </c>
      <c r="S1753" s="7">
        <f t="shared" si="502"/>
        <v>-5.8439437388891638E-2</v>
      </c>
      <c r="T1753" s="7">
        <f t="shared" si="503"/>
        <v>-7.840473274104272</v>
      </c>
      <c r="U1753" s="26">
        <f t="shared" si="496"/>
        <v>0</v>
      </c>
      <c r="V1753" s="26">
        <f t="shared" si="497"/>
        <v>0</v>
      </c>
      <c r="W1753" s="26">
        <f>IF(E1753&gt;t0,0,IF(E1753&lt;t0,P0))</f>
        <v>0</v>
      </c>
      <c r="X1753" s="26">
        <f>IF(E1753&gt;t0,0,IF(E1753&lt;t0,P0*SIN(PI()*(E1753)/t0)))</f>
        <v>0</v>
      </c>
    </row>
    <row r="1754" spans="5:24" x14ac:dyDescent="0.35">
      <c r="E1754" s="5">
        <f t="shared" si="498"/>
        <v>0.49056000000000399</v>
      </c>
      <c r="F1754" s="6">
        <f t="shared" si="499"/>
        <v>0</v>
      </c>
      <c r="G1754" s="6">
        <f t="shared" si="488"/>
        <v>1.7305906276680043</v>
      </c>
      <c r="H1754" s="6">
        <f t="shared" si="489"/>
        <v>-0.99919853164906702</v>
      </c>
      <c r="I1754" s="6">
        <f t="shared" si="490"/>
        <v>-4.0028669105386251E-2</v>
      </c>
      <c r="J1754" s="7">
        <f t="shared" si="491"/>
        <v>0</v>
      </c>
      <c r="K1754" s="7">
        <f t="shared" si="500"/>
        <v>-23.219206233037855</v>
      </c>
      <c r="L1754" s="7">
        <f t="shared" si="492"/>
        <v>-1.0012910098412001E-2</v>
      </c>
      <c r="M1754" s="7">
        <f t="shared" si="493"/>
        <v>0</v>
      </c>
      <c r="N1754" s="7">
        <f t="shared" si="501"/>
        <v>6.0436920544399655</v>
      </c>
      <c r="O1754" s="7">
        <f t="shared" si="494"/>
        <v>2.6062452176978191E-3</v>
      </c>
      <c r="P1754" s="7">
        <f t="shared" si="505"/>
        <v>1.0109209595294108E-2</v>
      </c>
      <c r="Q1754" s="7">
        <f t="shared" si="495"/>
        <v>303.27628785882325</v>
      </c>
      <c r="R1754" s="7">
        <f t="shared" si="504"/>
        <v>10.109209595294109</v>
      </c>
      <c r="S1754" s="7">
        <f t="shared" si="502"/>
        <v>-5.9820045927904207E-2</v>
      </c>
      <c r="T1754" s="7">
        <f t="shared" si="503"/>
        <v>-8.0257013467171987</v>
      </c>
      <c r="U1754" s="26">
        <f t="shared" si="496"/>
        <v>0</v>
      </c>
      <c r="V1754" s="26">
        <f t="shared" si="497"/>
        <v>0</v>
      </c>
      <c r="W1754" s="26">
        <f>IF(E1754&gt;t0,0,IF(E1754&lt;t0,P0))</f>
        <v>0</v>
      </c>
      <c r="X1754" s="26">
        <f>IF(E1754&gt;t0,0,IF(E1754&lt;t0,P0*SIN(PI()*(E1754)/t0)))</f>
        <v>0</v>
      </c>
    </row>
    <row r="1755" spans="5:24" x14ac:dyDescent="0.35">
      <c r="E1755" s="5">
        <f t="shared" si="498"/>
        <v>0.490840000000004</v>
      </c>
      <c r="F1755" s="6">
        <f t="shared" si="499"/>
        <v>0</v>
      </c>
      <c r="G1755" s="6">
        <f t="shared" si="488"/>
        <v>1.731132473035651</v>
      </c>
      <c r="H1755" s="6">
        <f t="shared" si="489"/>
        <v>-0.99942930039153421</v>
      </c>
      <c r="I1755" s="6">
        <f t="shared" si="490"/>
        <v>-3.3779779734161658E-2</v>
      </c>
      <c r="J1755" s="7">
        <f t="shared" si="491"/>
        <v>0</v>
      </c>
      <c r="K1755" s="7">
        <f t="shared" si="500"/>
        <v>-23.219206233037855</v>
      </c>
      <c r="L1755" s="7">
        <f t="shared" si="492"/>
        <v>-1.0009776052324835E-2</v>
      </c>
      <c r="M1755" s="7">
        <f t="shared" si="493"/>
        <v>0</v>
      </c>
      <c r="N1755" s="7">
        <f t="shared" si="501"/>
        <v>6.0436920544399655</v>
      </c>
      <c r="O1755" s="7">
        <f t="shared" si="494"/>
        <v>2.6054294615843175E-3</v>
      </c>
      <c r="P1755" s="7">
        <f t="shared" si="505"/>
        <v>1.0092074310376157E-2</v>
      </c>
      <c r="Q1755" s="7">
        <f t="shared" si="495"/>
        <v>302.76222931128467</v>
      </c>
      <c r="R1755" s="7">
        <f t="shared" si="504"/>
        <v>10.092074310376157</v>
      </c>
      <c r="S1755" s="7">
        <f t="shared" si="502"/>
        <v>-6.1197446135542143E-2</v>
      </c>
      <c r="T1755" s="7">
        <f t="shared" si="503"/>
        <v>-8.2104989765072443</v>
      </c>
      <c r="U1755" s="26">
        <f t="shared" si="496"/>
        <v>0</v>
      </c>
      <c r="V1755" s="26">
        <f t="shared" si="497"/>
        <v>0</v>
      </c>
      <c r="W1755" s="26">
        <f>IF(E1755&gt;t0,0,IF(E1755&lt;t0,P0))</f>
        <v>0</v>
      </c>
      <c r="X1755" s="26">
        <f>IF(E1755&gt;t0,0,IF(E1755&lt;t0,P0*SIN(PI()*(E1755)/t0)))</f>
        <v>0</v>
      </c>
    </row>
    <row r="1756" spans="5:24" x14ac:dyDescent="0.35">
      <c r="E1756" s="5">
        <f t="shared" si="498"/>
        <v>0.491120000000004</v>
      </c>
      <c r="F1756" s="6">
        <f t="shared" si="499"/>
        <v>0</v>
      </c>
      <c r="G1756" s="6">
        <f t="shared" si="488"/>
        <v>1.7316744880542816</v>
      </c>
      <c r="H1756" s="6">
        <f t="shared" si="489"/>
        <v>-0.99962098957683854</v>
      </c>
      <c r="I1756" s="6">
        <f t="shared" si="490"/>
        <v>-2.7529569510293912E-2</v>
      </c>
      <c r="J1756" s="7">
        <f t="shared" si="491"/>
        <v>0</v>
      </c>
      <c r="K1756" s="7">
        <f t="shared" si="500"/>
        <v>-23.219206233037855</v>
      </c>
      <c r="L1756" s="7">
        <f t="shared" si="492"/>
        <v>-1.0006642987195726E-2</v>
      </c>
      <c r="M1756" s="7">
        <f t="shared" si="493"/>
        <v>0</v>
      </c>
      <c r="N1756" s="7">
        <f t="shared" si="501"/>
        <v>6.0436920544399655</v>
      </c>
      <c r="O1756" s="7">
        <f t="shared" si="494"/>
        <v>2.6046139608029042E-3</v>
      </c>
      <c r="P1756" s="7">
        <f t="shared" si="505"/>
        <v>1.0074554266284128E-2</v>
      </c>
      <c r="Q1756" s="7">
        <f t="shared" si="495"/>
        <v>302.23662798852382</v>
      </c>
      <c r="R1756" s="7">
        <f t="shared" si="504"/>
        <v>10.074554266284128</v>
      </c>
      <c r="S1756" s="7">
        <f t="shared" si="502"/>
        <v>-6.2571586042959565E-2</v>
      </c>
      <c r="T1756" s="7">
        <f t="shared" si="503"/>
        <v>-8.3948591911220802</v>
      </c>
      <c r="U1756" s="26">
        <f t="shared" si="496"/>
        <v>0</v>
      </c>
      <c r="V1756" s="26">
        <f t="shared" si="497"/>
        <v>0</v>
      </c>
      <c r="W1756" s="26">
        <f>IF(E1756&gt;t0,0,IF(E1756&lt;t0,P0))</f>
        <v>0</v>
      </c>
      <c r="X1756" s="26">
        <f>IF(E1756&gt;t0,0,IF(E1756&lt;t0,P0*SIN(PI()*(E1756)/t0)))</f>
        <v>0</v>
      </c>
    </row>
    <row r="1757" spans="5:24" x14ac:dyDescent="0.35">
      <c r="E1757" s="5">
        <f t="shared" si="498"/>
        <v>0.491400000000004</v>
      </c>
      <c r="F1757" s="6">
        <f t="shared" si="499"/>
        <v>0</v>
      </c>
      <c r="G1757" s="6">
        <f t="shared" si="488"/>
        <v>1.7322166727770132</v>
      </c>
      <c r="H1757" s="6">
        <f t="shared" si="489"/>
        <v>-0.99977359170957381</v>
      </c>
      <c r="I1757" s="6">
        <f t="shared" si="490"/>
        <v>-2.1278282828706814E-2</v>
      </c>
      <c r="J1757" s="7">
        <f t="shared" si="491"/>
        <v>0</v>
      </c>
      <c r="K1757" s="7">
        <f t="shared" si="500"/>
        <v>-23.219206233037855</v>
      </c>
      <c r="L1757" s="7">
        <f t="shared" si="492"/>
        <v>-1.0003510902717639E-2</v>
      </c>
      <c r="M1757" s="7">
        <f t="shared" si="493"/>
        <v>0</v>
      </c>
      <c r="N1757" s="7">
        <f t="shared" si="501"/>
        <v>6.0436920544399655</v>
      </c>
      <c r="O1757" s="7">
        <f t="shared" si="494"/>
        <v>2.6037987152736615E-3</v>
      </c>
      <c r="P1757" s="7">
        <f t="shared" si="505"/>
        <v>1.005665039040851E-2</v>
      </c>
      <c r="Q1757" s="7">
        <f t="shared" si="495"/>
        <v>301.69951171225529</v>
      </c>
      <c r="R1757" s="7">
        <f t="shared" si="504"/>
        <v>10.05665039040851</v>
      </c>
      <c r="S1757" s="7">
        <f t="shared" si="502"/>
        <v>-6.3942413841493684E-2</v>
      </c>
      <c r="T1757" s="7">
        <f t="shared" si="503"/>
        <v>-8.5787750397002025</v>
      </c>
      <c r="U1757" s="26">
        <f t="shared" si="496"/>
        <v>0</v>
      </c>
      <c r="V1757" s="26">
        <f t="shared" si="497"/>
        <v>0</v>
      </c>
      <c r="W1757" s="26">
        <f>IF(E1757&gt;t0,0,IF(E1757&lt;t0,P0))</f>
        <v>0</v>
      </c>
      <c r="X1757" s="26">
        <f>IF(E1757&gt;t0,0,IF(E1757&lt;t0,P0*SIN(PI()*(E1757)/t0)))</f>
        <v>0</v>
      </c>
    </row>
    <row r="1758" spans="5:24" x14ac:dyDescent="0.35">
      <c r="E1758" s="5">
        <f t="shared" si="498"/>
        <v>0.491680000000004</v>
      </c>
      <c r="F1758" s="6">
        <f t="shared" si="499"/>
        <v>0</v>
      </c>
      <c r="G1758" s="6">
        <f t="shared" si="488"/>
        <v>1.7327590272569804</v>
      </c>
      <c r="H1758" s="6">
        <f t="shared" si="489"/>
        <v>-0.99988710082271082</v>
      </c>
      <c r="I1758" s="6">
        <f t="shared" si="490"/>
        <v>-1.502616412641747E-2</v>
      </c>
      <c r="J1758" s="7">
        <f t="shared" si="491"/>
        <v>0</v>
      </c>
      <c r="K1758" s="7">
        <f t="shared" si="500"/>
        <v>-23.219206233037855</v>
      </c>
      <c r="L1758" s="7">
        <f t="shared" si="492"/>
        <v>-1.000037979858363E-2</v>
      </c>
      <c r="M1758" s="7">
        <f t="shared" si="493"/>
        <v>0</v>
      </c>
      <c r="N1758" s="7">
        <f t="shared" si="501"/>
        <v>6.0436920544399655</v>
      </c>
      <c r="O1758" s="7">
        <f t="shared" si="494"/>
        <v>2.6029837249166954E-3</v>
      </c>
      <c r="P1758" s="7">
        <f t="shared" si="505"/>
        <v>1.0038363624600782E-2</v>
      </c>
      <c r="Q1758" s="7">
        <f t="shared" si="495"/>
        <v>301.15090873802347</v>
      </c>
      <c r="R1758" s="7">
        <f t="shared" si="504"/>
        <v>10.038363624600782</v>
      </c>
      <c r="S1758" s="7">
        <f t="shared" si="502"/>
        <v>-6.5309877884740353E-2</v>
      </c>
      <c r="T1758" s="7">
        <f t="shared" si="503"/>
        <v>-8.7622395931493777</v>
      </c>
      <c r="U1758" s="26">
        <f t="shared" si="496"/>
        <v>0</v>
      </c>
      <c r="V1758" s="26">
        <f t="shared" si="497"/>
        <v>0</v>
      </c>
      <c r="W1758" s="26">
        <f>IF(E1758&gt;t0,0,IF(E1758&lt;t0,P0))</f>
        <v>0</v>
      </c>
      <c r="X1758" s="26">
        <f>IF(E1758&gt;t0,0,IF(E1758&lt;t0,P0*SIN(PI()*(E1758)/t0)))</f>
        <v>0</v>
      </c>
    </row>
    <row r="1759" spans="5:24" x14ac:dyDescent="0.35">
      <c r="E1759" s="5">
        <f t="shared" si="498"/>
        <v>0.49196000000000401</v>
      </c>
      <c r="F1759" s="6">
        <f t="shared" si="499"/>
        <v>0</v>
      </c>
      <c r="G1759" s="6">
        <f t="shared" si="488"/>
        <v>1.7333015515473336</v>
      </c>
      <c r="H1759" s="6">
        <f t="shared" si="489"/>
        <v>-0.99996151247783094</v>
      </c>
      <c r="I1759" s="6">
        <f t="shared" si="490"/>
        <v>-8.773457872971218E-3</v>
      </c>
      <c r="J1759" s="7">
        <f t="shared" si="491"/>
        <v>0</v>
      </c>
      <c r="K1759" s="7">
        <f t="shared" si="500"/>
        <v>-23.219206233037855</v>
      </c>
      <c r="L1759" s="7">
        <f t="shared" si="492"/>
        <v>-9.9972496744868463E-3</v>
      </c>
      <c r="M1759" s="7">
        <f t="shared" si="493"/>
        <v>0</v>
      </c>
      <c r="N1759" s="7">
        <f t="shared" si="501"/>
        <v>6.0436920544399655</v>
      </c>
      <c r="O1759" s="7">
        <f t="shared" si="494"/>
        <v>2.6021689896521356E-3</v>
      </c>
      <c r="P1759" s="7">
        <f t="shared" si="505"/>
        <v>1.0019694925127436E-2</v>
      </c>
      <c r="Q1759" s="7">
        <f t="shared" si="495"/>
        <v>300.59084775382308</v>
      </c>
      <c r="R1759" s="7">
        <f t="shared" si="504"/>
        <v>10.019694925127435</v>
      </c>
      <c r="S1759" s="7">
        <f t="shared" si="502"/>
        <v>-6.667392669052416E-2</v>
      </c>
      <c r="T1759" s="7">
        <f t="shared" si="503"/>
        <v>-8.9452459444109778</v>
      </c>
      <c r="U1759" s="26">
        <f t="shared" si="496"/>
        <v>0</v>
      </c>
      <c r="V1759" s="26">
        <f t="shared" si="497"/>
        <v>0</v>
      </c>
      <c r="W1759" s="26">
        <f>IF(E1759&gt;t0,0,IF(E1759&lt;t0,P0))</f>
        <v>0</v>
      </c>
      <c r="X1759" s="26">
        <f>IF(E1759&gt;t0,0,IF(E1759&lt;t0,P0*SIN(PI()*(E1759)/t0)))</f>
        <v>0</v>
      </c>
    </row>
    <row r="1760" spans="5:24" x14ac:dyDescent="0.35">
      <c r="E1760" s="5">
        <f t="shared" si="498"/>
        <v>0.49224000000000401</v>
      </c>
      <c r="F1760" s="6">
        <f t="shared" si="499"/>
        <v>0</v>
      </c>
      <c r="G1760" s="6">
        <f t="shared" si="488"/>
        <v>1.73384424570124</v>
      </c>
      <c r="H1760" s="6">
        <f t="shared" si="489"/>
        <v>-0.99999682376529886</v>
      </c>
      <c r="I1760" s="6">
        <f t="shared" si="490"/>
        <v>-2.5204085608930768E-3</v>
      </c>
      <c r="J1760" s="7">
        <f t="shared" si="491"/>
        <v>0</v>
      </c>
      <c r="K1760" s="7">
        <f t="shared" si="500"/>
        <v>-23.219206233037855</v>
      </c>
      <c r="L1760" s="7">
        <f t="shared" si="492"/>
        <v>-9.9941205301205416E-3</v>
      </c>
      <c r="M1760" s="7">
        <f t="shared" si="493"/>
        <v>0</v>
      </c>
      <c r="N1760" s="7">
        <f t="shared" si="501"/>
        <v>6.0436920544399655</v>
      </c>
      <c r="O1760" s="7">
        <f t="shared" si="494"/>
        <v>2.6013545094001394E-3</v>
      </c>
      <c r="P1760" s="7">
        <f t="shared" si="505"/>
        <v>1.0000645262623516E-2</v>
      </c>
      <c r="Q1760" s="7">
        <f t="shared" si="495"/>
        <v>300.01935787870548</v>
      </c>
      <c r="R1760" s="7">
        <f t="shared" si="504"/>
        <v>10.000645262623516</v>
      </c>
      <c r="S1760" s="7">
        <f t="shared" si="502"/>
        <v>-6.8034508942571181E-2</v>
      </c>
      <c r="T1760" s="7">
        <f t="shared" si="503"/>
        <v>-9.1277872086843921</v>
      </c>
      <c r="U1760" s="26">
        <f t="shared" si="496"/>
        <v>0</v>
      </c>
      <c r="V1760" s="26">
        <f t="shared" si="497"/>
        <v>0</v>
      </c>
      <c r="W1760" s="26">
        <f>IF(E1760&gt;t0,0,IF(E1760&lt;t0,P0))</f>
        <v>0</v>
      </c>
      <c r="X1760" s="26">
        <f>IF(E1760&gt;t0,0,IF(E1760&lt;t0,P0*SIN(PI()*(E1760)/t0)))</f>
        <v>0</v>
      </c>
    </row>
    <row r="1761" spans="5:24" x14ac:dyDescent="0.35">
      <c r="E1761" s="5">
        <f t="shared" si="498"/>
        <v>0.49252000000000401</v>
      </c>
      <c r="F1761" s="6">
        <f t="shared" si="499"/>
        <v>0</v>
      </c>
      <c r="G1761" s="6">
        <f t="shared" si="488"/>
        <v>1.7343871097718839</v>
      </c>
      <c r="H1761" s="6">
        <f t="shared" si="489"/>
        <v>-0.99999303330437717</v>
      </c>
      <c r="I1761" s="6">
        <f t="shared" si="490"/>
        <v>3.732739303879479E-3</v>
      </c>
      <c r="J1761" s="7">
        <f t="shared" si="491"/>
        <v>0</v>
      </c>
      <c r="K1761" s="7">
        <f t="shared" si="500"/>
        <v>-23.219206233037855</v>
      </c>
      <c r="L1761" s="7">
        <f t="shared" si="492"/>
        <v>-9.9909923651780551E-3</v>
      </c>
      <c r="M1761" s="7">
        <f t="shared" si="493"/>
        <v>0</v>
      </c>
      <c r="N1761" s="7">
        <f t="shared" si="501"/>
        <v>6.0436920544399655</v>
      </c>
      <c r="O1761" s="7">
        <f t="shared" si="494"/>
        <v>2.600540284080887E-3</v>
      </c>
      <c r="P1761" s="7">
        <f t="shared" si="505"/>
        <v>9.981215622045566E-3</v>
      </c>
      <c r="Q1761" s="7">
        <f t="shared" si="495"/>
        <v>299.43646866136697</v>
      </c>
      <c r="R1761" s="7">
        <f t="shared" si="504"/>
        <v>9.9812156220455659</v>
      </c>
      <c r="S1761" s="7">
        <f t="shared" si="502"/>
        <v>-6.9391573492677452E-2</v>
      </c>
      <c r="T1761" s="7">
        <f t="shared" si="503"/>
        <v>-9.3098565237179596</v>
      </c>
      <c r="U1761" s="26">
        <f t="shared" si="496"/>
        <v>0</v>
      </c>
      <c r="V1761" s="26">
        <f t="shared" si="497"/>
        <v>0</v>
      </c>
      <c r="W1761" s="26">
        <f>IF(E1761&gt;t0,0,IF(E1761&lt;t0,P0))</f>
        <v>0</v>
      </c>
      <c r="X1761" s="26">
        <f>IF(E1761&gt;t0,0,IF(E1761&lt;t0,P0*SIN(PI()*(E1761)/t0)))</f>
        <v>0</v>
      </c>
    </row>
    <row r="1762" spans="5:24" x14ac:dyDescent="0.35">
      <c r="E1762" s="5">
        <f t="shared" si="498"/>
        <v>0.49280000000000401</v>
      </c>
      <c r="F1762" s="6">
        <f t="shared" si="499"/>
        <v>0</v>
      </c>
      <c r="G1762" s="6">
        <f t="shared" si="488"/>
        <v>1.7349301438124662</v>
      </c>
      <c r="H1762" s="6">
        <f t="shared" si="489"/>
        <v>-0.99995014124328008</v>
      </c>
      <c r="I1762" s="6">
        <f t="shared" si="490"/>
        <v>9.9857412115553768E-3</v>
      </c>
      <c r="J1762" s="7">
        <f t="shared" si="491"/>
        <v>0</v>
      </c>
      <c r="K1762" s="7">
        <f t="shared" si="500"/>
        <v>-23.219206233037855</v>
      </c>
      <c r="L1762" s="7">
        <f t="shared" si="492"/>
        <v>-9.9878651793528263E-3</v>
      </c>
      <c r="M1762" s="7">
        <f t="shared" si="493"/>
        <v>0</v>
      </c>
      <c r="N1762" s="7">
        <f t="shared" si="501"/>
        <v>6.0436920544399655</v>
      </c>
      <c r="O1762" s="7">
        <f t="shared" si="494"/>
        <v>2.5997263136145841E-3</v>
      </c>
      <c r="P1762" s="7">
        <f t="shared" si="505"/>
        <v>9.9614070026240713E-3</v>
      </c>
      <c r="Q1762" s="7">
        <f t="shared" si="495"/>
        <v>298.84221007872213</v>
      </c>
      <c r="R1762" s="7">
        <f t="shared" si="504"/>
        <v>9.9614070026240711</v>
      </c>
      <c r="S1762" s="7">
        <f t="shared" si="502"/>
        <v>-7.0745069362480831E-2</v>
      </c>
      <c r="T1762" s="7">
        <f t="shared" si="503"/>
        <v>-9.491447050046693</v>
      </c>
      <c r="U1762" s="26">
        <f t="shared" si="496"/>
        <v>0</v>
      </c>
      <c r="V1762" s="26">
        <f t="shared" si="497"/>
        <v>0</v>
      </c>
      <c r="W1762" s="26">
        <f>IF(E1762&gt;t0,0,IF(E1762&lt;t0,P0))</f>
        <v>0</v>
      </c>
      <c r="X1762" s="26">
        <f>IF(E1762&gt;t0,0,IF(E1762&lt;t0,P0*SIN(PI()*(E1762)/t0)))</f>
        <v>0</v>
      </c>
    </row>
    <row r="1763" spans="5:24" x14ac:dyDescent="0.35">
      <c r="E1763" s="5">
        <f t="shared" si="498"/>
        <v>0.49308000000000402</v>
      </c>
      <c r="F1763" s="6">
        <f t="shared" si="499"/>
        <v>0</v>
      </c>
      <c r="G1763" s="6">
        <f t="shared" si="488"/>
        <v>1.7354733478762037</v>
      </c>
      <c r="H1763" s="6">
        <f t="shared" si="489"/>
        <v>-0.99986814925916745</v>
      </c>
      <c r="I1763" s="6">
        <f t="shared" si="490"/>
        <v>1.623835265805074E-2</v>
      </c>
      <c r="J1763" s="7">
        <f t="shared" si="491"/>
        <v>0</v>
      </c>
      <c r="K1763" s="7">
        <f t="shared" si="500"/>
        <v>-23.219206233037855</v>
      </c>
      <c r="L1763" s="7">
        <f t="shared" si="492"/>
        <v>-9.984738972338399E-3</v>
      </c>
      <c r="M1763" s="7">
        <f t="shared" si="493"/>
        <v>0</v>
      </c>
      <c r="N1763" s="7">
        <f t="shared" si="501"/>
        <v>6.0436920544399655</v>
      </c>
      <c r="O1763" s="7">
        <f t="shared" si="494"/>
        <v>2.5989125979214637E-3</v>
      </c>
      <c r="P1763" s="7">
        <f t="shared" si="505"/>
        <v>9.9412204178153767E-3</v>
      </c>
      <c r="Q1763" s="7">
        <f t="shared" si="495"/>
        <v>298.2366125344613</v>
      </c>
      <c r="R1763" s="7">
        <f t="shared" si="504"/>
        <v>9.9412204178153765</v>
      </c>
      <c r="S1763" s="7">
        <f t="shared" si="502"/>
        <v>-7.2094945745338174E-2</v>
      </c>
      <c r="T1763" s="7">
        <f t="shared" si="503"/>
        <v>-9.6725519712441255</v>
      </c>
      <c r="U1763" s="26">
        <f t="shared" si="496"/>
        <v>0</v>
      </c>
      <c r="V1763" s="26">
        <f t="shared" si="497"/>
        <v>0</v>
      </c>
      <c r="W1763" s="26">
        <f>IF(E1763&gt;t0,0,IF(E1763&lt;t0,P0))</f>
        <v>0</v>
      </c>
      <c r="X1763" s="26">
        <f>IF(E1763&gt;t0,0,IF(E1763&lt;t0,P0*SIN(PI()*(E1763)/t0)))</f>
        <v>0</v>
      </c>
    </row>
    <row r="1764" spans="5:24" x14ac:dyDescent="0.35">
      <c r="E1764" s="5">
        <f t="shared" si="498"/>
        <v>0.49336000000000402</v>
      </c>
      <c r="F1764" s="6">
        <f t="shared" si="499"/>
        <v>0</v>
      </c>
      <c r="G1764" s="6">
        <f t="shared" si="488"/>
        <v>1.7360167220163309</v>
      </c>
      <c r="H1764" s="6">
        <f t="shared" si="489"/>
        <v>-0.99974706055807938</v>
      </c>
      <c r="I1764" s="6">
        <f t="shared" si="490"/>
        <v>2.249032915454768E-2</v>
      </c>
      <c r="J1764" s="7">
        <f t="shared" si="491"/>
        <v>0</v>
      </c>
      <c r="K1764" s="7">
        <f t="shared" si="500"/>
        <v>-23.219206233037855</v>
      </c>
      <c r="L1764" s="7">
        <f t="shared" si="492"/>
        <v>-9.9816137438283933E-3</v>
      </c>
      <c r="M1764" s="7">
        <f t="shared" si="493"/>
        <v>0</v>
      </c>
      <c r="N1764" s="7">
        <f t="shared" si="501"/>
        <v>6.0436920544399655</v>
      </c>
      <c r="O1764" s="7">
        <f t="shared" si="494"/>
        <v>2.5980991369217782E-3</v>
      </c>
      <c r="P1764" s="7">
        <f t="shared" si="505"/>
        <v>9.9206568952530452E-3</v>
      </c>
      <c r="Q1764" s="7">
        <f t="shared" si="495"/>
        <v>297.61970685759138</v>
      </c>
      <c r="R1764" s="7">
        <f t="shared" si="504"/>
        <v>9.9206568952530461</v>
      </c>
      <c r="S1764" s="7">
        <f t="shared" si="502"/>
        <v>-7.3441152008326543E-2</v>
      </c>
      <c r="T1764" s="7">
        <f t="shared" si="503"/>
        <v>-9.8531644941908034</v>
      </c>
      <c r="U1764" s="26">
        <f t="shared" si="496"/>
        <v>0</v>
      </c>
      <c r="V1764" s="26">
        <f t="shared" si="497"/>
        <v>0</v>
      </c>
      <c r="W1764" s="26">
        <f>IF(E1764&gt;t0,0,IF(E1764&lt;t0,P0))</f>
        <v>0</v>
      </c>
      <c r="X1764" s="26">
        <f>IF(E1764&gt;t0,0,IF(E1764&lt;t0,P0*SIN(PI()*(E1764)/t0)))</f>
        <v>0</v>
      </c>
    </row>
    <row r="1765" spans="5:24" x14ac:dyDescent="0.35">
      <c r="E1765" s="5">
        <f t="shared" si="498"/>
        <v>0.49364000000000402</v>
      </c>
      <c r="F1765" s="6">
        <f t="shared" si="499"/>
        <v>0</v>
      </c>
      <c r="G1765" s="6">
        <f t="shared" si="488"/>
        <v>1.7365602662860984</v>
      </c>
      <c r="H1765" s="6">
        <f t="shared" si="489"/>
        <v>-0.99958687987481087</v>
      </c>
      <c r="I1765" s="6">
        <f t="shared" si="490"/>
        <v>2.8741426237061374E-2</v>
      </c>
      <c r="J1765" s="7">
        <f t="shared" si="491"/>
        <v>0</v>
      </c>
      <c r="K1765" s="7">
        <f t="shared" si="500"/>
        <v>-23.219206233037855</v>
      </c>
      <c r="L1765" s="7">
        <f t="shared" si="492"/>
        <v>-9.9784894935165454E-3</v>
      </c>
      <c r="M1765" s="7">
        <f t="shared" si="493"/>
        <v>0</v>
      </c>
      <c r="N1765" s="7">
        <f t="shared" si="501"/>
        <v>6.0436920544399655</v>
      </c>
      <c r="O1765" s="7">
        <f t="shared" si="494"/>
        <v>2.5972859305358107E-3</v>
      </c>
      <c r="P1765" s="7">
        <f t="shared" si="505"/>
        <v>9.8997174766987332E-3</v>
      </c>
      <c r="Q1765" s="7">
        <f t="shared" si="495"/>
        <v>296.991524300962</v>
      </c>
      <c r="R1765" s="7">
        <f t="shared" si="504"/>
        <v>9.8997174766987328</v>
      </c>
      <c r="S1765" s="7">
        <f t="shared" si="502"/>
        <v>-7.4783637693971686E-2</v>
      </c>
      <c r="T1765" s="7">
        <f t="shared" si="503"/>
        <v>-10.033277849306179</v>
      </c>
      <c r="U1765" s="26">
        <f t="shared" si="496"/>
        <v>0</v>
      </c>
      <c r="V1765" s="26">
        <f t="shared" si="497"/>
        <v>0</v>
      </c>
      <c r="W1765" s="26">
        <f>IF(E1765&gt;t0,0,IF(E1765&lt;t0,P0))</f>
        <v>0</v>
      </c>
      <c r="X1765" s="26">
        <f>IF(E1765&gt;t0,0,IF(E1765&lt;t0,P0*SIN(PI()*(E1765)/t0)))</f>
        <v>0</v>
      </c>
    </row>
    <row r="1766" spans="5:24" x14ac:dyDescent="0.35">
      <c r="E1766" s="5">
        <f t="shared" si="498"/>
        <v>0.49392000000000402</v>
      </c>
      <c r="F1766" s="6">
        <f t="shared" si="499"/>
        <v>0</v>
      </c>
      <c r="G1766" s="6">
        <f t="shared" si="488"/>
        <v>1.7371039807387729</v>
      </c>
      <c r="H1766" s="6">
        <f t="shared" si="489"/>
        <v>-0.99938761347272653</v>
      </c>
      <c r="I1766" s="6">
        <f t="shared" si="490"/>
        <v>3.4991399475988394E-2</v>
      </c>
      <c r="J1766" s="7">
        <f t="shared" si="491"/>
        <v>0</v>
      </c>
      <c r="K1766" s="7">
        <f t="shared" si="500"/>
        <v>-23.219206233037855</v>
      </c>
      <c r="L1766" s="7">
        <f t="shared" si="492"/>
        <v>-9.9753662210966751E-3</v>
      </c>
      <c r="M1766" s="7">
        <f t="shared" si="493"/>
        <v>0</v>
      </c>
      <c r="N1766" s="7">
        <f t="shared" si="501"/>
        <v>6.0436920544399655</v>
      </c>
      <c r="O1766" s="7">
        <f t="shared" si="494"/>
        <v>2.5964729786838664E-3</v>
      </c>
      <c r="P1766" s="7">
        <f t="shared" si="505"/>
        <v>9.8784032179925207E-3</v>
      </c>
      <c r="Q1766" s="7">
        <f t="shared" si="495"/>
        <v>296.35209653977563</v>
      </c>
      <c r="R1766" s="7">
        <f t="shared" si="504"/>
        <v>9.8784032179925205</v>
      </c>
      <c r="S1766" s="7">
        <f t="shared" si="502"/>
        <v>-7.6122352522187187E-2</v>
      </c>
      <c r="T1766" s="7">
        <f t="shared" si="503"/>
        <v>-10.212885290808789</v>
      </c>
      <c r="U1766" s="26">
        <f t="shared" si="496"/>
        <v>0</v>
      </c>
      <c r="V1766" s="26">
        <f t="shared" si="497"/>
        <v>0</v>
      </c>
      <c r="W1766" s="26">
        <f>IF(E1766&gt;t0,0,IF(E1766&lt;t0,P0))</f>
        <v>0</v>
      </c>
      <c r="X1766" s="26">
        <f>IF(E1766&gt;t0,0,IF(E1766&lt;t0,P0*SIN(PI()*(E1766)/t0)))</f>
        <v>0</v>
      </c>
    </row>
    <row r="1767" spans="5:24" x14ac:dyDescent="0.35">
      <c r="E1767" s="5">
        <f t="shared" si="498"/>
        <v>0.49420000000000402</v>
      </c>
      <c r="F1767" s="6">
        <f t="shared" si="499"/>
        <v>0</v>
      </c>
      <c r="G1767" s="6">
        <f t="shared" si="488"/>
        <v>1.7376478654276393</v>
      </c>
      <c r="H1767" s="6">
        <f t="shared" si="489"/>
        <v>-0.99914926914351576</v>
      </c>
      <c r="I1767" s="6">
        <f t="shared" si="490"/>
        <v>4.1240004485671493E-2</v>
      </c>
      <c r="J1767" s="7">
        <f t="shared" si="491"/>
        <v>0</v>
      </c>
      <c r="K1767" s="7">
        <f t="shared" si="500"/>
        <v>-23.219206233037855</v>
      </c>
      <c r="L1767" s="7">
        <f t="shared" si="492"/>
        <v>-9.9722439262627024E-3</v>
      </c>
      <c r="M1767" s="7">
        <f t="shared" si="493"/>
        <v>0</v>
      </c>
      <c r="N1767" s="7">
        <f t="shared" si="501"/>
        <v>6.0436920544399655</v>
      </c>
      <c r="O1767" s="7">
        <f t="shared" si="494"/>
        <v>2.5956602812862765E-3</v>
      </c>
      <c r="P1767" s="7">
        <f t="shared" si="505"/>
        <v>9.8567151890027183E-3</v>
      </c>
      <c r="Q1767" s="7">
        <f t="shared" si="495"/>
        <v>295.70145567008154</v>
      </c>
      <c r="R1767" s="7">
        <f t="shared" si="504"/>
        <v>9.8567151890027187</v>
      </c>
      <c r="S1767" s="7">
        <f t="shared" si="502"/>
        <v>-7.7457246392151749E-2</v>
      </c>
      <c r="T1767" s="7">
        <f t="shared" si="503"/>
        <v>-10.3919800969681</v>
      </c>
      <c r="U1767" s="26">
        <f t="shared" si="496"/>
        <v>0</v>
      </c>
      <c r="V1767" s="26">
        <f t="shared" si="497"/>
        <v>0</v>
      </c>
      <c r="W1767" s="26">
        <f>IF(E1767&gt;t0,0,IF(E1767&lt;t0,P0))</f>
        <v>0</v>
      </c>
      <c r="X1767" s="26">
        <f>IF(E1767&gt;t0,0,IF(E1767&lt;t0,P0*SIN(PI()*(E1767)/t0)))</f>
        <v>0</v>
      </c>
    </row>
    <row r="1768" spans="5:24" x14ac:dyDescent="0.35">
      <c r="E1768" s="5">
        <f t="shared" si="498"/>
        <v>0.49448000000000403</v>
      </c>
      <c r="F1768" s="6">
        <f t="shared" si="499"/>
        <v>0</v>
      </c>
      <c r="G1768" s="6">
        <f t="shared" si="488"/>
        <v>1.7381919204059977</v>
      </c>
      <c r="H1768" s="6">
        <f t="shared" si="489"/>
        <v>-0.99887185620688834</v>
      </c>
      <c r="I1768" s="6">
        <f t="shared" si="490"/>
        <v>4.748699693395373E-2</v>
      </c>
      <c r="J1768" s="7">
        <f t="shared" si="491"/>
        <v>0</v>
      </c>
      <c r="K1768" s="7">
        <f t="shared" si="500"/>
        <v>-23.219206233037855</v>
      </c>
      <c r="L1768" s="7">
        <f t="shared" si="492"/>
        <v>-9.9691226087086412E-3</v>
      </c>
      <c r="M1768" s="7">
        <f t="shared" si="493"/>
        <v>0</v>
      </c>
      <c r="N1768" s="7">
        <f t="shared" si="501"/>
        <v>6.0436920544399655</v>
      </c>
      <c r="O1768" s="7">
        <f t="shared" si="494"/>
        <v>2.5948478382633953E-3</v>
      </c>
      <c r="P1768" s="7">
        <f t="shared" si="505"/>
        <v>9.8346544735751669E-3</v>
      </c>
      <c r="Q1768" s="7">
        <f t="shared" si="495"/>
        <v>295.03963420725501</v>
      </c>
      <c r="R1768" s="7">
        <f t="shared" si="504"/>
        <v>9.8346544735751671</v>
      </c>
      <c r="S1768" s="7">
        <f t="shared" si="502"/>
        <v>-7.8788269384112014E-2</v>
      </c>
      <c r="T1768" s="7">
        <f t="shared" si="503"/>
        <v>-10.570555570346398</v>
      </c>
      <c r="U1768" s="26">
        <f t="shared" si="496"/>
        <v>0</v>
      </c>
      <c r="V1768" s="26">
        <f t="shared" si="497"/>
        <v>0</v>
      </c>
      <c r="W1768" s="26">
        <f>IF(E1768&gt;t0,0,IF(E1768&lt;t0,P0))</f>
        <v>0</v>
      </c>
      <c r="X1768" s="26">
        <f>IF(E1768&gt;t0,0,IF(E1768&lt;t0,P0*SIN(PI()*(E1768)/t0)))</f>
        <v>0</v>
      </c>
    </row>
    <row r="1769" spans="5:24" x14ac:dyDescent="0.35">
      <c r="E1769" s="5">
        <f t="shared" si="498"/>
        <v>0.49476000000000403</v>
      </c>
      <c r="F1769" s="6">
        <f t="shared" si="499"/>
        <v>0</v>
      </c>
      <c r="G1769" s="6">
        <f t="shared" si="488"/>
        <v>1.7387361457271657</v>
      </c>
      <c r="H1769" s="6">
        <f t="shared" si="489"/>
        <v>-0.9985553855102095</v>
      </c>
      <c r="I1769" s="6">
        <f t="shared" si="490"/>
        <v>5.3732132551732349E-2</v>
      </c>
      <c r="J1769" s="7">
        <f t="shared" si="491"/>
        <v>0</v>
      </c>
      <c r="K1769" s="7">
        <f t="shared" si="500"/>
        <v>-23.219206233037855</v>
      </c>
      <c r="L1769" s="7">
        <f t="shared" si="492"/>
        <v>-9.9660022681286077E-3</v>
      </c>
      <c r="M1769" s="7">
        <f t="shared" si="493"/>
        <v>0</v>
      </c>
      <c r="N1769" s="7">
        <f t="shared" si="501"/>
        <v>6.0436920544399655</v>
      </c>
      <c r="O1769" s="7">
        <f t="shared" si="494"/>
        <v>2.5940356495356056E-3</v>
      </c>
      <c r="P1769" s="7">
        <f t="shared" si="505"/>
        <v>9.8122221694820176E-3</v>
      </c>
      <c r="Q1769" s="7">
        <f t="shared" si="495"/>
        <v>294.36666508446052</v>
      </c>
      <c r="R1769" s="7">
        <f t="shared" si="504"/>
        <v>9.812222169482018</v>
      </c>
      <c r="S1769" s="7">
        <f t="shared" si="502"/>
        <v>-8.0115371761247431E-2</v>
      </c>
      <c r="T1769" s="7">
        <f t="shared" si="503"/>
        <v>-10.74860503804898</v>
      </c>
      <c r="U1769" s="26">
        <f t="shared" si="496"/>
        <v>0</v>
      </c>
      <c r="V1769" s="26">
        <f t="shared" si="497"/>
        <v>0</v>
      </c>
      <c r="W1769" s="26">
        <f>IF(E1769&gt;t0,0,IF(E1769&lt;t0,P0))</f>
        <v>0</v>
      </c>
      <c r="X1769" s="26">
        <f>IF(E1769&gt;t0,0,IF(E1769&lt;t0,P0*SIN(PI()*(E1769)/t0)))</f>
        <v>0</v>
      </c>
    </row>
    <row r="1770" spans="5:24" x14ac:dyDescent="0.35">
      <c r="E1770" s="5">
        <f t="shared" si="498"/>
        <v>0.49504000000000403</v>
      </c>
      <c r="F1770" s="6">
        <f t="shared" si="499"/>
        <v>0</v>
      </c>
      <c r="G1770" s="6">
        <f t="shared" si="488"/>
        <v>1.7392805414444774</v>
      </c>
      <c r="H1770" s="6">
        <f t="shared" si="489"/>
        <v>-0.99819986942807615</v>
      </c>
      <c r="I1770" s="6">
        <f t="shared" si="490"/>
        <v>5.9975167142508369E-2</v>
      </c>
      <c r="J1770" s="7">
        <f t="shared" si="491"/>
        <v>0</v>
      </c>
      <c r="K1770" s="7">
        <f t="shared" si="500"/>
        <v>-23.219206233037855</v>
      </c>
      <c r="L1770" s="7">
        <f t="shared" si="492"/>
        <v>-9.9628829042167997E-3</v>
      </c>
      <c r="M1770" s="7">
        <f t="shared" si="493"/>
        <v>0</v>
      </c>
      <c r="N1770" s="7">
        <f t="shared" si="501"/>
        <v>6.0436920544399655</v>
      </c>
      <c r="O1770" s="7">
        <f t="shared" si="494"/>
        <v>2.5932237150233109E-3</v>
      </c>
      <c r="P1770" s="7">
        <f t="shared" si="505"/>
        <v>9.7894193883699826E-3</v>
      </c>
      <c r="Q1770" s="7">
        <f t="shared" si="495"/>
        <v>293.6825816510995</v>
      </c>
      <c r="R1770" s="7">
        <f t="shared" si="504"/>
        <v>9.789419388369982</v>
      </c>
      <c r="S1770" s="7">
        <f t="shared" si="502"/>
        <v>-8.1438503971553625E-2</v>
      </c>
      <c r="T1770" s="7">
        <f t="shared" si="503"/>
        <v>-10.926121851976832</v>
      </c>
      <c r="U1770" s="26">
        <f t="shared" si="496"/>
        <v>0</v>
      </c>
      <c r="V1770" s="26">
        <f t="shared" si="497"/>
        <v>0</v>
      </c>
      <c r="W1770" s="26">
        <f>IF(E1770&gt;t0,0,IF(E1770&lt;t0,P0))</f>
        <v>0</v>
      </c>
      <c r="X1770" s="26">
        <f>IF(E1770&gt;t0,0,IF(E1770&lt;t0,P0*SIN(PI()*(E1770)/t0)))</f>
        <v>0</v>
      </c>
    </row>
    <row r="1771" spans="5:24" x14ac:dyDescent="0.35">
      <c r="E1771" s="5">
        <f t="shared" si="498"/>
        <v>0.49532000000000403</v>
      </c>
      <c r="F1771" s="6">
        <f t="shared" si="499"/>
        <v>0</v>
      </c>
      <c r="G1771" s="6">
        <f t="shared" si="488"/>
        <v>1.7398251076112836</v>
      </c>
      <c r="H1771" s="6">
        <f t="shared" si="489"/>
        <v>-0.99780532186183257</v>
      </c>
      <c r="I1771" s="6">
        <f t="shared" si="490"/>
        <v>6.6215856591942207E-2</v>
      </c>
      <c r="J1771" s="7">
        <f t="shared" si="491"/>
        <v>0</v>
      </c>
      <c r="K1771" s="7">
        <f t="shared" si="500"/>
        <v>-23.219206233037855</v>
      </c>
      <c r="L1771" s="7">
        <f t="shared" si="492"/>
        <v>-9.9597645166675276E-3</v>
      </c>
      <c r="M1771" s="7">
        <f t="shared" si="493"/>
        <v>0</v>
      </c>
      <c r="N1771" s="7">
        <f t="shared" si="501"/>
        <v>6.0436920544399655</v>
      </c>
      <c r="O1771" s="7">
        <f t="shared" si="494"/>
        <v>2.5924120346469425E-3</v>
      </c>
      <c r="P1771" s="7">
        <f t="shared" si="505"/>
        <v>9.7662472557080941E-3</v>
      </c>
      <c r="Q1771" s="7">
        <f t="shared" si="495"/>
        <v>292.98741767124284</v>
      </c>
      <c r="R1771" s="7">
        <f t="shared" si="504"/>
        <v>9.7662472557080946</v>
      </c>
      <c r="S1771" s="7">
        <f t="shared" si="502"/>
        <v>-8.2757616649601948E-2</v>
      </c>
      <c r="T1771" s="7">
        <f t="shared" si="503"/>
        <v>-11.103099389062702</v>
      </c>
      <c r="U1771" s="26">
        <f t="shared" si="496"/>
        <v>0</v>
      </c>
      <c r="V1771" s="26">
        <f t="shared" si="497"/>
        <v>0</v>
      </c>
      <c r="W1771" s="26">
        <f>IF(E1771&gt;t0,0,IF(E1771&lt;t0,P0))</f>
        <v>0</v>
      </c>
      <c r="X1771" s="26">
        <f>IF(E1771&gt;t0,0,IF(E1771&lt;t0,P0*SIN(PI()*(E1771)/t0)))</f>
        <v>0</v>
      </c>
    </row>
    <row r="1772" spans="5:24" x14ac:dyDescent="0.35">
      <c r="E1772" s="5">
        <f t="shared" si="498"/>
        <v>0.49560000000000404</v>
      </c>
      <c r="F1772" s="6">
        <f t="shared" si="499"/>
        <v>0</v>
      </c>
      <c r="G1772" s="6">
        <f t="shared" si="488"/>
        <v>1.7403698442809517</v>
      </c>
      <c r="H1772" s="6">
        <f t="shared" si="489"/>
        <v>-0.99737175823902768</v>
      </c>
      <c r="I1772" s="6">
        <f t="shared" si="490"/>
        <v>7.2453956877388398E-2</v>
      </c>
      <c r="J1772" s="7">
        <f t="shared" si="491"/>
        <v>0</v>
      </c>
      <c r="K1772" s="7">
        <f t="shared" si="500"/>
        <v>-23.219206233037855</v>
      </c>
      <c r="L1772" s="7">
        <f t="shared" si="492"/>
        <v>-9.9566471051751853E-3</v>
      </c>
      <c r="M1772" s="7">
        <f t="shared" si="493"/>
        <v>0</v>
      </c>
      <c r="N1772" s="7">
        <f t="shared" si="501"/>
        <v>6.0436920544399655</v>
      </c>
      <c r="O1772" s="7">
        <f t="shared" si="494"/>
        <v>2.5916006083269555E-3</v>
      </c>
      <c r="P1772" s="7">
        <f t="shared" si="505"/>
        <v>9.7427069107349652E-3</v>
      </c>
      <c r="Q1772" s="7">
        <f t="shared" si="495"/>
        <v>292.28120732204894</v>
      </c>
      <c r="R1772" s="7">
        <f t="shared" si="504"/>
        <v>9.7427069107349649</v>
      </c>
      <c r="S1772" s="7">
        <f t="shared" si="502"/>
        <v>-8.4072660618317516E-2</v>
      </c>
      <c r="T1772" s="7">
        <f t="shared" si="503"/>
        <v>-11.27953105150965</v>
      </c>
      <c r="U1772" s="26">
        <f t="shared" si="496"/>
        <v>0</v>
      </c>
      <c r="V1772" s="26">
        <f t="shared" si="497"/>
        <v>0</v>
      </c>
      <c r="W1772" s="26">
        <f>IF(E1772&gt;t0,0,IF(E1772&lt;t0,P0))</f>
        <v>0</v>
      </c>
      <c r="X1772" s="26">
        <f>IF(E1772&gt;t0,0,IF(E1772&lt;t0,P0*SIN(PI()*(E1772)/t0)))</f>
        <v>0</v>
      </c>
    </row>
    <row r="1773" spans="5:24" x14ac:dyDescent="0.35">
      <c r="E1773" s="5">
        <f t="shared" si="498"/>
        <v>0.49588000000000404</v>
      </c>
      <c r="F1773" s="6">
        <f t="shared" si="499"/>
        <v>0</v>
      </c>
      <c r="G1773" s="6">
        <f t="shared" si="488"/>
        <v>1.7409147515068659</v>
      </c>
      <c r="H1773" s="6">
        <f t="shared" si="489"/>
        <v>-0.99689919551281103</v>
      </c>
      <c r="I1773" s="6">
        <f t="shared" si="490"/>
        <v>7.86892240774444E-2</v>
      </c>
      <c r="J1773" s="7">
        <f t="shared" si="491"/>
        <v>0</v>
      </c>
      <c r="K1773" s="7">
        <f t="shared" si="500"/>
        <v>-23.219206233037855</v>
      </c>
      <c r="L1773" s="7">
        <f t="shared" si="492"/>
        <v>-9.9535306694342671E-3</v>
      </c>
      <c r="M1773" s="7">
        <f t="shared" si="493"/>
        <v>0</v>
      </c>
      <c r="N1773" s="7">
        <f t="shared" si="501"/>
        <v>6.0436920544399655</v>
      </c>
      <c r="O1773" s="7">
        <f t="shared" si="494"/>
        <v>2.5907894359838307E-3</v>
      </c>
      <c r="P1773" s="7">
        <f t="shared" si="505"/>
        <v>9.7187995064055063E-3</v>
      </c>
      <c r="Q1773" s="7">
        <f t="shared" si="495"/>
        <v>291.56398519216521</v>
      </c>
      <c r="R1773" s="7">
        <f t="shared" si="504"/>
        <v>9.7187995064055066</v>
      </c>
      <c r="S1773" s="7">
        <f t="shared" si="502"/>
        <v>-8.5383586890924637E-2</v>
      </c>
      <c r="T1773" s="7">
        <f t="shared" si="503"/>
        <v>-11.455410267052047</v>
      </c>
      <c r="U1773" s="26">
        <f t="shared" si="496"/>
        <v>0</v>
      </c>
      <c r="V1773" s="26">
        <f t="shared" si="497"/>
        <v>0</v>
      </c>
      <c r="W1773" s="26">
        <f>IF(E1773&gt;t0,0,IF(E1773&lt;t0,P0))</f>
        <v>0</v>
      </c>
      <c r="X1773" s="26">
        <f>IF(E1773&gt;t0,0,IF(E1773&lt;t0,P0*SIN(PI()*(E1773)/t0)))</f>
        <v>0</v>
      </c>
    </row>
    <row r="1774" spans="5:24" x14ac:dyDescent="0.35">
      <c r="E1774" s="5">
        <f t="shared" si="498"/>
        <v>0.49616000000000404</v>
      </c>
      <c r="F1774" s="6">
        <f t="shared" si="499"/>
        <v>0</v>
      </c>
      <c r="G1774" s="6">
        <f t="shared" si="488"/>
        <v>1.741459829342427</v>
      </c>
      <c r="H1774" s="6">
        <f t="shared" si="489"/>
        <v>-0.9963876521612699</v>
      </c>
      <c r="I1774" s="6">
        <f t="shared" si="490"/>
        <v>8.4921414381486607E-2</v>
      </c>
      <c r="J1774" s="7">
        <f t="shared" si="491"/>
        <v>0</v>
      </c>
      <c r="K1774" s="7">
        <f t="shared" si="500"/>
        <v>-23.219206233037855</v>
      </c>
      <c r="L1774" s="7">
        <f t="shared" si="492"/>
        <v>-9.9504152091393627E-3</v>
      </c>
      <c r="M1774" s="7">
        <f t="shared" si="493"/>
        <v>0</v>
      </c>
      <c r="N1774" s="7">
        <f t="shared" si="501"/>
        <v>6.0436920544399655</v>
      </c>
      <c r="O1774" s="7">
        <f t="shared" si="494"/>
        <v>2.5899785175380725E-3</v>
      </c>
      <c r="P1774" s="7">
        <f t="shared" si="505"/>
        <v>9.6945262093371606E-3</v>
      </c>
      <c r="Q1774" s="7">
        <f t="shared" si="495"/>
        <v>290.8357862801148</v>
      </c>
      <c r="R1774" s="7">
        <f t="shared" si="504"/>
        <v>9.6945262093371607</v>
      </c>
      <c r="S1774" s="7">
        <f t="shared" si="502"/>
        <v>-8.6690346672662941E-2</v>
      </c>
      <c r="T1774" s="7">
        <f t="shared" si="503"/>
        <v>-11.630730489185824</v>
      </c>
      <c r="U1774" s="26">
        <f t="shared" si="496"/>
        <v>0</v>
      </c>
      <c r="V1774" s="26">
        <f t="shared" si="497"/>
        <v>0</v>
      </c>
      <c r="W1774" s="26">
        <f>IF(E1774&gt;t0,0,IF(E1774&lt;t0,P0))</f>
        <v>0</v>
      </c>
      <c r="X1774" s="26">
        <f>IF(E1774&gt;t0,0,IF(E1774&lt;t0,P0*SIN(PI()*(E1774)/t0)))</f>
        <v>0</v>
      </c>
    </row>
    <row r="1775" spans="5:24" x14ac:dyDescent="0.35">
      <c r="E1775" s="5">
        <f t="shared" si="498"/>
        <v>0.49644000000000404</v>
      </c>
      <c r="F1775" s="6">
        <f t="shared" si="499"/>
        <v>0</v>
      </c>
      <c r="G1775" s="6">
        <f t="shared" si="488"/>
        <v>1.742005077841053</v>
      </c>
      <c r="H1775" s="6">
        <f t="shared" si="489"/>
        <v>-0.99583714818670754</v>
      </c>
      <c r="I1775" s="6">
        <f t="shared" si="490"/>
        <v>9.1150284099203824E-2</v>
      </c>
      <c r="J1775" s="7">
        <f t="shared" si="491"/>
        <v>0</v>
      </c>
      <c r="K1775" s="7">
        <f t="shared" si="500"/>
        <v>-23.219206233037855</v>
      </c>
      <c r="L1775" s="7">
        <f t="shared" si="492"/>
        <v>-9.9473007239851575E-3</v>
      </c>
      <c r="M1775" s="7">
        <f t="shared" si="493"/>
        <v>0</v>
      </c>
      <c r="N1775" s="7">
        <f t="shared" si="501"/>
        <v>6.0436920544399655</v>
      </c>
      <c r="O1775" s="7">
        <f t="shared" si="494"/>
        <v>2.5891678529102111E-3</v>
      </c>
      <c r="P1775" s="7">
        <f t="shared" si="505"/>
        <v>9.6698881997556597E-3</v>
      </c>
      <c r="Q1775" s="7">
        <f t="shared" si="495"/>
        <v>290.09664599266978</v>
      </c>
      <c r="R1775" s="7">
        <f t="shared" si="504"/>
        <v>9.6698881997556594</v>
      </c>
      <c r="S1775" s="7">
        <f t="shared" si="502"/>
        <v>-8.7992891362503434E-2</v>
      </c>
      <c r="T1775" s="7">
        <f t="shared" si="503"/>
        <v>-11.805485197398708</v>
      </c>
      <c r="U1775" s="26">
        <f t="shared" si="496"/>
        <v>0</v>
      </c>
      <c r="V1775" s="26">
        <f t="shared" si="497"/>
        <v>0</v>
      </c>
      <c r="W1775" s="26">
        <f>IF(E1775&gt;t0,0,IF(E1775&lt;t0,P0))</f>
        <v>0</v>
      </c>
      <c r="X1775" s="26">
        <f>IF(E1775&gt;t0,0,IF(E1775&lt;t0,P0*SIN(PI()*(E1775)/t0)))</f>
        <v>0</v>
      </c>
    </row>
    <row r="1776" spans="5:24" x14ac:dyDescent="0.35">
      <c r="E1776" s="5">
        <f t="shared" si="498"/>
        <v>0.49672000000000405</v>
      </c>
      <c r="F1776" s="6">
        <f t="shared" si="499"/>
        <v>0</v>
      </c>
      <c r="G1776" s="6">
        <f t="shared" si="488"/>
        <v>1.742550497056178</v>
      </c>
      <c r="H1776" s="6">
        <f t="shared" si="489"/>
        <v>-0.99524770511486016</v>
      </c>
      <c r="I1776" s="6">
        <f t="shared" si="490"/>
        <v>9.7375589670124219E-2</v>
      </c>
      <c r="J1776" s="7">
        <f t="shared" si="491"/>
        <v>0</v>
      </c>
      <c r="K1776" s="7">
        <f t="shared" si="500"/>
        <v>-23.219206233037855</v>
      </c>
      <c r="L1776" s="7">
        <f t="shared" si="492"/>
        <v>-9.9441872136664302E-3</v>
      </c>
      <c r="M1776" s="7">
        <f t="shared" si="493"/>
        <v>0</v>
      </c>
      <c r="N1776" s="7">
        <f t="shared" si="501"/>
        <v>6.0436920544399655</v>
      </c>
      <c r="O1776" s="7">
        <f t="shared" si="494"/>
        <v>2.5883574420208009E-3</v>
      </c>
      <c r="P1776" s="7">
        <f t="shared" si="505"/>
        <v>9.6448866714402195E-3</v>
      </c>
      <c r="Q1776" s="7">
        <f t="shared" si="495"/>
        <v>289.34660014320656</v>
      </c>
      <c r="R1776" s="7">
        <f t="shared" si="504"/>
        <v>9.6448866714402186</v>
      </c>
      <c r="S1776" s="7">
        <f t="shared" si="502"/>
        <v>-8.9291172555143572E-2</v>
      </c>
      <c r="T1776" s="7">
        <f t="shared" si="503"/>
        <v>-11.97966789743788</v>
      </c>
      <c r="U1776" s="26">
        <f t="shared" si="496"/>
        <v>0</v>
      </c>
      <c r="V1776" s="26">
        <f t="shared" si="497"/>
        <v>0</v>
      </c>
      <c r="W1776" s="26">
        <f>IF(E1776&gt;t0,0,IF(E1776&lt;t0,P0))</f>
        <v>0</v>
      </c>
      <c r="X1776" s="26">
        <f>IF(E1776&gt;t0,0,IF(E1776&lt;t0,P0*SIN(PI()*(E1776)/t0)))</f>
        <v>0</v>
      </c>
    </row>
    <row r="1777" spans="5:24" x14ac:dyDescent="0.35">
      <c r="E1777" s="5">
        <f t="shared" si="498"/>
        <v>0.49700000000000405</v>
      </c>
      <c r="F1777" s="6">
        <f t="shared" si="499"/>
        <v>0</v>
      </c>
      <c r="G1777" s="6">
        <f t="shared" si="488"/>
        <v>1.7430960870412531</v>
      </c>
      <c r="H1777" s="6">
        <f t="shared" si="489"/>
        <v>-0.99461934599405544</v>
      </c>
      <c r="I1777" s="6">
        <f t="shared" si="490"/>
        <v>0.10359708767314608</v>
      </c>
      <c r="J1777" s="7">
        <f t="shared" si="491"/>
        <v>0</v>
      </c>
      <c r="K1777" s="7">
        <f t="shared" si="500"/>
        <v>-23.219206233037855</v>
      </c>
      <c r="L1777" s="7">
        <f t="shared" si="492"/>
        <v>-9.9410746778780569E-3</v>
      </c>
      <c r="M1777" s="7">
        <f t="shared" si="493"/>
        <v>0</v>
      </c>
      <c r="N1777" s="7">
        <f t="shared" si="501"/>
        <v>6.0436920544399655</v>
      </c>
      <c r="O1777" s="7">
        <f t="shared" si="494"/>
        <v>2.5875472847904221E-3</v>
      </c>
      <c r="P1777" s="7">
        <f t="shared" si="505"/>
        <v>9.6195228316682951E-3</v>
      </c>
      <c r="Q1777" s="7">
        <f t="shared" si="495"/>
        <v>288.58568495004886</v>
      </c>
      <c r="R1777" s="7">
        <f t="shared" si="504"/>
        <v>9.619522831668295</v>
      </c>
      <c r="S1777" s="7">
        <f t="shared" si="502"/>
        <v>-9.0585142042586941E-2</v>
      </c>
      <c r="T1777" s="7">
        <f t="shared" si="503"/>
        <v>-12.153272121521915</v>
      </c>
      <c r="U1777" s="26">
        <f t="shared" si="496"/>
        <v>0</v>
      </c>
      <c r="V1777" s="26">
        <f t="shared" si="497"/>
        <v>0</v>
      </c>
      <c r="W1777" s="26">
        <f>IF(E1777&gt;t0,0,IF(E1777&lt;t0,P0))</f>
        <v>0</v>
      </c>
      <c r="X1777" s="26">
        <f>IF(E1777&gt;t0,0,IF(E1777&lt;t0,P0*SIN(PI()*(E1777)/t0)))</f>
        <v>0</v>
      </c>
    </row>
    <row r="1778" spans="5:24" x14ac:dyDescent="0.35">
      <c r="E1778" s="5">
        <f t="shared" si="498"/>
        <v>0.49728000000000405</v>
      </c>
      <c r="F1778" s="6">
        <f t="shared" si="499"/>
        <v>0</v>
      </c>
      <c r="G1778" s="6">
        <f t="shared" si="488"/>
        <v>1.743641847849746</v>
      </c>
      <c r="H1778" s="6">
        <f t="shared" si="489"/>
        <v>-0.99395209539431173</v>
      </c>
      <c r="I1778" s="6">
        <f t="shared" si="490"/>
        <v>0.10981453483604545</v>
      </c>
      <c r="J1778" s="7">
        <f t="shared" si="491"/>
        <v>0</v>
      </c>
      <c r="K1778" s="7">
        <f t="shared" si="500"/>
        <v>-23.219206233037855</v>
      </c>
      <c r="L1778" s="7">
        <f t="shared" si="492"/>
        <v>-9.9379631163150108E-3</v>
      </c>
      <c r="M1778" s="7">
        <f t="shared" si="493"/>
        <v>0</v>
      </c>
      <c r="N1778" s="7">
        <f t="shared" si="501"/>
        <v>6.0436920544399655</v>
      </c>
      <c r="O1778" s="7">
        <f t="shared" si="494"/>
        <v>2.5867373811396797E-3</v>
      </c>
      <c r="P1778" s="7">
        <f t="shared" si="505"/>
        <v>9.593797901159825E-3</v>
      </c>
      <c r="Q1778" s="7">
        <f t="shared" si="495"/>
        <v>287.81393703479478</v>
      </c>
      <c r="R1778" s="7">
        <f t="shared" si="504"/>
        <v>9.5937979011598244</v>
      </c>
      <c r="S1778" s="7">
        <f t="shared" si="502"/>
        <v>-9.187475181596487E-2</v>
      </c>
      <c r="T1778" s="7">
        <f t="shared" si="503"/>
        <v>-12.326291428585185</v>
      </c>
      <c r="U1778" s="26">
        <f t="shared" si="496"/>
        <v>0</v>
      </c>
      <c r="V1778" s="26">
        <f t="shared" si="497"/>
        <v>0</v>
      </c>
      <c r="W1778" s="26">
        <f>IF(E1778&gt;t0,0,IF(E1778&lt;t0,P0))</f>
        <v>0</v>
      </c>
      <c r="X1778" s="26">
        <f>IF(E1778&gt;t0,0,IF(E1778&lt;t0,P0*SIN(PI()*(E1778)/t0)))</f>
        <v>0</v>
      </c>
    </row>
    <row r="1779" spans="5:24" x14ac:dyDescent="0.35">
      <c r="E1779" s="5">
        <f t="shared" si="498"/>
        <v>0.49756000000000405</v>
      </c>
      <c r="F1779" s="6">
        <f t="shared" si="499"/>
        <v>0</v>
      </c>
      <c r="G1779" s="6">
        <f t="shared" si="488"/>
        <v>1.7441877795351415</v>
      </c>
      <c r="H1779" s="6">
        <f t="shared" si="489"/>
        <v>-0.99324597940637704</v>
      </c>
      <c r="I1779" s="6">
        <f t="shared" si="490"/>
        <v>0.11602768804499553</v>
      </c>
      <c r="J1779" s="7">
        <f t="shared" si="491"/>
        <v>0</v>
      </c>
      <c r="K1779" s="7">
        <f t="shared" si="500"/>
        <v>-23.219206233037855</v>
      </c>
      <c r="L1779" s="7">
        <f t="shared" si="492"/>
        <v>-9.9348525286723569E-3</v>
      </c>
      <c r="M1779" s="7">
        <f t="shared" si="493"/>
        <v>0</v>
      </c>
      <c r="N1779" s="7">
        <f t="shared" si="501"/>
        <v>6.0436920544399655</v>
      </c>
      <c r="O1779" s="7">
        <f t="shared" si="494"/>
        <v>2.5859277309892023E-3</v>
      </c>
      <c r="P1779" s="7">
        <f t="shared" si="505"/>
        <v>9.5677131140209787E-3</v>
      </c>
      <c r="Q1779" s="7">
        <f t="shared" si="495"/>
        <v>287.03139342062934</v>
      </c>
      <c r="R1779" s="7">
        <f t="shared" si="504"/>
        <v>9.5677131140209788</v>
      </c>
      <c r="S1779" s="7">
        <f t="shared" si="502"/>
        <v>-9.3159954067308204E-2</v>
      </c>
      <c r="T1779" s="7">
        <f t="shared" si="503"/>
        <v>-12.498719404515551</v>
      </c>
      <c r="U1779" s="26">
        <f t="shared" si="496"/>
        <v>0</v>
      </c>
      <c r="V1779" s="26">
        <f t="shared" si="497"/>
        <v>0</v>
      </c>
      <c r="W1779" s="26">
        <f>IF(E1779&gt;t0,0,IF(E1779&lt;t0,P0))</f>
        <v>0</v>
      </c>
      <c r="X1779" s="26">
        <f>IF(E1779&gt;t0,0,IF(E1779&lt;t0,P0*SIN(PI()*(E1779)/t0)))</f>
        <v>0</v>
      </c>
    </row>
    <row r="1780" spans="5:24" x14ac:dyDescent="0.35">
      <c r="E1780" s="5">
        <f t="shared" si="498"/>
        <v>0.49784000000000406</v>
      </c>
      <c r="F1780" s="6">
        <f t="shared" si="499"/>
        <v>0</v>
      </c>
      <c r="G1780" s="6">
        <f t="shared" si="488"/>
        <v>1.7447338821509408</v>
      </c>
      <c r="H1780" s="6">
        <f t="shared" si="489"/>
        <v>-0.99250102564070875</v>
      </c>
      <c r="I1780" s="6">
        <f t="shared" si="490"/>
        <v>0.12223630435407118</v>
      </c>
      <c r="J1780" s="7">
        <f t="shared" si="491"/>
        <v>0</v>
      </c>
      <c r="K1780" s="7">
        <f t="shared" si="500"/>
        <v>-23.219206233037855</v>
      </c>
      <c r="L1780" s="7">
        <f t="shared" si="492"/>
        <v>-9.9317429146452609E-3</v>
      </c>
      <c r="M1780" s="7">
        <f t="shared" si="493"/>
        <v>0</v>
      </c>
      <c r="N1780" s="7">
        <f t="shared" si="501"/>
        <v>6.0436920544399655</v>
      </c>
      <c r="O1780" s="7">
        <f t="shared" si="494"/>
        <v>2.5851183342596447E-3</v>
      </c>
      <c r="P1780" s="7">
        <f t="shared" si="505"/>
        <v>9.5412697176874128E-3</v>
      </c>
      <c r="Q1780" s="7">
        <f t="shared" si="495"/>
        <v>286.2380915306224</v>
      </c>
      <c r="R1780" s="7">
        <f t="shared" si="504"/>
        <v>9.5412697176874133</v>
      </c>
      <c r="S1780" s="7">
        <f t="shared" si="502"/>
        <v>-9.4440701191306861E-2</v>
      </c>
      <c r="T1780" s="7">
        <f t="shared" si="503"/>
        <v>-12.670549662390453</v>
      </c>
      <c r="U1780" s="26">
        <f t="shared" si="496"/>
        <v>0</v>
      </c>
      <c r="V1780" s="26">
        <f t="shared" si="497"/>
        <v>0</v>
      </c>
      <c r="W1780" s="26">
        <f>IF(E1780&gt;t0,0,IF(E1780&lt;t0,P0))</f>
        <v>0</v>
      </c>
      <c r="X1780" s="26">
        <f>IF(E1780&gt;t0,0,IF(E1780&lt;t0,P0*SIN(PI()*(E1780)/t0)))</f>
        <v>0</v>
      </c>
    </row>
    <row r="1781" spans="5:24" x14ac:dyDescent="0.35">
      <c r="E1781" s="5">
        <f t="shared" si="498"/>
        <v>0.49812000000000406</v>
      </c>
      <c r="F1781" s="6">
        <f t="shared" si="499"/>
        <v>0</v>
      </c>
      <c r="G1781" s="6">
        <f t="shared" si="488"/>
        <v>1.7452801557506621</v>
      </c>
      <c r="H1781" s="6">
        <f t="shared" si="489"/>
        <v>-0.99171726322639409</v>
      </c>
      <c r="I1781" s="6">
        <f t="shared" si="490"/>
        <v>0.12844014099474857</v>
      </c>
      <c r="J1781" s="7">
        <f t="shared" si="491"/>
        <v>0</v>
      </c>
      <c r="K1781" s="7">
        <f t="shared" si="500"/>
        <v>-23.219206233037855</v>
      </c>
      <c r="L1781" s="7">
        <f t="shared" si="492"/>
        <v>-9.9286342739289754E-3</v>
      </c>
      <c r="M1781" s="7">
        <f t="shared" si="493"/>
        <v>0</v>
      </c>
      <c r="N1781" s="7">
        <f t="shared" si="501"/>
        <v>6.0436920544399655</v>
      </c>
      <c r="O1781" s="7">
        <f t="shared" si="494"/>
        <v>2.584309190871686E-3</v>
      </c>
      <c r="P1781" s="7">
        <f t="shared" si="505"/>
        <v>9.5144689728670351E-3</v>
      </c>
      <c r="Q1781" s="7">
        <f t="shared" si="495"/>
        <v>285.43406918601107</v>
      </c>
      <c r="R1781" s="7">
        <f t="shared" si="504"/>
        <v>9.5144689728670357</v>
      </c>
      <c r="S1781" s="7">
        <f t="shared" si="502"/>
        <v>-9.5716945787063162E-2</v>
      </c>
      <c r="T1781" s="7">
        <f t="shared" si="503"/>
        <v>-12.841775842712122</v>
      </c>
      <c r="U1781" s="26">
        <f t="shared" si="496"/>
        <v>0</v>
      </c>
      <c r="V1781" s="26">
        <f t="shared" si="497"/>
        <v>0</v>
      </c>
      <c r="W1781" s="26">
        <f>IF(E1781&gt;t0,0,IF(E1781&lt;t0,P0))</f>
        <v>0</v>
      </c>
      <c r="X1781" s="26">
        <f>IF(E1781&gt;t0,0,IF(E1781&lt;t0,P0*SIN(PI()*(E1781)/t0)))</f>
        <v>0</v>
      </c>
    </row>
    <row r="1782" spans="5:24" x14ac:dyDescent="0.35">
      <c r="E1782" s="5">
        <f t="shared" si="498"/>
        <v>0.49840000000000406</v>
      </c>
      <c r="F1782" s="6">
        <f t="shared" si="499"/>
        <v>0</v>
      </c>
      <c r="G1782" s="6">
        <f t="shared" si="488"/>
        <v>1.7458266003878398</v>
      </c>
      <c r="H1782" s="6">
        <f t="shared" si="489"/>
        <v>-0.99089472281001145</v>
      </c>
      <c r="I1782" s="6">
        <f t="shared" si="490"/>
        <v>0.13463895538539605</v>
      </c>
      <c r="J1782" s="7">
        <f t="shared" si="491"/>
        <v>0</v>
      </c>
      <c r="K1782" s="7">
        <f t="shared" si="500"/>
        <v>-23.219206233037855</v>
      </c>
      <c r="L1782" s="7">
        <f t="shared" si="492"/>
        <v>-9.9255266062188621E-3</v>
      </c>
      <c r="M1782" s="7">
        <f t="shared" si="493"/>
        <v>0</v>
      </c>
      <c r="N1782" s="7">
        <f t="shared" si="501"/>
        <v>6.0436920544399655</v>
      </c>
      <c r="O1782" s="7">
        <f t="shared" si="494"/>
        <v>2.5835003007460308E-3</v>
      </c>
      <c r="P1782" s="7">
        <f t="shared" si="505"/>
        <v>9.4873121534823305E-3</v>
      </c>
      <c r="Q1782" s="7">
        <f t="shared" si="495"/>
        <v>284.61936460446992</v>
      </c>
      <c r="R1782" s="7">
        <f t="shared" si="504"/>
        <v>9.4873121534823301</v>
      </c>
      <c r="S1782" s="7">
        <f t="shared" si="502"/>
        <v>-9.6988640659659245E-2</v>
      </c>
      <c r="T1782" s="7">
        <f t="shared" si="503"/>
        <v>-13.01239161361789</v>
      </c>
      <c r="U1782" s="26">
        <f t="shared" si="496"/>
        <v>0</v>
      </c>
      <c r="V1782" s="26">
        <f t="shared" si="497"/>
        <v>0</v>
      </c>
      <c r="W1782" s="26">
        <f>IF(E1782&gt;t0,0,IF(E1782&lt;t0,P0))</f>
        <v>0</v>
      </c>
      <c r="X1782" s="26">
        <f>IF(E1782&gt;t0,0,IF(E1782&lt;t0,P0*SIN(PI()*(E1782)/t0)))</f>
        <v>0</v>
      </c>
    </row>
    <row r="1783" spans="5:24" x14ac:dyDescent="0.35">
      <c r="E1783" s="5">
        <f t="shared" si="498"/>
        <v>0.49868000000000406</v>
      </c>
      <c r="F1783" s="6">
        <f t="shared" si="499"/>
        <v>0</v>
      </c>
      <c r="G1783" s="6">
        <f t="shared" si="488"/>
        <v>1.7463732161160259</v>
      </c>
      <c r="H1783" s="6">
        <f t="shared" si="489"/>
        <v>-0.99003343655443066</v>
      </c>
      <c r="I1783" s="6">
        <f t="shared" si="490"/>
        <v>0.14083250514076665</v>
      </c>
      <c r="J1783" s="7">
        <f t="shared" si="491"/>
        <v>0</v>
      </c>
      <c r="K1783" s="7">
        <f t="shared" si="500"/>
        <v>-23.219206233037855</v>
      </c>
      <c r="L1783" s="7">
        <f t="shared" si="492"/>
        <v>-9.9224199112103589E-3</v>
      </c>
      <c r="M1783" s="7">
        <f t="shared" si="493"/>
        <v>0</v>
      </c>
      <c r="N1783" s="7">
        <f t="shared" si="501"/>
        <v>6.0436920544399655</v>
      </c>
      <c r="O1783" s="7">
        <f t="shared" si="494"/>
        <v>2.5826916638034057E-3</v>
      </c>
      <c r="P1783" s="7">
        <f t="shared" si="505"/>
        <v>9.4598005466120932E-3</v>
      </c>
      <c r="Q1783" s="7">
        <f t="shared" si="495"/>
        <v>283.79401639836277</v>
      </c>
      <c r="R1783" s="7">
        <f t="shared" si="504"/>
        <v>9.4598005466120938</v>
      </c>
      <c r="S1783" s="7">
        <f t="shared" si="502"/>
        <v>-9.8255738822275909E-2</v>
      </c>
      <c r="T1783" s="7">
        <f t="shared" si="503"/>
        <v>-13.182390671164447</v>
      </c>
      <c r="U1783" s="26">
        <f t="shared" si="496"/>
        <v>0</v>
      </c>
      <c r="V1783" s="26">
        <f t="shared" si="497"/>
        <v>0</v>
      </c>
      <c r="W1783" s="26">
        <f>IF(E1783&gt;t0,0,IF(E1783&lt;t0,P0))</f>
        <v>0</v>
      </c>
      <c r="X1783" s="26">
        <f>IF(E1783&gt;t0,0,IF(E1783&lt;t0,P0*SIN(PI()*(E1783)/t0)))</f>
        <v>0</v>
      </c>
    </row>
    <row r="1784" spans="5:24" x14ac:dyDescent="0.35">
      <c r="E1784" s="5">
        <f t="shared" si="498"/>
        <v>0.49896000000000407</v>
      </c>
      <c r="F1784" s="6">
        <f t="shared" si="499"/>
        <v>0</v>
      </c>
      <c r="G1784" s="6">
        <f t="shared" si="488"/>
        <v>1.7469200029887884</v>
      </c>
      <c r="H1784" s="6">
        <f t="shared" si="489"/>
        <v>-0.98913343813755761</v>
      </c>
      <c r="I1784" s="6">
        <f t="shared" si="490"/>
        <v>0.14702054808146522</v>
      </c>
      <c r="J1784" s="7">
        <f t="shared" si="491"/>
        <v>0</v>
      </c>
      <c r="K1784" s="7">
        <f t="shared" si="500"/>
        <v>-23.219206233037855</v>
      </c>
      <c r="L1784" s="7">
        <f t="shared" si="492"/>
        <v>-9.9193141885990169E-3</v>
      </c>
      <c r="M1784" s="7">
        <f t="shared" si="493"/>
        <v>0</v>
      </c>
      <c r="N1784" s="7">
        <f t="shared" si="501"/>
        <v>6.0436920544399655</v>
      </c>
      <c r="O1784" s="7">
        <f t="shared" si="494"/>
        <v>2.5818832799645668E-3</v>
      </c>
      <c r="P1784" s="7">
        <f t="shared" si="505"/>
        <v>9.4319354524328401E-3</v>
      </c>
      <c r="Q1784" s="7">
        <f t="shared" si="495"/>
        <v>282.95806357298522</v>
      </c>
      <c r="R1784" s="7">
        <f t="shared" si="504"/>
        <v>9.4319354524328407</v>
      </c>
      <c r="S1784" s="7">
        <f t="shared" si="502"/>
        <v>-9.9518193497332583E-2</v>
      </c>
      <c r="T1784" s="7">
        <f t="shared" si="503"/>
        <v>-13.351766739480793</v>
      </c>
      <c r="U1784" s="26">
        <f t="shared" si="496"/>
        <v>0</v>
      </c>
      <c r="V1784" s="26">
        <f t="shared" si="497"/>
        <v>0</v>
      </c>
      <c r="W1784" s="26">
        <f>IF(E1784&gt;t0,0,IF(E1784&lt;t0,P0))</f>
        <v>0</v>
      </c>
      <c r="X1784" s="26">
        <f>IF(E1784&gt;t0,0,IF(E1784&lt;t0,P0*SIN(PI()*(E1784)/t0)))</f>
        <v>0</v>
      </c>
    </row>
    <row r="1785" spans="5:24" x14ac:dyDescent="0.35">
      <c r="E1785" s="5">
        <f t="shared" si="498"/>
        <v>0.49924000000000407</v>
      </c>
      <c r="F1785" s="6">
        <f t="shared" si="499"/>
        <v>0</v>
      </c>
      <c r="G1785" s="6">
        <f t="shared" si="488"/>
        <v>1.7474669610597127</v>
      </c>
      <c r="H1785" s="6">
        <f t="shared" si="489"/>
        <v>-0.9881947627510157</v>
      </c>
      <c r="I1785" s="6">
        <f t="shared" si="490"/>
        <v>0.15320284224342517</v>
      </c>
      <c r="J1785" s="7">
        <f t="shared" si="491"/>
        <v>0</v>
      </c>
      <c r="K1785" s="7">
        <f t="shared" si="500"/>
        <v>-23.219206233037855</v>
      </c>
      <c r="L1785" s="7">
        <f t="shared" si="492"/>
        <v>-9.9162094380804734E-3</v>
      </c>
      <c r="M1785" s="7">
        <f t="shared" si="493"/>
        <v>0</v>
      </c>
      <c r="N1785" s="7">
        <f t="shared" si="501"/>
        <v>6.0436920544399655</v>
      </c>
      <c r="O1785" s="7">
        <f t="shared" si="494"/>
        <v>2.581075149150291E-3</v>
      </c>
      <c r="P1785" s="7">
        <f t="shared" si="505"/>
        <v>9.4037181841596183E-3</v>
      </c>
      <c r="Q1785" s="7">
        <f t="shared" si="495"/>
        <v>282.11154552478854</v>
      </c>
      <c r="R1785" s="7">
        <f t="shared" si="504"/>
        <v>9.4037181841596187</v>
      </c>
      <c r="S1785" s="7">
        <f t="shared" si="502"/>
        <v>-0.10077595811864953</v>
      </c>
      <c r="T1785" s="7">
        <f t="shared" si="503"/>
        <v>-13.520513571058332</v>
      </c>
      <c r="U1785" s="26">
        <f t="shared" si="496"/>
        <v>0</v>
      </c>
      <c r="V1785" s="26">
        <f t="shared" si="497"/>
        <v>0</v>
      </c>
      <c r="W1785" s="26">
        <f>IF(E1785&gt;t0,0,IF(E1785&lt;t0,P0))</f>
        <v>0</v>
      </c>
      <c r="X1785" s="26">
        <f>IF(E1785&gt;t0,0,IF(E1785&lt;t0,P0*SIN(PI()*(E1785)/t0)))</f>
        <v>0</v>
      </c>
    </row>
    <row r="1786" spans="5:24" x14ac:dyDescent="0.35">
      <c r="E1786" s="5">
        <f t="shared" si="498"/>
        <v>0.49952000000000407</v>
      </c>
      <c r="F1786" s="6">
        <f t="shared" si="499"/>
        <v>0</v>
      </c>
      <c r="G1786" s="6">
        <f t="shared" si="488"/>
        <v>1.7480140903824004</v>
      </c>
      <c r="H1786" s="6">
        <f t="shared" si="489"/>
        <v>-0.98721744709877024</v>
      </c>
      <c r="I1786" s="6">
        <f t="shared" si="490"/>
        <v>0.15937914588736785</v>
      </c>
      <c r="J1786" s="7">
        <f t="shared" si="491"/>
        <v>0</v>
      </c>
      <c r="K1786" s="7">
        <f t="shared" si="500"/>
        <v>-23.219206233037855</v>
      </c>
      <c r="L1786" s="7">
        <f t="shared" si="492"/>
        <v>-9.9131056593504633E-3</v>
      </c>
      <c r="M1786" s="7">
        <f t="shared" si="493"/>
        <v>0</v>
      </c>
      <c r="N1786" s="7">
        <f t="shared" si="501"/>
        <v>6.0436920544399655</v>
      </c>
      <c r="O1786" s="7">
        <f t="shared" si="494"/>
        <v>2.5802672712813821E-3</v>
      </c>
      <c r="P1786" s="7">
        <f t="shared" si="505"/>
        <v>9.3751500679863809E-3</v>
      </c>
      <c r="Q1786" s="7">
        <f t="shared" si="495"/>
        <v>281.25450203959144</v>
      </c>
      <c r="R1786" s="7">
        <f t="shared" si="504"/>
        <v>9.3751500679863806</v>
      </c>
      <c r="S1786" s="7">
        <f t="shared" si="502"/>
        <v>-0.10202898633299053</v>
      </c>
      <c r="T1786" s="7">
        <f t="shared" si="503"/>
        <v>-13.68862494695783</v>
      </c>
      <c r="U1786" s="26">
        <f t="shared" si="496"/>
        <v>0</v>
      </c>
      <c r="V1786" s="26">
        <f t="shared" si="497"/>
        <v>0</v>
      </c>
      <c r="W1786" s="26">
        <f>IF(E1786&gt;t0,0,IF(E1786&lt;t0,P0))</f>
        <v>0</v>
      </c>
      <c r="X1786" s="26">
        <f>IF(E1786&gt;t0,0,IF(E1786&lt;t0,P0*SIN(PI()*(E1786)/t0)))</f>
        <v>0</v>
      </c>
    </row>
    <row r="1787" spans="5:24" x14ac:dyDescent="0.35">
      <c r="E1787" s="5">
        <f t="shared" si="498"/>
        <v>0.49980000000000407</v>
      </c>
      <c r="F1787" s="6">
        <f t="shared" si="499"/>
        <v>0</v>
      </c>
      <c r="G1787" s="6">
        <f t="shared" si="488"/>
        <v>1.7485613910104707</v>
      </c>
      <c r="H1787" s="6">
        <f t="shared" si="489"/>
        <v>-0.98620152939569328</v>
      </c>
      <c r="I1787" s="6">
        <f t="shared" si="490"/>
        <v>0.1655492175082551</v>
      </c>
      <c r="J1787" s="7">
        <f t="shared" si="491"/>
        <v>0</v>
      </c>
      <c r="K1787" s="7">
        <f t="shared" si="500"/>
        <v>-23.219206233037855</v>
      </c>
      <c r="L1787" s="7">
        <f t="shared" si="492"/>
        <v>-9.9100028521048149E-3</v>
      </c>
      <c r="M1787" s="7">
        <f t="shared" si="493"/>
        <v>0</v>
      </c>
      <c r="N1787" s="7">
        <f t="shared" si="501"/>
        <v>6.0436920544399655</v>
      </c>
      <c r="O1787" s="7">
        <f t="shared" si="494"/>
        <v>2.5794596462786678E-3</v>
      </c>
      <c r="P1787" s="7">
        <f t="shared" si="505"/>
        <v>9.3462324430258967E-3</v>
      </c>
      <c r="Q1787" s="7">
        <f t="shared" si="495"/>
        <v>280.38697329077689</v>
      </c>
      <c r="R1787" s="7">
        <f t="shared" si="504"/>
        <v>9.3462324430258974</v>
      </c>
      <c r="S1787" s="7">
        <f t="shared" si="502"/>
        <v>-0.10327723200172943</v>
      </c>
      <c r="T1787" s="7">
        <f t="shared" si="503"/>
        <v>-13.856094677033024</v>
      </c>
      <c r="U1787" s="26">
        <f t="shared" si="496"/>
        <v>0</v>
      </c>
      <c r="V1787" s="26">
        <f t="shared" si="497"/>
        <v>0</v>
      </c>
      <c r="W1787" s="26">
        <f>IF(E1787&gt;t0,0,IF(E1787&lt;t0,P0))</f>
        <v>0</v>
      </c>
      <c r="X1787" s="26">
        <f>IF(E1787&gt;t0,0,IF(E1787&lt;t0,P0*SIN(PI()*(E1787)/t0)))</f>
        <v>0</v>
      </c>
    </row>
    <row r="1788" spans="5:24" x14ac:dyDescent="0.35">
      <c r="E1788" s="5">
        <f t="shared" si="498"/>
        <v>0.50008000000000408</v>
      </c>
      <c r="F1788" s="6">
        <f t="shared" si="499"/>
        <v>0</v>
      </c>
      <c r="G1788" s="6">
        <f t="shared" si="488"/>
        <v>1.7491088629975586</v>
      </c>
      <c r="H1788" s="6">
        <f t="shared" si="489"/>
        <v>-0.98514704936606978</v>
      </c>
      <c r="I1788" s="6">
        <f t="shared" si="490"/>
        <v>0.17171281584473086</v>
      </c>
      <c r="J1788" s="7">
        <f t="shared" si="491"/>
        <v>0</v>
      </c>
      <c r="K1788" s="7">
        <f t="shared" si="500"/>
        <v>-23.219206233037855</v>
      </c>
      <c r="L1788" s="7">
        <f t="shared" si="492"/>
        <v>-9.9069010160394537E-3</v>
      </c>
      <c r="M1788" s="7">
        <f t="shared" si="493"/>
        <v>0</v>
      </c>
      <c r="N1788" s="7">
        <f t="shared" si="501"/>
        <v>6.0436920544399655</v>
      </c>
      <c r="O1788" s="7">
        <f t="shared" si="494"/>
        <v>2.5786522740630004E-3</v>
      </c>
      <c r="P1788" s="7">
        <f t="shared" si="505"/>
        <v>9.3169666612492111E-3</v>
      </c>
      <c r="Q1788" s="7">
        <f t="shared" si="495"/>
        <v>279.50899983747632</v>
      </c>
      <c r="R1788" s="7">
        <f t="shared" si="504"/>
        <v>9.3169666612492108</v>
      </c>
      <c r="S1788" s="7">
        <f t="shared" si="502"/>
        <v>-0.10452064920244857</v>
      </c>
      <c r="T1788" s="7">
        <f t="shared" si="503"/>
        <v>-14.022916600145052</v>
      </c>
      <c r="U1788" s="26">
        <f t="shared" si="496"/>
        <v>0</v>
      </c>
      <c r="V1788" s="26">
        <f t="shared" si="497"/>
        <v>0</v>
      </c>
      <c r="W1788" s="26">
        <f>IF(E1788&gt;t0,0,IF(E1788&lt;t0,P0))</f>
        <v>0</v>
      </c>
      <c r="X1788" s="26">
        <f>IF(E1788&gt;t0,0,IF(E1788&lt;t0,P0*SIN(PI()*(E1788)/t0)))</f>
        <v>0</v>
      </c>
    </row>
    <row r="1789" spans="5:24" x14ac:dyDescent="0.35">
      <c r="E1789" s="5">
        <f t="shared" si="498"/>
        <v>0.50036000000000402</v>
      </c>
      <c r="F1789" s="6">
        <f t="shared" si="499"/>
        <v>0</v>
      </c>
      <c r="G1789" s="6">
        <f t="shared" si="488"/>
        <v>1.7496565063973162</v>
      </c>
      <c r="H1789" s="6">
        <f t="shared" si="489"/>
        <v>-0.98405404824204323</v>
      </c>
      <c r="I1789" s="6">
        <f t="shared" si="490"/>
        <v>0.17786969988856002</v>
      </c>
      <c r="J1789" s="7">
        <f t="shared" si="491"/>
        <v>0</v>
      </c>
      <c r="K1789" s="7">
        <f t="shared" si="500"/>
        <v>-23.219206233037855</v>
      </c>
      <c r="L1789" s="7">
        <f t="shared" si="492"/>
        <v>-9.9038001508504007E-3</v>
      </c>
      <c r="M1789" s="7">
        <f t="shared" si="493"/>
        <v>0</v>
      </c>
      <c r="N1789" s="7">
        <f t="shared" si="501"/>
        <v>6.0436920544399655</v>
      </c>
      <c r="O1789" s="7">
        <f t="shared" si="494"/>
        <v>2.5778451545552588E-3</v>
      </c>
      <c r="P1789" s="7">
        <f t="shared" si="505"/>
        <v>9.2873540874245739E-3</v>
      </c>
      <c r="Q1789" s="7">
        <f t="shared" si="495"/>
        <v>278.62062262273724</v>
      </c>
      <c r="R1789" s="7">
        <f t="shared" si="504"/>
        <v>9.2873540874245748</v>
      </c>
      <c r="S1789" s="7">
        <f t="shared" si="502"/>
        <v>-0.10575919223084698</v>
      </c>
      <c r="T1789" s="7">
        <f t="shared" si="503"/>
        <v>-14.189084584418492</v>
      </c>
      <c r="U1789" s="26">
        <f t="shared" si="496"/>
        <v>0</v>
      </c>
      <c r="V1789" s="26">
        <f t="shared" si="497"/>
        <v>0</v>
      </c>
      <c r="W1789" s="26">
        <f>IF(E1789&gt;t0,0,IF(E1789&lt;t0,P0))</f>
        <v>0</v>
      </c>
      <c r="X1789" s="26">
        <f>IF(E1789&gt;t0,0,IF(E1789&lt;t0,P0*SIN(PI()*(E1789)/t0)))</f>
        <v>0</v>
      </c>
    </row>
    <row r="1790" spans="5:24" x14ac:dyDescent="0.35">
      <c r="E1790" s="5">
        <f t="shared" si="498"/>
        <v>0.50064000000000397</v>
      </c>
      <c r="F1790" s="6">
        <f t="shared" si="499"/>
        <v>0</v>
      </c>
      <c r="G1790" s="6">
        <f t="shared" si="488"/>
        <v>1.7502043212634131</v>
      </c>
      <c r="H1790" s="6">
        <f t="shared" si="489"/>
        <v>-0.98292256876200401</v>
      </c>
      <c r="I1790" s="6">
        <f t="shared" si="490"/>
        <v>0.18401962889404891</v>
      </c>
      <c r="J1790" s="7">
        <f t="shared" si="491"/>
        <v>0</v>
      </c>
      <c r="K1790" s="7">
        <f t="shared" si="500"/>
        <v>-23.219206233037855</v>
      </c>
      <c r="L1790" s="7">
        <f t="shared" si="492"/>
        <v>-9.9007002562337704E-3</v>
      </c>
      <c r="M1790" s="7">
        <f t="shared" si="493"/>
        <v>0</v>
      </c>
      <c r="N1790" s="7">
        <f t="shared" si="501"/>
        <v>6.0436920544399655</v>
      </c>
      <c r="O1790" s="7">
        <f t="shared" si="494"/>
        <v>2.5770382876763439E-3</v>
      </c>
      <c r="P1790" s="7">
        <f t="shared" si="505"/>
        <v>9.2573960990559728E-3</v>
      </c>
      <c r="Q1790" s="7">
        <f t="shared" si="495"/>
        <v>277.72188297167918</v>
      </c>
      <c r="R1790" s="7">
        <f t="shared" si="504"/>
        <v>9.2573960990559723</v>
      </c>
      <c r="S1790" s="7">
        <f t="shared" si="502"/>
        <v>-0.1069928156021468</v>
      </c>
      <c r="T1790" s="7">
        <f t="shared" si="503"/>
        <v>-14.354592527430022</v>
      </c>
      <c r="U1790" s="26">
        <f t="shared" si="496"/>
        <v>0</v>
      </c>
      <c r="V1790" s="26">
        <f t="shared" si="497"/>
        <v>0</v>
      </c>
      <c r="W1790" s="26">
        <f>IF(E1790&gt;t0,0,IF(E1790&lt;t0,P0))</f>
        <v>0</v>
      </c>
      <c r="X1790" s="26">
        <f>IF(E1790&gt;t0,0,IF(E1790&lt;t0,P0*SIN(PI()*(E1790)/t0)))</f>
        <v>0</v>
      </c>
    </row>
    <row r="1791" spans="5:24" x14ac:dyDescent="0.35">
      <c r="E1791" s="5">
        <f t="shared" si="498"/>
        <v>0.50092000000000392</v>
      </c>
      <c r="F1791" s="6">
        <f t="shared" si="499"/>
        <v>0</v>
      </c>
      <c r="G1791" s="6">
        <f t="shared" si="488"/>
        <v>1.7507523076495346</v>
      </c>
      <c r="H1791" s="6">
        <f t="shared" si="489"/>
        <v>-0.98175265516891919</v>
      </c>
      <c r="I1791" s="6">
        <f t="shared" si="490"/>
        <v>0.19016236238745368</v>
      </c>
      <c r="J1791" s="7">
        <f t="shared" si="491"/>
        <v>0</v>
      </c>
      <c r="K1791" s="7">
        <f t="shared" si="500"/>
        <v>-23.219206233037855</v>
      </c>
      <c r="L1791" s="7">
        <f t="shared" si="492"/>
        <v>-9.8976013318857747E-3</v>
      </c>
      <c r="M1791" s="7">
        <f t="shared" si="493"/>
        <v>0</v>
      </c>
      <c r="N1791" s="7">
        <f t="shared" si="501"/>
        <v>6.0436920544399655</v>
      </c>
      <c r="O1791" s="7">
        <f t="shared" si="494"/>
        <v>2.576231673347184E-3</v>
      </c>
      <c r="P1791" s="7">
        <f t="shared" si="505"/>
        <v>9.227094086321207E-3</v>
      </c>
      <c r="Q1791" s="7">
        <f t="shared" si="495"/>
        <v>276.8128225896362</v>
      </c>
      <c r="R1791" s="7">
        <f t="shared" si="504"/>
        <v>9.2270940863212072</v>
      </c>
      <c r="S1791" s="7">
        <f t="shared" si="502"/>
        <v>-0.10822147405273494</v>
      </c>
      <c r="T1791" s="7">
        <f t="shared" si="503"/>
        <v>-14.519434356428702</v>
      </c>
      <c r="U1791" s="26">
        <f t="shared" si="496"/>
        <v>0</v>
      </c>
      <c r="V1791" s="26">
        <f t="shared" si="497"/>
        <v>0</v>
      </c>
      <c r="W1791" s="26">
        <f>IF(E1791&gt;t0,0,IF(E1791&lt;t0,P0))</f>
        <v>0</v>
      </c>
      <c r="X1791" s="26">
        <f>IF(E1791&gt;t0,0,IF(E1791&lt;t0,P0*SIN(PI()*(E1791)/t0)))</f>
        <v>0</v>
      </c>
    </row>
    <row r="1792" spans="5:24" x14ac:dyDescent="0.35">
      <c r="E1792" s="5">
        <f t="shared" si="498"/>
        <v>0.50120000000000386</v>
      </c>
      <c r="F1792" s="6">
        <f t="shared" si="499"/>
        <v>0</v>
      </c>
      <c r="G1792" s="6">
        <f t="shared" si="488"/>
        <v>1.7513004656093838</v>
      </c>
      <c r="H1792" s="6">
        <f t="shared" si="489"/>
        <v>-0.98054435320860067</v>
      </c>
      <c r="I1792" s="6">
        <f t="shared" si="490"/>
        <v>0.19629766017639366</v>
      </c>
      <c r="J1792" s="7">
        <f t="shared" si="491"/>
        <v>0</v>
      </c>
      <c r="K1792" s="7">
        <f t="shared" si="500"/>
        <v>-23.219206233037855</v>
      </c>
      <c r="L1792" s="7">
        <f t="shared" si="492"/>
        <v>-9.8945033775027155E-3</v>
      </c>
      <c r="M1792" s="7">
        <f t="shared" si="493"/>
        <v>0</v>
      </c>
      <c r="N1792" s="7">
        <f t="shared" si="501"/>
        <v>6.0436920544399655</v>
      </c>
      <c r="O1792" s="7">
        <f t="shared" si="494"/>
        <v>2.5754253114887295E-3</v>
      </c>
      <c r="P1792" s="7">
        <f t="shared" si="505"/>
        <v>9.1964494520094166E-3</v>
      </c>
      <c r="Q1792" s="7">
        <f t="shared" si="495"/>
        <v>275.8934835602825</v>
      </c>
      <c r="R1792" s="7">
        <f t="shared" si="504"/>
        <v>9.196449452009416</v>
      </c>
      <c r="S1792" s="7">
        <f t="shared" si="502"/>
        <v>-0.10944512254210859</v>
      </c>
      <c r="T1792" s="7">
        <f t="shared" si="503"/>
        <v>-14.683604028596966</v>
      </c>
      <c r="U1792" s="26">
        <f t="shared" si="496"/>
        <v>0</v>
      </c>
      <c r="V1792" s="26">
        <f t="shared" si="497"/>
        <v>0</v>
      </c>
      <c r="W1792" s="26">
        <f>IF(E1792&gt;t0,0,IF(E1792&lt;t0,P0))</f>
        <v>0</v>
      </c>
      <c r="X1792" s="26">
        <f>IF(E1792&gt;t0,0,IF(E1792&lt;t0,P0*SIN(PI()*(E1792)/t0)))</f>
        <v>0</v>
      </c>
    </row>
    <row r="1793" spans="5:24" x14ac:dyDescent="0.35">
      <c r="E1793" s="5">
        <f t="shared" si="498"/>
        <v>0.50148000000000381</v>
      </c>
      <c r="F1793" s="6">
        <f t="shared" si="499"/>
        <v>0</v>
      </c>
      <c r="G1793" s="6">
        <f t="shared" si="488"/>
        <v>1.7518487951966801</v>
      </c>
      <c r="H1793" s="6">
        <f t="shared" si="489"/>
        <v>-0.97929771012791789</v>
      </c>
      <c r="I1793" s="6">
        <f t="shared" si="490"/>
        <v>0.20242528235923646</v>
      </c>
      <c r="J1793" s="7">
        <f t="shared" si="491"/>
        <v>0</v>
      </c>
      <c r="K1793" s="7">
        <f t="shared" si="500"/>
        <v>-23.219206233037855</v>
      </c>
      <c r="L1793" s="7">
        <f t="shared" si="492"/>
        <v>-9.8914063927809937E-3</v>
      </c>
      <c r="M1793" s="7">
        <f t="shared" si="493"/>
        <v>0</v>
      </c>
      <c r="N1793" s="7">
        <f t="shared" si="501"/>
        <v>6.0436920544399655</v>
      </c>
      <c r="O1793" s="7">
        <f t="shared" si="494"/>
        <v>2.5746192020219571E-3</v>
      </c>
      <c r="P1793" s="7">
        <f t="shared" si="505"/>
        <v>9.1654636114582699E-3</v>
      </c>
      <c r="Q1793" s="7">
        <f t="shared" si="495"/>
        <v>274.96390834374807</v>
      </c>
      <c r="R1793" s="7">
        <f t="shared" si="504"/>
        <v>9.1654636114582697</v>
      </c>
      <c r="S1793" s="7">
        <f t="shared" si="502"/>
        <v>-0.11066371625409566</v>
      </c>
      <c r="T1793" s="7">
        <f t="shared" si="503"/>
        <v>-14.847095531214379</v>
      </c>
      <c r="U1793" s="26">
        <f t="shared" si="496"/>
        <v>0</v>
      </c>
      <c r="V1793" s="26">
        <f t="shared" si="497"/>
        <v>0</v>
      </c>
      <c r="W1793" s="26">
        <f>IF(E1793&gt;t0,0,IF(E1793&lt;t0,P0))</f>
        <v>0</v>
      </c>
      <c r="X1793" s="26">
        <f>IF(E1793&gt;t0,0,IF(E1793&lt;t0,P0*SIN(PI()*(E1793)/t0)))</f>
        <v>0</v>
      </c>
    </row>
    <row r="1794" spans="5:24" x14ac:dyDescent="0.35">
      <c r="E1794" s="5">
        <f t="shared" si="498"/>
        <v>0.50176000000000376</v>
      </c>
      <c r="F1794" s="6">
        <f t="shared" si="499"/>
        <v>0</v>
      </c>
      <c r="G1794" s="6">
        <f t="shared" ref="G1794:G1857" si="506">EXP(E1794*w*qsi)</f>
        <v>1.7523972964651595</v>
      </c>
      <c r="H1794" s="6">
        <f t="shared" ref="H1794:H1857" si="507">SIN(wd*E1794)</f>
        <v>-0.97801277467294956</v>
      </c>
      <c r="I1794" s="6">
        <f t="shared" ref="I1794:I1857" si="508">COS(wd*E1794)</f>
        <v>0.20854498933448018</v>
      </c>
      <c r="J1794" s="7">
        <f t="shared" ref="J1794:J1857" si="509">F1794*G1794*I1794</f>
        <v>0</v>
      </c>
      <c r="K1794" s="7">
        <f t="shared" si="500"/>
        <v>-23.219206233037855</v>
      </c>
      <c r="L1794" s="7">
        <f t="shared" ref="L1794:L1857" si="510">1/(m*wd*G1794)*K1794</f>
        <v>-9.8883103774171088E-3</v>
      </c>
      <c r="M1794" s="7">
        <f t="shared" ref="M1794:M1857" si="511">F1794*G1794*H1794</f>
        <v>0</v>
      </c>
      <c r="N1794" s="7">
        <f t="shared" si="501"/>
        <v>6.0436920544399655</v>
      </c>
      <c r="O1794" s="7">
        <f t="shared" ref="O1794:O1857" si="512">1/(m*wd*G1794)*N1794</f>
        <v>2.573813344867869E-3</v>
      </c>
      <c r="P1794" s="7">
        <f t="shared" si="505"/>
        <v>9.1341379924906162E-3</v>
      </c>
      <c r="Q1794" s="7">
        <f t="shared" ref="Q1794:Q1857" si="513">k*P1794</f>
        <v>274.02413977471849</v>
      </c>
      <c r="R1794" s="7">
        <f t="shared" si="504"/>
        <v>9.1341379924906168</v>
      </c>
      <c r="S1794" s="7">
        <f t="shared" si="502"/>
        <v>-0.11187721059876295</v>
      </c>
      <c r="T1794" s="7">
        <f t="shared" si="503"/>
        <v>-15.009902881913636</v>
      </c>
      <c r="U1794" s="26">
        <f t="shared" ref="U1794:U1857" si="514">IF(E1794&gt;$B$16,0,IF(E1794&lt;$B$14,P0*E1794/$B$14,IF(E1794&lt;$B$16,P0-(E1794-B$14)*P0/$B$14)))</f>
        <v>0</v>
      </c>
      <c r="V1794" s="26">
        <f t="shared" ref="V1794:V1857" si="515">IF(E1794&gt;t0,0,IF(E1794&lt;t0,P0-(E1794)*P0/t0))</f>
        <v>0</v>
      </c>
      <c r="W1794" s="26">
        <f>IF(E1794&gt;t0,0,IF(E1794&lt;t0,P0))</f>
        <v>0</v>
      </c>
      <c r="X1794" s="26">
        <f>IF(E1794&gt;t0,0,IF(E1794&lt;t0,P0*SIN(PI()*(E1794)/t0)))</f>
        <v>0</v>
      </c>
    </row>
    <row r="1795" spans="5:24" x14ac:dyDescent="0.35">
      <c r="E1795" s="5">
        <f t="shared" ref="E1795:E1858" si="516">E1794+dt</f>
        <v>0.50204000000000371</v>
      </c>
      <c r="F1795" s="6">
        <f t="shared" ref="F1795:F1858" si="517">X1795</f>
        <v>0</v>
      </c>
      <c r="G1795" s="6">
        <f t="shared" si="506"/>
        <v>1.7529459694685756</v>
      </c>
      <c r="H1795" s="6">
        <f t="shared" si="507"/>
        <v>-0.97668959708707825</v>
      </c>
      <c r="I1795" s="6">
        <f t="shared" si="508"/>
        <v>0.21465654181012245</v>
      </c>
      <c r="J1795" s="7">
        <f t="shared" si="509"/>
        <v>0</v>
      </c>
      <c r="K1795" s="7">
        <f t="shared" ref="K1795:K1858" si="518">0.5*dt*(J1794+J1795)+K1794</f>
        <v>-23.219206233037855</v>
      </c>
      <c r="L1795" s="7">
        <f t="shared" si="510"/>
        <v>-9.8852153311076493E-3</v>
      </c>
      <c r="M1795" s="7">
        <f t="shared" si="511"/>
        <v>0</v>
      </c>
      <c r="N1795" s="7">
        <f t="shared" ref="N1795:N1858" si="519">0.5*dt*(M1795+M1794)+N1794</f>
        <v>6.0436920544399655</v>
      </c>
      <c r="O1795" s="7">
        <f t="shared" si="512"/>
        <v>2.5730077399474913E-3</v>
      </c>
      <c r="P1795" s="7">
        <f t="shared" si="505"/>
        <v>9.102474035350732E-3</v>
      </c>
      <c r="Q1795" s="7">
        <f t="shared" si="513"/>
        <v>273.07422106052195</v>
      </c>
      <c r="R1795" s="7">
        <f t="shared" si="504"/>
        <v>9.1024740353507312</v>
      </c>
      <c r="S1795" s="7">
        <f t="shared" ref="S1795:S1858" si="520">(P1795-P1794)/dt</f>
        <v>-0.11308556121387213</v>
      </c>
      <c r="T1795" s="7">
        <f t="shared" ref="T1795:T1858" si="521">2*qsi*m*w*S1795</f>
        <v>-15.172020128875905</v>
      </c>
      <c r="U1795" s="26">
        <f t="shared" si="514"/>
        <v>0</v>
      </c>
      <c r="V1795" s="26">
        <f t="shared" si="515"/>
        <v>0</v>
      </c>
      <c r="W1795" s="26">
        <f>IF(E1795&gt;t0,0,IF(E1795&lt;t0,P0))</f>
        <v>0</v>
      </c>
      <c r="X1795" s="26">
        <f>IF(E1795&gt;t0,0,IF(E1795&lt;t0,P0*SIN(PI()*(E1795)/t0)))</f>
        <v>0</v>
      </c>
    </row>
    <row r="1796" spans="5:24" x14ac:dyDescent="0.35">
      <c r="E1796" s="5">
        <f t="shared" si="516"/>
        <v>0.50232000000000365</v>
      </c>
      <c r="F1796" s="6">
        <f t="shared" si="517"/>
        <v>0</v>
      </c>
      <c r="G1796" s="6">
        <f t="shared" si="506"/>
        <v>1.7534948142606979</v>
      </c>
      <c r="H1796" s="6">
        <f t="shared" si="507"/>
        <v>-0.97532822910902528</v>
      </c>
      <c r="I1796" s="6">
        <f t="shared" si="508"/>
        <v>0.22075970081301702</v>
      </c>
      <c r="J1796" s="7">
        <f t="shared" si="509"/>
        <v>0</v>
      </c>
      <c r="K1796" s="7">
        <f t="shared" si="518"/>
        <v>-23.219206233037855</v>
      </c>
      <c r="L1796" s="7">
        <f t="shared" si="510"/>
        <v>-9.8821212535493003E-3</v>
      </c>
      <c r="M1796" s="7">
        <f t="shared" si="511"/>
        <v>0</v>
      </c>
      <c r="N1796" s="7">
        <f t="shared" si="519"/>
        <v>6.0436920544399655</v>
      </c>
      <c r="O1796" s="7">
        <f t="shared" si="512"/>
        <v>2.5722023871818738E-3</v>
      </c>
      <c r="P1796" s="7">
        <f t="shared" si="505"/>
        <v>9.0704731926401026E-3</v>
      </c>
      <c r="Q1796" s="7">
        <f t="shared" si="513"/>
        <v>272.1141957792031</v>
      </c>
      <c r="R1796" s="7">
        <f t="shared" ref="R1796:R1859" si="522">P1796*1000</f>
        <v>9.0704731926401028</v>
      </c>
      <c r="S1796" s="7">
        <f t="shared" si="520"/>
        <v>-0.11428872396653389</v>
      </c>
      <c r="T1796" s="7">
        <f t="shared" si="521"/>
        <v>-15.333441351052754</v>
      </c>
      <c r="U1796" s="26">
        <f t="shared" si="514"/>
        <v>0</v>
      </c>
      <c r="V1796" s="26">
        <f t="shared" si="515"/>
        <v>0</v>
      </c>
      <c r="W1796" s="26">
        <f>IF(E1796&gt;t0,0,IF(E1796&lt;t0,P0))</f>
        <v>0</v>
      </c>
      <c r="X1796" s="26">
        <f>IF(E1796&gt;t0,0,IF(E1796&lt;t0,P0*SIN(PI()*(E1796)/t0)))</f>
        <v>0</v>
      </c>
    </row>
    <row r="1797" spans="5:24" x14ac:dyDescent="0.35">
      <c r="E1797" s="5">
        <f t="shared" si="516"/>
        <v>0.5026000000000036</v>
      </c>
      <c r="F1797" s="6">
        <f t="shared" si="517"/>
        <v>0</v>
      </c>
      <c r="G1797" s="6">
        <f t="shared" si="506"/>
        <v>1.7540438308953137</v>
      </c>
      <c r="H1797" s="6">
        <f t="shared" si="507"/>
        <v>-0.97392872397082741</v>
      </c>
      <c r="I1797" s="6">
        <f t="shared" si="508"/>
        <v>0.22685422769821997</v>
      </c>
      <c r="J1797" s="7">
        <f t="shared" si="509"/>
        <v>0</v>
      </c>
      <c r="K1797" s="7">
        <f t="shared" si="518"/>
        <v>-23.219206233037855</v>
      </c>
      <c r="L1797" s="7">
        <f t="shared" si="510"/>
        <v>-9.8790281444388409E-3</v>
      </c>
      <c r="M1797" s="7">
        <f t="shared" si="511"/>
        <v>0</v>
      </c>
      <c r="N1797" s="7">
        <f t="shared" si="519"/>
        <v>6.0436920544399655</v>
      </c>
      <c r="O1797" s="7">
        <f t="shared" si="512"/>
        <v>2.5713972864920922E-3</v>
      </c>
      <c r="P1797" s="7">
        <f t="shared" si="505"/>
        <v>9.0381369292527481E-3</v>
      </c>
      <c r="Q1797" s="7">
        <f t="shared" si="513"/>
        <v>271.14410787758243</v>
      </c>
      <c r="R1797" s="7">
        <f t="shared" si="522"/>
        <v>9.0381369292527474</v>
      </c>
      <c r="S1797" s="7">
        <f t="shared" si="520"/>
        <v>-0.11548665495483736</v>
      </c>
      <c r="T1797" s="7">
        <f t="shared" si="521"/>
        <v>-15.494160658384756</v>
      </c>
      <c r="U1797" s="26">
        <f t="shared" si="514"/>
        <v>0</v>
      </c>
      <c r="V1797" s="26">
        <f t="shared" si="515"/>
        <v>0</v>
      </c>
      <c r="W1797" s="26">
        <f>IF(E1797&gt;t0,0,IF(E1797&lt;t0,P0))</f>
        <v>0</v>
      </c>
      <c r="X1797" s="26">
        <f>IF(E1797&gt;t0,0,IF(E1797&lt;t0,P0*SIN(PI()*(E1797)/t0)))</f>
        <v>0</v>
      </c>
    </row>
    <row r="1798" spans="5:24" x14ac:dyDescent="0.35">
      <c r="E1798" s="5">
        <f t="shared" si="516"/>
        <v>0.50288000000000355</v>
      </c>
      <c r="F1798" s="6">
        <f t="shared" si="517"/>
        <v>0</v>
      </c>
      <c r="G1798" s="6">
        <f t="shared" si="506"/>
        <v>1.754593019426226</v>
      </c>
      <c r="H1798" s="6">
        <f t="shared" si="507"/>
        <v>-0.97249113639575724</v>
      </c>
      <c r="I1798" s="6">
        <f t="shared" si="508"/>
        <v>0.23293988415831407</v>
      </c>
      <c r="J1798" s="7">
        <f t="shared" si="509"/>
        <v>0</v>
      </c>
      <c r="K1798" s="7">
        <f t="shared" si="518"/>
        <v>-23.219206233037855</v>
      </c>
      <c r="L1798" s="7">
        <f t="shared" si="510"/>
        <v>-9.8759360034731472E-3</v>
      </c>
      <c r="M1798" s="7">
        <f t="shared" si="511"/>
        <v>0</v>
      </c>
      <c r="N1798" s="7">
        <f t="shared" si="519"/>
        <v>6.0436920544399655</v>
      </c>
      <c r="O1798" s="7">
        <f t="shared" si="512"/>
        <v>2.570592437799247E-3</v>
      </c>
      <c r="P1798" s="7">
        <f t="shared" si="505"/>
        <v>9.0054667223101788E-3</v>
      </c>
      <c r="Q1798" s="7">
        <f t="shared" si="513"/>
        <v>270.16400166930538</v>
      </c>
      <c r="R1798" s="7">
        <f t="shared" si="522"/>
        <v>9.0054667223101781</v>
      </c>
      <c r="S1798" s="7">
        <f t="shared" si="520"/>
        <v>-0.1166793105091759</v>
      </c>
      <c r="T1798" s="7">
        <f t="shared" si="521"/>
        <v>-15.654172191979377</v>
      </c>
      <c r="U1798" s="26">
        <f t="shared" si="514"/>
        <v>0</v>
      </c>
      <c r="V1798" s="26">
        <f t="shared" si="515"/>
        <v>0</v>
      </c>
      <c r="W1798" s="26">
        <f>IF(E1798&gt;t0,0,IF(E1798&lt;t0,P0))</f>
        <v>0</v>
      </c>
      <c r="X1798" s="26">
        <f>IF(E1798&gt;t0,0,IF(E1798&lt;t0,P0*SIN(PI()*(E1798)/t0)))</f>
        <v>0</v>
      </c>
    </row>
    <row r="1799" spans="5:24" x14ac:dyDescent="0.35">
      <c r="E1799" s="5">
        <f t="shared" si="516"/>
        <v>0.50316000000000349</v>
      </c>
      <c r="F1799" s="6">
        <f t="shared" si="517"/>
        <v>0</v>
      </c>
      <c r="G1799" s="6">
        <f t="shared" si="506"/>
        <v>1.7551423799072556</v>
      </c>
      <c r="H1799" s="6">
        <f t="shared" si="507"/>
        <v>-0.97101552259618029</v>
      </c>
      <c r="I1799" s="6">
        <f t="shared" si="508"/>
        <v>0.23901643223273755</v>
      </c>
      <c r="J1799" s="7">
        <f t="shared" si="509"/>
        <v>0</v>
      </c>
      <c r="K1799" s="7">
        <f t="shared" si="518"/>
        <v>-23.219206233037855</v>
      </c>
      <c r="L1799" s="7">
        <f t="shared" si="510"/>
        <v>-9.8728448303491926E-3</v>
      </c>
      <c r="M1799" s="7">
        <f t="shared" si="511"/>
        <v>0</v>
      </c>
      <c r="N1799" s="7">
        <f t="shared" si="519"/>
        <v>6.0436920544399655</v>
      </c>
      <c r="O1799" s="7">
        <f t="shared" si="512"/>
        <v>2.5697878410244628E-3</v>
      </c>
      <c r="P1799" s="7">
        <f t="shared" ref="P1799:P1862" si="523">L1799*H1799-O1799*I1799</f>
        <v>8.9724640610957807E-3</v>
      </c>
      <c r="Q1799" s="7">
        <f t="shared" si="513"/>
        <v>269.17392183287342</v>
      </c>
      <c r="R1799" s="7">
        <f t="shared" si="522"/>
        <v>8.9724640610957813</v>
      </c>
      <c r="S1799" s="7">
        <f t="shared" si="520"/>
        <v>-0.11786664719427928</v>
      </c>
      <c r="T1799" s="7">
        <f t="shared" si="521"/>
        <v>-15.813470124383603</v>
      </c>
      <c r="U1799" s="26">
        <f t="shared" si="514"/>
        <v>0</v>
      </c>
      <c r="V1799" s="26">
        <f t="shared" si="515"/>
        <v>0</v>
      </c>
      <c r="W1799" s="26">
        <f>IF(E1799&gt;t0,0,IF(E1799&lt;t0,P0))</f>
        <v>0</v>
      </c>
      <c r="X1799" s="26">
        <f>IF(E1799&gt;t0,0,IF(E1799&lt;t0,P0*SIN(PI()*(E1799)/t0)))</f>
        <v>0</v>
      </c>
    </row>
    <row r="1800" spans="5:24" x14ac:dyDescent="0.35">
      <c r="E1800" s="5">
        <f t="shared" si="516"/>
        <v>0.50344000000000344</v>
      </c>
      <c r="F1800" s="6">
        <f t="shared" si="517"/>
        <v>0</v>
      </c>
      <c r="G1800" s="6">
        <f t="shared" si="506"/>
        <v>1.7556919123922401</v>
      </c>
      <c r="H1800" s="6">
        <f t="shared" si="507"/>
        <v>-0.96950194027135961</v>
      </c>
      <c r="I1800" s="6">
        <f t="shared" si="508"/>
        <v>0.24508363431708183</v>
      </c>
      <c r="J1800" s="7">
        <f t="shared" si="509"/>
        <v>0</v>
      </c>
      <c r="K1800" s="7">
        <f t="shared" si="518"/>
        <v>-23.219206233037855</v>
      </c>
      <c r="L1800" s="7">
        <f t="shared" si="510"/>
        <v>-9.8697546247640371E-3</v>
      </c>
      <c r="M1800" s="7">
        <f t="shared" si="511"/>
        <v>0</v>
      </c>
      <c r="N1800" s="7">
        <f t="shared" si="519"/>
        <v>6.0436920544399655</v>
      </c>
      <c r="O1800" s="7">
        <f t="shared" si="512"/>
        <v>2.5689834960888891E-3</v>
      </c>
      <c r="P1800" s="7">
        <f t="shared" si="523"/>
        <v>8.9391304469888903E-3</v>
      </c>
      <c r="Q1800" s="7">
        <f t="shared" si="513"/>
        <v>268.17391340966674</v>
      </c>
      <c r="R1800" s="7">
        <f t="shared" si="522"/>
        <v>8.9391304469888908</v>
      </c>
      <c r="S1800" s="7">
        <f t="shared" si="520"/>
        <v>-0.11904862181032255</v>
      </c>
      <c r="T1800" s="7">
        <f t="shared" si="521"/>
        <v>-15.972048659732721</v>
      </c>
      <c r="U1800" s="26">
        <f t="shared" si="514"/>
        <v>0</v>
      </c>
      <c r="V1800" s="26">
        <f t="shared" si="515"/>
        <v>0</v>
      </c>
      <c r="W1800" s="26">
        <f>IF(E1800&gt;t0,0,IF(E1800&lt;t0,P0))</f>
        <v>0</v>
      </c>
      <c r="X1800" s="26">
        <f>IF(E1800&gt;t0,0,IF(E1800&lt;t0,P0*SIN(PI()*(E1800)/t0)))</f>
        <v>0</v>
      </c>
    </row>
    <row r="1801" spans="5:24" x14ac:dyDescent="0.35">
      <c r="E1801" s="5">
        <f t="shared" si="516"/>
        <v>0.50372000000000339</v>
      </c>
      <c r="F1801" s="6">
        <f t="shared" si="517"/>
        <v>0</v>
      </c>
      <c r="G1801" s="6">
        <f t="shared" si="506"/>
        <v>1.7562416169350334</v>
      </c>
      <c r="H1801" s="6">
        <f t="shared" si="507"/>
        <v>-0.96795044860519819</v>
      </c>
      <c r="I1801" s="6">
        <f t="shared" si="508"/>
        <v>0.25114125317238406</v>
      </c>
      <c r="J1801" s="7">
        <f t="shared" si="509"/>
        <v>0</v>
      </c>
      <c r="K1801" s="7">
        <f t="shared" si="518"/>
        <v>-23.219206233037855</v>
      </c>
      <c r="L1801" s="7">
        <f t="shared" si="510"/>
        <v>-9.8666653864148395E-3</v>
      </c>
      <c r="M1801" s="7">
        <f t="shared" si="511"/>
        <v>0</v>
      </c>
      <c r="N1801" s="7">
        <f t="shared" si="519"/>
        <v>6.0436920544399655</v>
      </c>
      <c r="O1801" s="7">
        <f t="shared" si="512"/>
        <v>2.5681794029136992E-3</v>
      </c>
      <c r="P1801" s="7">
        <f t="shared" si="523"/>
        <v>8.9054673933983749E-3</v>
      </c>
      <c r="Q1801" s="7">
        <f t="shared" si="513"/>
        <v>267.16402180195126</v>
      </c>
      <c r="R1801" s="7">
        <f t="shared" si="522"/>
        <v>8.905467393398375</v>
      </c>
      <c r="S1801" s="7">
        <f t="shared" si="520"/>
        <v>-0.12022519139469806</v>
      </c>
      <c r="T1801" s="7">
        <f t="shared" si="521"/>
        <v>-16.12990203398806</v>
      </c>
      <c r="U1801" s="26">
        <f t="shared" si="514"/>
        <v>0</v>
      </c>
      <c r="V1801" s="26">
        <f t="shared" si="515"/>
        <v>0</v>
      </c>
      <c r="W1801" s="26">
        <f>IF(E1801&gt;t0,0,IF(E1801&lt;t0,P0))</f>
        <v>0</v>
      </c>
      <c r="X1801" s="26">
        <f>IF(E1801&gt;t0,0,IF(E1801&lt;t0,P0*SIN(PI()*(E1801)/t0)))</f>
        <v>0</v>
      </c>
    </row>
    <row r="1802" spans="5:24" x14ac:dyDescent="0.35">
      <c r="E1802" s="5">
        <f t="shared" si="516"/>
        <v>0.50400000000000333</v>
      </c>
      <c r="F1802" s="6">
        <f t="shared" si="517"/>
        <v>0</v>
      </c>
      <c r="G1802" s="6">
        <f t="shared" si="506"/>
        <v>1.7567914935895066</v>
      </c>
      <c r="H1802" s="6">
        <f t="shared" si="507"/>
        <v>-0.96636110826392563</v>
      </c>
      <c r="I1802" s="6">
        <f t="shared" si="508"/>
        <v>0.25718905193440361</v>
      </c>
      <c r="J1802" s="7">
        <f t="shared" si="509"/>
        <v>0</v>
      </c>
      <c r="K1802" s="7">
        <f t="shared" si="518"/>
        <v>-23.219206233037855</v>
      </c>
      <c r="L1802" s="7">
        <f t="shared" si="510"/>
        <v>-9.8635771149988612E-3</v>
      </c>
      <c r="M1802" s="7">
        <f t="shared" si="511"/>
        <v>0</v>
      </c>
      <c r="N1802" s="7">
        <f t="shared" si="519"/>
        <v>6.0436920544399655</v>
      </c>
      <c r="O1802" s="7">
        <f t="shared" si="512"/>
        <v>2.5673755614200934E-3</v>
      </c>
      <c r="P1802" s="7">
        <f t="shared" si="523"/>
        <v>8.8714764256958029E-3</v>
      </c>
      <c r="Q1802" s="7">
        <f t="shared" si="513"/>
        <v>266.14429277087407</v>
      </c>
      <c r="R1802" s="7">
        <f t="shared" si="522"/>
        <v>8.8714764256958034</v>
      </c>
      <c r="S1802" s="7">
        <f t="shared" si="520"/>
        <v>-0.12139631322347127</v>
      </c>
      <c r="T1802" s="7">
        <f t="shared" si="521"/>
        <v>-16.287024515132305</v>
      </c>
      <c r="U1802" s="26">
        <f t="shared" si="514"/>
        <v>0</v>
      </c>
      <c r="V1802" s="26">
        <f t="shared" si="515"/>
        <v>0</v>
      </c>
      <c r="W1802" s="26">
        <f>IF(E1802&gt;t0,0,IF(E1802&lt;t0,P0))</f>
        <v>0</v>
      </c>
      <c r="X1802" s="26">
        <f>IF(E1802&gt;t0,0,IF(E1802&lt;t0,P0*SIN(PI()*(E1802)/t0)))</f>
        <v>0</v>
      </c>
    </row>
    <row r="1803" spans="5:24" x14ac:dyDescent="0.35">
      <c r="E1803" s="5">
        <f t="shared" si="516"/>
        <v>0.50428000000000328</v>
      </c>
      <c r="F1803" s="6">
        <f t="shared" si="517"/>
        <v>0</v>
      </c>
      <c r="G1803" s="6">
        <f t="shared" si="506"/>
        <v>1.7573415424095473</v>
      </c>
      <c r="H1803" s="6">
        <f t="shared" si="507"/>
        <v>-0.96473398139372546</v>
      </c>
      <c r="I1803" s="6">
        <f t="shared" si="508"/>
        <v>0.2632267941228838</v>
      </c>
      <c r="J1803" s="7">
        <f t="shared" si="509"/>
        <v>0</v>
      </c>
      <c r="K1803" s="7">
        <f t="shared" si="518"/>
        <v>-23.219206233037855</v>
      </c>
      <c r="L1803" s="7">
        <f t="shared" si="510"/>
        <v>-9.8604898102134467E-3</v>
      </c>
      <c r="M1803" s="7">
        <f t="shared" si="511"/>
        <v>0</v>
      </c>
      <c r="N1803" s="7">
        <f t="shared" si="519"/>
        <v>6.0436920544399655</v>
      </c>
      <c r="O1803" s="7">
        <f t="shared" si="512"/>
        <v>2.5665719715292946E-3</v>
      </c>
      <c r="P1803" s="7">
        <f t="shared" si="523"/>
        <v>8.8371590811481722E-3</v>
      </c>
      <c r="Q1803" s="7">
        <f t="shared" si="513"/>
        <v>265.11477243444517</v>
      </c>
      <c r="R1803" s="7">
        <f t="shared" si="522"/>
        <v>8.8371590811481724</v>
      </c>
      <c r="S1803" s="7">
        <f t="shared" si="520"/>
        <v>-0.12256194481296691</v>
      </c>
      <c r="T1803" s="7">
        <f t="shared" si="521"/>
        <v>-16.443410403382309</v>
      </c>
      <c r="U1803" s="26">
        <f t="shared" si="514"/>
        <v>0</v>
      </c>
      <c r="V1803" s="26">
        <f t="shared" si="515"/>
        <v>0</v>
      </c>
      <c r="W1803" s="26">
        <f>IF(E1803&gt;t0,0,IF(E1803&lt;t0,P0))</f>
        <v>0</v>
      </c>
      <c r="X1803" s="26">
        <f>IF(E1803&gt;t0,0,IF(E1803&lt;t0,P0*SIN(PI()*(E1803)/t0)))</f>
        <v>0</v>
      </c>
    </row>
    <row r="1804" spans="5:24" x14ac:dyDescent="0.35">
      <c r="E1804" s="5">
        <f t="shared" si="516"/>
        <v>0.50456000000000323</v>
      </c>
      <c r="F1804" s="6">
        <f t="shared" si="517"/>
        <v>0</v>
      </c>
      <c r="G1804" s="6">
        <f t="shared" si="506"/>
        <v>1.7578917634490607</v>
      </c>
      <c r="H1804" s="6">
        <f t="shared" si="507"/>
        <v>-0.9630691316183051</v>
      </c>
      <c r="I1804" s="6">
        <f t="shared" si="508"/>
        <v>0.26925424365079892</v>
      </c>
      <c r="J1804" s="7">
        <f t="shared" si="509"/>
        <v>0</v>
      </c>
      <c r="K1804" s="7">
        <f t="shared" si="518"/>
        <v>-23.219206233037855</v>
      </c>
      <c r="L1804" s="7">
        <f t="shared" si="510"/>
        <v>-9.8574034717560446E-3</v>
      </c>
      <c r="M1804" s="7">
        <f t="shared" si="511"/>
        <v>0</v>
      </c>
      <c r="N1804" s="7">
        <f t="shared" si="519"/>
        <v>6.0436920544399655</v>
      </c>
      <c r="O1804" s="7">
        <f t="shared" si="512"/>
        <v>2.5657686331625514E-3</v>
      </c>
      <c r="P1804" s="7">
        <f t="shared" si="523"/>
        <v>8.8025169088502345E-3</v>
      </c>
      <c r="Q1804" s="7">
        <f t="shared" si="513"/>
        <v>264.07550726550704</v>
      </c>
      <c r="R1804" s="7">
        <f t="shared" si="522"/>
        <v>8.8025169088502349</v>
      </c>
      <c r="S1804" s="7">
        <f t="shared" si="520"/>
        <v>-0.12372204392120618</v>
      </c>
      <c r="T1804" s="7">
        <f t="shared" si="521"/>
        <v>-16.599054031381904</v>
      </c>
      <c r="U1804" s="26">
        <f t="shared" si="514"/>
        <v>0</v>
      </c>
      <c r="V1804" s="26">
        <f t="shared" si="515"/>
        <v>0</v>
      </c>
      <c r="W1804" s="26">
        <f>IF(E1804&gt;t0,0,IF(E1804&lt;t0,P0))</f>
        <v>0</v>
      </c>
      <c r="X1804" s="26">
        <f>IF(E1804&gt;t0,0,IF(E1804&lt;t0,P0*SIN(PI()*(E1804)/t0)))</f>
        <v>0</v>
      </c>
    </row>
    <row r="1805" spans="5:24" x14ac:dyDescent="0.35">
      <c r="E1805" s="5">
        <f t="shared" si="516"/>
        <v>0.50484000000000318</v>
      </c>
      <c r="F1805" s="6">
        <f t="shared" si="517"/>
        <v>0</v>
      </c>
      <c r="G1805" s="6">
        <f t="shared" si="506"/>
        <v>1.7584421567619684</v>
      </c>
      <c r="H1805" s="6">
        <f t="shared" si="507"/>
        <v>-0.96136662403640794</v>
      </c>
      <c r="I1805" s="6">
        <f t="shared" si="508"/>
        <v>0.27527116483358721</v>
      </c>
      <c r="J1805" s="7">
        <f t="shared" si="509"/>
        <v>0</v>
      </c>
      <c r="K1805" s="7">
        <f t="shared" si="518"/>
        <v>-23.219206233037855</v>
      </c>
      <c r="L1805" s="7">
        <f t="shared" si="510"/>
        <v>-9.8543180993241868E-3</v>
      </c>
      <c r="M1805" s="7">
        <f t="shared" si="511"/>
        <v>0</v>
      </c>
      <c r="N1805" s="7">
        <f t="shared" si="519"/>
        <v>6.0436920544399655</v>
      </c>
      <c r="O1805" s="7">
        <f t="shared" si="512"/>
        <v>2.5649655462411363E-3</v>
      </c>
      <c r="P1805" s="7">
        <f t="shared" si="523"/>
        <v>8.7675514696563487E-3</v>
      </c>
      <c r="Q1805" s="7">
        <f t="shared" si="513"/>
        <v>263.02654408969045</v>
      </c>
      <c r="R1805" s="7">
        <f t="shared" si="522"/>
        <v>8.7675514696563486</v>
      </c>
      <c r="S1805" s="7">
        <f t="shared" si="520"/>
        <v>-0.12487656854959205</v>
      </c>
      <c r="T1805" s="7">
        <f t="shared" si="521"/>
        <v>-16.753949764428011</v>
      </c>
      <c r="U1805" s="26">
        <f t="shared" si="514"/>
        <v>0</v>
      </c>
      <c r="V1805" s="26">
        <f t="shared" si="515"/>
        <v>0</v>
      </c>
      <c r="W1805" s="26">
        <f>IF(E1805&gt;t0,0,IF(E1805&lt;t0,P0))</f>
        <v>0</v>
      </c>
      <c r="X1805" s="26">
        <f>IF(E1805&gt;t0,0,IF(E1805&lt;t0,P0*SIN(PI()*(E1805)/t0)))</f>
        <v>0</v>
      </c>
    </row>
    <row r="1806" spans="5:24" x14ac:dyDescent="0.35">
      <c r="E1806" s="5">
        <f t="shared" si="516"/>
        <v>0.50512000000000312</v>
      </c>
      <c r="F1806" s="6">
        <f t="shared" si="517"/>
        <v>0</v>
      </c>
      <c r="G1806" s="6">
        <f t="shared" si="506"/>
        <v>1.7589927224022086</v>
      </c>
      <c r="H1806" s="6">
        <f t="shared" si="507"/>
        <v>-0.9596265252192695</v>
      </c>
      <c r="I1806" s="6">
        <f t="shared" si="508"/>
        <v>0.28127732239835979</v>
      </c>
      <c r="J1806" s="7">
        <f t="shared" si="509"/>
        <v>0</v>
      </c>
      <c r="K1806" s="7">
        <f t="shared" si="518"/>
        <v>-23.219206233037855</v>
      </c>
      <c r="L1806" s="7">
        <f t="shared" si="510"/>
        <v>-9.8512336926155162E-3</v>
      </c>
      <c r="M1806" s="7">
        <f t="shared" si="511"/>
        <v>0</v>
      </c>
      <c r="N1806" s="7">
        <f t="shared" si="519"/>
        <v>6.0436920544399655</v>
      </c>
      <c r="O1806" s="7">
        <f t="shared" si="512"/>
        <v>2.564162710686347E-3</v>
      </c>
      <c r="P1806" s="7">
        <f t="shared" si="523"/>
        <v>8.7322643361120462E-3</v>
      </c>
      <c r="Q1806" s="7">
        <f t="shared" si="513"/>
        <v>261.96793008336141</v>
      </c>
      <c r="R1806" s="7">
        <f t="shared" si="522"/>
        <v>8.7322643361120456</v>
      </c>
      <c r="S1806" s="7">
        <f t="shared" si="520"/>
        <v>-0.12602547694393756</v>
      </c>
      <c r="T1806" s="7">
        <f t="shared" si="521"/>
        <v>-16.908092000608612</v>
      </c>
      <c r="U1806" s="26">
        <f t="shared" si="514"/>
        <v>0</v>
      </c>
      <c r="V1806" s="26">
        <f t="shared" si="515"/>
        <v>0</v>
      </c>
      <c r="W1806" s="26">
        <f>IF(E1806&gt;t0,0,IF(E1806&lt;t0,P0))</f>
        <v>0</v>
      </c>
      <c r="X1806" s="26">
        <f>IF(E1806&gt;t0,0,IF(E1806&lt;t0,P0*SIN(PI()*(E1806)/t0)))</f>
        <v>0</v>
      </c>
    </row>
    <row r="1807" spans="5:24" x14ac:dyDescent="0.35">
      <c r="E1807" s="5">
        <f t="shared" si="516"/>
        <v>0.50540000000000307</v>
      </c>
      <c r="F1807" s="6">
        <f t="shared" si="517"/>
        <v>0</v>
      </c>
      <c r="G1807" s="6">
        <f t="shared" si="506"/>
        <v>1.7595434604237372</v>
      </c>
      <c r="H1807" s="6">
        <f t="shared" si="507"/>
        <v>-0.95784890320801142</v>
      </c>
      <c r="I1807" s="6">
        <f t="shared" si="508"/>
        <v>0.28727248149311052</v>
      </c>
      <c r="J1807" s="7">
        <f t="shared" si="509"/>
        <v>0</v>
      </c>
      <c r="K1807" s="7">
        <f t="shared" si="518"/>
        <v>-23.219206233037855</v>
      </c>
      <c r="L1807" s="7">
        <f t="shared" si="510"/>
        <v>-9.8481502513277485E-3</v>
      </c>
      <c r="M1807" s="7">
        <f t="shared" si="511"/>
        <v>0</v>
      </c>
      <c r="N1807" s="7">
        <f t="shared" si="519"/>
        <v>6.0436920544399655</v>
      </c>
      <c r="O1807" s="7">
        <f t="shared" si="512"/>
        <v>2.5633601264195044E-3</v>
      </c>
      <c r="P1807" s="7">
        <f t="shared" si="523"/>
        <v>8.6966570923849625E-3</v>
      </c>
      <c r="Q1807" s="7">
        <f t="shared" si="513"/>
        <v>260.89971277154888</v>
      </c>
      <c r="R1807" s="7">
        <f t="shared" si="522"/>
        <v>8.696657092384962</v>
      </c>
      <c r="S1807" s="7">
        <f t="shared" si="520"/>
        <v>-0.12716872759672734</v>
      </c>
      <c r="T1807" s="7">
        <f t="shared" si="521"/>
        <v>-17.061475171106149</v>
      </c>
      <c r="U1807" s="26">
        <f t="shared" si="514"/>
        <v>0</v>
      </c>
      <c r="V1807" s="26">
        <f t="shared" si="515"/>
        <v>0</v>
      </c>
      <c r="W1807" s="26">
        <f>IF(E1807&gt;t0,0,IF(E1807&lt;t0,P0))</f>
        <v>0</v>
      </c>
      <c r="X1807" s="26">
        <f>IF(E1807&gt;t0,0,IF(E1807&lt;t0,P0*SIN(PI()*(E1807)/t0)))</f>
        <v>0</v>
      </c>
    </row>
    <row r="1808" spans="5:24" x14ac:dyDescent="0.35">
      <c r="E1808" s="5">
        <f t="shared" si="516"/>
        <v>0.50568000000000302</v>
      </c>
      <c r="F1808" s="6">
        <f t="shared" si="517"/>
        <v>0</v>
      </c>
      <c r="G1808" s="6">
        <f t="shared" si="506"/>
        <v>1.7600943708805263</v>
      </c>
      <c r="H1808" s="6">
        <f t="shared" si="507"/>
        <v>-0.95603382751098331</v>
      </c>
      <c r="I1808" s="6">
        <f t="shared" si="508"/>
        <v>0.29325640769589234</v>
      </c>
      <c r="J1808" s="7">
        <f t="shared" si="509"/>
        <v>0</v>
      </c>
      <c r="K1808" s="7">
        <f t="shared" si="518"/>
        <v>-23.219206233037855</v>
      </c>
      <c r="L1808" s="7">
        <f t="shared" si="510"/>
        <v>-9.8450677751587157E-3</v>
      </c>
      <c r="M1808" s="7">
        <f t="shared" si="511"/>
        <v>0</v>
      </c>
      <c r="N1808" s="7">
        <f t="shared" si="519"/>
        <v>6.0436920544399655</v>
      </c>
      <c r="O1808" s="7">
        <f t="shared" si="512"/>
        <v>2.5625577933619569E-3</v>
      </c>
      <c r="P1808" s="7">
        <f t="shared" si="523"/>
        <v>8.6607313341955875E-3</v>
      </c>
      <c r="Q1808" s="7">
        <f t="shared" si="513"/>
        <v>259.8219400258676</v>
      </c>
      <c r="R1808" s="7">
        <f t="shared" si="522"/>
        <v>8.6607313341955869</v>
      </c>
      <c r="S1808" s="7">
        <f t="shared" si="520"/>
        <v>-0.12830627924776794</v>
      </c>
      <c r="T1808" s="7">
        <f t="shared" si="521"/>
        <v>-17.214093740284785</v>
      </c>
      <c r="U1808" s="26">
        <f t="shared" si="514"/>
        <v>0</v>
      </c>
      <c r="V1808" s="26">
        <f t="shared" si="515"/>
        <v>0</v>
      </c>
      <c r="W1808" s="26">
        <f>IF(E1808&gt;t0,0,IF(E1808&lt;t0,P0))</f>
        <v>0</v>
      </c>
      <c r="X1808" s="26">
        <f>IF(E1808&gt;t0,0,IF(E1808&lt;t0,P0*SIN(PI()*(E1808)/t0)))</f>
        <v>0</v>
      </c>
    </row>
    <row r="1809" spans="5:24" x14ac:dyDescent="0.35">
      <c r="E1809" s="5">
        <f t="shared" si="516"/>
        <v>0.50596000000000296</v>
      </c>
      <c r="F1809" s="6">
        <f t="shared" si="517"/>
        <v>0</v>
      </c>
      <c r="G1809" s="6">
        <f t="shared" si="506"/>
        <v>1.7606454538265652</v>
      </c>
      <c r="H1809" s="6">
        <f t="shared" si="507"/>
        <v>-0.95418136910104367</v>
      </c>
      <c r="I1809" s="6">
        <f t="shared" si="508"/>
        <v>0.29922886702398532</v>
      </c>
      <c r="J1809" s="7">
        <f t="shared" si="509"/>
        <v>0</v>
      </c>
      <c r="K1809" s="7">
        <f t="shared" si="518"/>
        <v>-23.219206233037855</v>
      </c>
      <c r="L1809" s="7">
        <f t="shared" si="510"/>
        <v>-9.8419862638063349E-3</v>
      </c>
      <c r="M1809" s="7">
        <f t="shared" si="511"/>
        <v>0</v>
      </c>
      <c r="N1809" s="7">
        <f t="shared" si="519"/>
        <v>6.0436920544399655</v>
      </c>
      <c r="O1809" s="7">
        <f t="shared" si="512"/>
        <v>2.5617557114350751E-3</v>
      </c>
      <c r="P1809" s="7">
        <f t="shared" si="523"/>
        <v>8.6244886687474528E-3</v>
      </c>
      <c r="Q1809" s="7">
        <f t="shared" si="513"/>
        <v>258.73466006242359</v>
      </c>
      <c r="R1809" s="7">
        <f t="shared" si="522"/>
        <v>8.6244886687474533</v>
      </c>
      <c r="S1809" s="7">
        <f t="shared" si="520"/>
        <v>-0.12943809088619523</v>
      </c>
      <c r="T1809" s="7">
        <f t="shared" si="521"/>
        <v>-17.365942205959715</v>
      </c>
      <c r="U1809" s="26">
        <f t="shared" si="514"/>
        <v>0</v>
      </c>
      <c r="V1809" s="26">
        <f t="shared" si="515"/>
        <v>0</v>
      </c>
      <c r="W1809" s="26">
        <f>IF(E1809&gt;t0,0,IF(E1809&lt;t0,P0))</f>
        <v>0</v>
      </c>
      <c r="X1809" s="26">
        <f>IF(E1809&gt;t0,0,IF(E1809&lt;t0,P0*SIN(PI()*(E1809)/t0)))</f>
        <v>0</v>
      </c>
    </row>
    <row r="1810" spans="5:24" x14ac:dyDescent="0.35">
      <c r="E1810" s="5">
        <f t="shared" si="516"/>
        <v>0.50624000000000291</v>
      </c>
      <c r="F1810" s="6">
        <f t="shared" si="517"/>
        <v>0</v>
      </c>
      <c r="G1810" s="6">
        <f t="shared" si="506"/>
        <v>1.76119670931586</v>
      </c>
      <c r="H1810" s="6">
        <f t="shared" si="507"/>
        <v>-0.95229160041278516</v>
      </c>
      <c r="I1810" s="6">
        <f t="shared" si="508"/>
        <v>0.30518962594304583</v>
      </c>
      <c r="J1810" s="7">
        <f t="shared" si="509"/>
        <v>0</v>
      </c>
      <c r="K1810" s="7">
        <f t="shared" si="518"/>
        <v>-23.219206233037855</v>
      </c>
      <c r="L1810" s="7">
        <f t="shared" si="510"/>
        <v>-9.8389057169686149E-3</v>
      </c>
      <c r="M1810" s="7">
        <f t="shared" si="511"/>
        <v>0</v>
      </c>
      <c r="N1810" s="7">
        <f t="shared" si="519"/>
        <v>6.0436920544399655</v>
      </c>
      <c r="O1810" s="7">
        <f t="shared" si="512"/>
        <v>2.5609538805602553E-3</v>
      </c>
      <c r="P1810" s="7">
        <f t="shared" si="523"/>
        <v>8.5879307146569678E-3</v>
      </c>
      <c r="Q1810" s="7">
        <f t="shared" si="513"/>
        <v>257.63792143970903</v>
      </c>
      <c r="R1810" s="7">
        <f t="shared" si="522"/>
        <v>8.5879307146569683</v>
      </c>
      <c r="S1810" s="7">
        <f t="shared" si="520"/>
        <v>-0.13056412175173215</v>
      </c>
      <c r="T1810" s="7">
        <f t="shared" si="521"/>
        <v>-17.517015099565924</v>
      </c>
      <c r="U1810" s="26">
        <f t="shared" si="514"/>
        <v>0</v>
      </c>
      <c r="V1810" s="26">
        <f t="shared" si="515"/>
        <v>0</v>
      </c>
      <c r="W1810" s="26">
        <f>IF(E1810&gt;t0,0,IF(E1810&lt;t0,P0))</f>
        <v>0</v>
      </c>
      <c r="X1810" s="26">
        <f>IF(E1810&gt;t0,0,IF(E1810&lt;t0,P0*SIN(PI()*(E1810)/t0)))</f>
        <v>0</v>
      </c>
    </row>
    <row r="1811" spans="5:24" x14ac:dyDescent="0.35">
      <c r="E1811" s="5">
        <f t="shared" si="516"/>
        <v>0.50652000000000286</v>
      </c>
      <c r="F1811" s="6">
        <f t="shared" si="517"/>
        <v>0</v>
      </c>
      <c r="G1811" s="6">
        <f t="shared" si="506"/>
        <v>1.761748137402434</v>
      </c>
      <c r="H1811" s="6">
        <f t="shared" si="507"/>
        <v>-0.95036459533970241</v>
      </c>
      <c r="I1811" s="6">
        <f t="shared" si="508"/>
        <v>0.31113845137623808</v>
      </c>
      <c r="J1811" s="7">
        <f t="shared" si="509"/>
        <v>0</v>
      </c>
      <c r="K1811" s="7">
        <f t="shared" si="518"/>
        <v>-23.219206233037855</v>
      </c>
      <c r="L1811" s="7">
        <f t="shared" si="510"/>
        <v>-9.8358261343436601E-3</v>
      </c>
      <c r="M1811" s="7">
        <f t="shared" si="511"/>
        <v>0</v>
      </c>
      <c r="N1811" s="7">
        <f t="shared" si="519"/>
        <v>6.0436920544399655</v>
      </c>
      <c r="O1811" s="7">
        <f t="shared" si="512"/>
        <v>2.560152300658917E-3</v>
      </c>
      <c r="P1811" s="7">
        <f t="shared" si="523"/>
        <v>8.5510591018828526E-3</v>
      </c>
      <c r="Q1811" s="7">
        <f t="shared" si="513"/>
        <v>256.53177305648558</v>
      </c>
      <c r="R1811" s="7">
        <f t="shared" si="522"/>
        <v>8.5510591018828528</v>
      </c>
      <c r="S1811" s="7">
        <f t="shared" si="520"/>
        <v>-0.13168433133612592</v>
      </c>
      <c r="T1811" s="7">
        <f t="shared" si="521"/>
        <v>-17.667306986350997</v>
      </c>
      <c r="U1811" s="26">
        <f t="shared" si="514"/>
        <v>0</v>
      </c>
      <c r="V1811" s="26">
        <f t="shared" si="515"/>
        <v>0</v>
      </c>
      <c r="W1811" s="26">
        <f>IF(E1811&gt;t0,0,IF(E1811&lt;t0,P0))</f>
        <v>0</v>
      </c>
      <c r="X1811" s="26">
        <f>IF(E1811&gt;t0,0,IF(E1811&lt;t0,P0*SIN(PI()*(E1811)/t0)))</f>
        <v>0</v>
      </c>
    </row>
    <row r="1812" spans="5:24" x14ac:dyDescent="0.35">
      <c r="E1812" s="5">
        <f t="shared" si="516"/>
        <v>0.5068000000000028</v>
      </c>
      <c r="F1812" s="6">
        <f t="shared" si="517"/>
        <v>0</v>
      </c>
      <c r="G1812" s="6">
        <f t="shared" si="506"/>
        <v>1.7622997381403263</v>
      </c>
      <c r="H1812" s="6">
        <f t="shared" si="507"/>
        <v>-0.94840042923130219</v>
      </c>
      <c r="I1812" s="6">
        <f t="shared" si="508"/>
        <v>0.31707511071334787</v>
      </c>
      <c r="J1812" s="7">
        <f t="shared" si="509"/>
        <v>0</v>
      </c>
      <c r="K1812" s="7">
        <f t="shared" si="518"/>
        <v>-23.219206233037855</v>
      </c>
      <c r="L1812" s="7">
        <f t="shared" si="510"/>
        <v>-9.8327475156296772E-3</v>
      </c>
      <c r="M1812" s="7">
        <f t="shared" si="511"/>
        <v>0</v>
      </c>
      <c r="N1812" s="7">
        <f t="shared" si="519"/>
        <v>6.0436920544399655</v>
      </c>
      <c r="O1812" s="7">
        <f t="shared" si="512"/>
        <v>2.5593509716525073E-3</v>
      </c>
      <c r="P1812" s="7">
        <f t="shared" si="523"/>
        <v>8.5138754716551721E-3</v>
      </c>
      <c r="Q1812" s="7">
        <f t="shared" si="513"/>
        <v>255.41626414965518</v>
      </c>
      <c r="R1812" s="7">
        <f t="shared" si="522"/>
        <v>8.5138754716551723</v>
      </c>
      <c r="S1812" s="7">
        <f t="shared" si="520"/>
        <v>-0.1327986793845731</v>
      </c>
      <c r="T1812" s="7">
        <f t="shared" si="521"/>
        <v>-17.816812465566326</v>
      </c>
      <c r="U1812" s="26">
        <f t="shared" si="514"/>
        <v>0</v>
      </c>
      <c r="V1812" s="26">
        <f t="shared" si="515"/>
        <v>0</v>
      </c>
      <c r="W1812" s="26">
        <f>IF(E1812&gt;t0,0,IF(E1812&lt;t0,P0))</f>
        <v>0</v>
      </c>
      <c r="X1812" s="26">
        <f>IF(E1812&gt;t0,0,IF(E1812&lt;t0,P0*SIN(PI()*(E1812)/t0)))</f>
        <v>0</v>
      </c>
    </row>
    <row r="1813" spans="5:24" x14ac:dyDescent="0.35">
      <c r="E1813" s="5">
        <f t="shared" si="516"/>
        <v>0.50708000000000275</v>
      </c>
      <c r="F1813" s="6">
        <f t="shared" si="517"/>
        <v>0</v>
      </c>
      <c r="G1813" s="6">
        <f t="shared" si="506"/>
        <v>1.7628515115835948</v>
      </c>
      <c r="H1813" s="6">
        <f t="shared" si="507"/>
        <v>-0.94639917889015679</v>
      </c>
      <c r="I1813" s="6">
        <f t="shared" si="508"/>
        <v>0.32299937181987998</v>
      </c>
      <c r="J1813" s="7">
        <f t="shared" si="509"/>
        <v>0</v>
      </c>
      <c r="K1813" s="7">
        <f t="shared" si="518"/>
        <v>-23.219206233037855</v>
      </c>
      <c r="L1813" s="7">
        <f t="shared" si="510"/>
        <v>-9.8296698605249578E-3</v>
      </c>
      <c r="M1813" s="7">
        <f t="shared" si="511"/>
        <v>0</v>
      </c>
      <c r="N1813" s="7">
        <f t="shared" si="519"/>
        <v>6.0436920544399655</v>
      </c>
      <c r="O1813" s="7">
        <f t="shared" si="512"/>
        <v>2.5585498934624943E-3</v>
      </c>
      <c r="P1813" s="7">
        <f t="shared" si="523"/>
        <v>8.4763814764039352E-3</v>
      </c>
      <c r="Q1813" s="7">
        <f t="shared" si="513"/>
        <v>254.29144429211806</v>
      </c>
      <c r="R1813" s="7">
        <f t="shared" si="522"/>
        <v>8.4763814764039349</v>
      </c>
      <c r="S1813" s="7">
        <f t="shared" si="520"/>
        <v>-0.13390712589727458</v>
      </c>
      <c r="T1813" s="7">
        <f t="shared" si="521"/>
        <v>-17.965526170675712</v>
      </c>
      <c r="U1813" s="26">
        <f t="shared" si="514"/>
        <v>0</v>
      </c>
      <c r="V1813" s="26">
        <f t="shared" si="515"/>
        <v>0</v>
      </c>
      <c r="W1813" s="26">
        <f>IF(E1813&gt;t0,0,IF(E1813&lt;t0,P0))</f>
        <v>0</v>
      </c>
      <c r="X1813" s="26">
        <f>IF(E1813&gt;t0,0,IF(E1813&lt;t0,P0*SIN(PI()*(E1813)/t0)))</f>
        <v>0</v>
      </c>
    </row>
    <row r="1814" spans="5:24" x14ac:dyDescent="0.35">
      <c r="E1814" s="5">
        <f t="shared" si="516"/>
        <v>0.5073600000000027</v>
      </c>
      <c r="F1814" s="6">
        <f t="shared" si="517"/>
        <v>0</v>
      </c>
      <c r="G1814" s="6">
        <f t="shared" si="506"/>
        <v>1.7634034577863125</v>
      </c>
      <c r="H1814" s="6">
        <f t="shared" si="507"/>
        <v>-0.94436092256890314</v>
      </c>
      <c r="I1814" s="6">
        <f t="shared" si="508"/>
        <v>0.32891100304612803</v>
      </c>
      <c r="J1814" s="7">
        <f t="shared" si="509"/>
        <v>0</v>
      </c>
      <c r="K1814" s="7">
        <f t="shared" si="518"/>
        <v>-23.219206233037855</v>
      </c>
      <c r="L1814" s="7">
        <f t="shared" si="510"/>
        <v>-9.8265931687278943E-3</v>
      </c>
      <c r="M1814" s="7">
        <f t="shared" si="511"/>
        <v>0</v>
      </c>
      <c r="N1814" s="7">
        <f t="shared" si="519"/>
        <v>6.0436920544399655</v>
      </c>
      <c r="O1814" s="7">
        <f t="shared" si="512"/>
        <v>2.5577490660103736E-3</v>
      </c>
      <c r="P1814" s="7">
        <f t="shared" si="523"/>
        <v>8.4385787796873862E-3</v>
      </c>
      <c r="Q1814" s="7">
        <f t="shared" si="513"/>
        <v>253.15736339062158</v>
      </c>
      <c r="R1814" s="7">
        <f t="shared" si="522"/>
        <v>8.4385787796873863</v>
      </c>
      <c r="S1814" s="7">
        <f t="shared" si="520"/>
        <v>-0.13500963113053219</v>
      </c>
      <c r="T1814" s="7">
        <f t="shared" si="521"/>
        <v>-18.113442769502509</v>
      </c>
      <c r="U1814" s="26">
        <f t="shared" si="514"/>
        <v>0</v>
      </c>
      <c r="V1814" s="26">
        <f t="shared" si="515"/>
        <v>0</v>
      </c>
      <c r="W1814" s="26">
        <f>IF(E1814&gt;t0,0,IF(E1814&lt;t0,P0))</f>
        <v>0</v>
      </c>
      <c r="X1814" s="26">
        <f>IF(E1814&gt;t0,0,IF(E1814&lt;t0,P0*SIN(PI()*(E1814)/t0)))</f>
        <v>0</v>
      </c>
    </row>
    <row r="1815" spans="5:24" x14ac:dyDescent="0.35">
      <c r="E1815" s="5">
        <f t="shared" si="516"/>
        <v>0.50764000000000264</v>
      </c>
      <c r="F1815" s="6">
        <f t="shared" si="517"/>
        <v>0</v>
      </c>
      <c r="G1815" s="6">
        <f t="shared" si="506"/>
        <v>1.7639555768025705</v>
      </c>
      <c r="H1815" s="6">
        <f t="shared" si="507"/>
        <v>-0.9422857399671799</v>
      </c>
      <c r="I1815" s="6">
        <f t="shared" si="508"/>
        <v>0.33480977323624278</v>
      </c>
      <c r="J1815" s="7">
        <f t="shared" si="509"/>
        <v>0</v>
      </c>
      <c r="K1815" s="7">
        <f t="shared" si="518"/>
        <v>-23.219206233037855</v>
      </c>
      <c r="L1815" s="7">
        <f t="shared" si="510"/>
        <v>-9.8235174399369674E-3</v>
      </c>
      <c r="M1815" s="7">
        <f t="shared" si="511"/>
        <v>0</v>
      </c>
      <c r="N1815" s="7">
        <f t="shared" si="519"/>
        <v>6.0436920544399655</v>
      </c>
      <c r="O1815" s="7">
        <f t="shared" si="512"/>
        <v>2.5569484892176628E-3</v>
      </c>
      <c r="P1815" s="7">
        <f t="shared" si="523"/>
        <v>8.4004690561197831E-3</v>
      </c>
      <c r="Q1815" s="7">
        <f t="shared" si="513"/>
        <v>252.0140716835935</v>
      </c>
      <c r="R1815" s="7">
        <f t="shared" si="522"/>
        <v>8.4004690561197837</v>
      </c>
      <c r="S1815" s="7">
        <f t="shared" si="520"/>
        <v>-0.13610615559858258</v>
      </c>
      <c r="T1815" s="7">
        <f t="shared" si="521"/>
        <v>-18.260556964475658</v>
      </c>
      <c r="U1815" s="26">
        <f t="shared" si="514"/>
        <v>0</v>
      </c>
      <c r="V1815" s="26">
        <f t="shared" si="515"/>
        <v>0</v>
      </c>
      <c r="W1815" s="26">
        <f>IF(E1815&gt;t0,0,IF(E1815&lt;t0,P0))</f>
        <v>0</v>
      </c>
      <c r="X1815" s="26">
        <f>IF(E1815&gt;t0,0,IF(E1815&lt;t0,P0*SIN(PI()*(E1815)/t0)))</f>
        <v>0</v>
      </c>
    </row>
    <row r="1816" spans="5:24" x14ac:dyDescent="0.35">
      <c r="E1816" s="5">
        <f t="shared" si="516"/>
        <v>0.50792000000000259</v>
      </c>
      <c r="F1816" s="6">
        <f t="shared" si="517"/>
        <v>0</v>
      </c>
      <c r="G1816" s="6">
        <f t="shared" si="506"/>
        <v>1.7645078686864768</v>
      </c>
      <c r="H1816" s="6">
        <f t="shared" si="507"/>
        <v>-0.94017371222851243</v>
      </c>
      <c r="I1816" s="6">
        <f t="shared" si="508"/>
        <v>0.34069545173726379</v>
      </c>
      <c r="J1816" s="7">
        <f t="shared" si="509"/>
        <v>0</v>
      </c>
      <c r="K1816" s="7">
        <f t="shared" si="518"/>
        <v>-23.219206233037855</v>
      </c>
      <c r="L1816" s="7">
        <f t="shared" si="510"/>
        <v>-9.8204426738507586E-3</v>
      </c>
      <c r="M1816" s="7">
        <f t="shared" si="511"/>
        <v>0</v>
      </c>
      <c r="N1816" s="7">
        <f t="shared" si="519"/>
        <v>6.0436920544399655</v>
      </c>
      <c r="O1816" s="7">
        <f t="shared" si="512"/>
        <v>2.5561481630059059E-3</v>
      </c>
      <c r="P1816" s="7">
        <f t="shared" si="523"/>
        <v>8.3620539912988932E-3</v>
      </c>
      <c r="Q1816" s="7">
        <f t="shared" si="513"/>
        <v>250.86161973896679</v>
      </c>
      <c r="R1816" s="7">
        <f t="shared" si="522"/>
        <v>8.3620539912988932</v>
      </c>
      <c r="S1816" s="7">
        <f t="shared" si="520"/>
        <v>-0.13719666007460699</v>
      </c>
      <c r="T1816" s="7">
        <f t="shared" si="521"/>
        <v>-18.406863492765158</v>
      </c>
      <c r="U1816" s="26">
        <f t="shared" si="514"/>
        <v>0</v>
      </c>
      <c r="V1816" s="26">
        <f t="shared" si="515"/>
        <v>0</v>
      </c>
      <c r="W1816" s="26">
        <f>IF(E1816&gt;t0,0,IF(E1816&lt;t0,P0))</f>
        <v>0</v>
      </c>
      <c r="X1816" s="26">
        <f>IF(E1816&gt;t0,0,IF(E1816&lt;t0,P0*SIN(PI()*(E1816)/t0)))</f>
        <v>0</v>
      </c>
    </row>
    <row r="1817" spans="5:24" x14ac:dyDescent="0.35">
      <c r="E1817" s="5">
        <f t="shared" si="516"/>
        <v>0.50820000000000254</v>
      </c>
      <c r="F1817" s="6">
        <f t="shared" si="517"/>
        <v>0</v>
      </c>
      <c r="G1817" s="6">
        <f t="shared" si="506"/>
        <v>1.7650603334921553</v>
      </c>
      <c r="H1817" s="6">
        <f t="shared" si="507"/>
        <v>-0.93802492193714049</v>
      </c>
      <c r="I1817" s="6">
        <f t="shared" si="508"/>
        <v>0.34656780840814022</v>
      </c>
      <c r="J1817" s="7">
        <f t="shared" si="509"/>
        <v>0</v>
      </c>
      <c r="K1817" s="7">
        <f t="shared" si="518"/>
        <v>-23.219206233037855</v>
      </c>
      <c r="L1817" s="7">
        <f t="shared" si="510"/>
        <v>-9.8173688701679376E-3</v>
      </c>
      <c r="M1817" s="7">
        <f t="shared" si="511"/>
        <v>0</v>
      </c>
      <c r="N1817" s="7">
        <f t="shared" si="519"/>
        <v>6.0436920544399655</v>
      </c>
      <c r="O1817" s="7">
        <f t="shared" si="512"/>
        <v>2.5553480872966714E-3</v>
      </c>
      <c r="P1817" s="7">
        <f t="shared" si="523"/>
        <v>8.3233352817330512E-3</v>
      </c>
      <c r="Q1817" s="7">
        <f t="shared" si="513"/>
        <v>249.70005845199154</v>
      </c>
      <c r="R1817" s="7">
        <f t="shared" si="522"/>
        <v>8.3233352817330513</v>
      </c>
      <c r="S1817" s="7">
        <f t="shared" si="520"/>
        <v>-0.13828110559229262</v>
      </c>
      <c r="T1817" s="7">
        <f t="shared" si="521"/>
        <v>-18.552357126491561</v>
      </c>
      <c r="U1817" s="26">
        <f t="shared" si="514"/>
        <v>0</v>
      </c>
      <c r="V1817" s="26">
        <f t="shared" si="515"/>
        <v>0</v>
      </c>
      <c r="W1817" s="26">
        <f>IF(E1817&gt;t0,0,IF(E1817&lt;t0,P0))</f>
        <v>0</v>
      </c>
      <c r="X1817" s="26">
        <f>IF(E1817&gt;t0,0,IF(E1817&lt;t0,P0*SIN(PI()*(E1817)/t0)))</f>
        <v>0</v>
      </c>
    </row>
    <row r="1818" spans="5:24" x14ac:dyDescent="0.35">
      <c r="E1818" s="5">
        <f t="shared" si="516"/>
        <v>0.50848000000000249</v>
      </c>
      <c r="F1818" s="6">
        <f t="shared" si="517"/>
        <v>0</v>
      </c>
      <c r="G1818" s="6">
        <f t="shared" si="506"/>
        <v>1.7656129712737481</v>
      </c>
      <c r="H1818" s="6">
        <f t="shared" si="507"/>
        <v>-0.93583945311478822</v>
      </c>
      <c r="I1818" s="6">
        <f t="shared" si="508"/>
        <v>0.35242661362872979</v>
      </c>
      <c r="J1818" s="7">
        <f t="shared" si="509"/>
        <v>0</v>
      </c>
      <c r="K1818" s="7">
        <f t="shared" si="518"/>
        <v>-23.219206233037855</v>
      </c>
      <c r="L1818" s="7">
        <f t="shared" si="510"/>
        <v>-9.814296028587275E-3</v>
      </c>
      <c r="M1818" s="7">
        <f t="shared" si="511"/>
        <v>0</v>
      </c>
      <c r="N1818" s="7">
        <f t="shared" si="519"/>
        <v>6.0436920544399655</v>
      </c>
      <c r="O1818" s="7">
        <f t="shared" si="512"/>
        <v>2.5545482620115511E-3</v>
      </c>
      <c r="P1818" s="7">
        <f t="shared" si="523"/>
        <v>8.284314634767866E-3</v>
      </c>
      <c r="Q1818" s="7">
        <f t="shared" si="513"/>
        <v>248.52943904303598</v>
      </c>
      <c r="R1818" s="7">
        <f t="shared" si="522"/>
        <v>8.2843146347678651</v>
      </c>
      <c r="S1818" s="7">
        <f t="shared" si="520"/>
        <v>-0.13935945344709028</v>
      </c>
      <c r="T1818" s="7">
        <f t="shared" si="521"/>
        <v>-18.697032672894679</v>
      </c>
      <c r="U1818" s="26">
        <f t="shared" si="514"/>
        <v>0</v>
      </c>
      <c r="V1818" s="26">
        <f t="shared" si="515"/>
        <v>0</v>
      </c>
      <c r="W1818" s="26">
        <f>IF(E1818&gt;t0,0,IF(E1818&lt;t0,P0))</f>
        <v>0</v>
      </c>
      <c r="X1818" s="26">
        <f>IF(E1818&gt;t0,0,IF(E1818&lt;t0,P0*SIN(PI()*(E1818)/t0)))</f>
        <v>0</v>
      </c>
    </row>
    <row r="1819" spans="5:24" x14ac:dyDescent="0.35">
      <c r="E1819" s="5">
        <f t="shared" si="516"/>
        <v>0.50876000000000243</v>
      </c>
      <c r="F1819" s="6">
        <f t="shared" si="517"/>
        <v>0</v>
      </c>
      <c r="G1819" s="6">
        <f t="shared" si="506"/>
        <v>1.7661657820854135</v>
      </c>
      <c r="H1819" s="6">
        <f t="shared" si="507"/>
        <v>-0.93361739121737908</v>
      </c>
      <c r="I1819" s="6">
        <f t="shared" si="508"/>
        <v>0.35827163830877723</v>
      </c>
      <c r="J1819" s="7">
        <f t="shared" si="509"/>
        <v>0</v>
      </c>
      <c r="K1819" s="7">
        <f t="shared" si="518"/>
        <v>-23.219206233037855</v>
      </c>
      <c r="L1819" s="7">
        <f t="shared" si="510"/>
        <v>-9.8112241488076315E-3</v>
      </c>
      <c r="M1819" s="7">
        <f t="shared" si="511"/>
        <v>0</v>
      </c>
      <c r="N1819" s="7">
        <f t="shared" si="519"/>
        <v>6.0436920544399655</v>
      </c>
      <c r="O1819" s="7">
        <f t="shared" si="512"/>
        <v>2.5537486870721628E-3</v>
      </c>
      <c r="P1819" s="7">
        <f t="shared" si="523"/>
        <v>8.2449937685124992E-3</v>
      </c>
      <c r="Q1819" s="7">
        <f t="shared" si="513"/>
        <v>247.34981305537497</v>
      </c>
      <c r="R1819" s="7">
        <f t="shared" si="522"/>
        <v>8.244993768512499</v>
      </c>
      <c r="S1819" s="7">
        <f t="shared" si="520"/>
        <v>-0.14043166519773831</v>
      </c>
      <c r="T1819" s="7">
        <f t="shared" si="521"/>
        <v>-18.84088497453806</v>
      </c>
      <c r="U1819" s="26">
        <f t="shared" si="514"/>
        <v>0</v>
      </c>
      <c r="V1819" s="26">
        <f t="shared" si="515"/>
        <v>0</v>
      </c>
      <c r="W1819" s="26">
        <f>IF(E1819&gt;t0,0,IF(E1819&lt;t0,P0))</f>
        <v>0</v>
      </c>
      <c r="X1819" s="26">
        <f>IF(E1819&gt;t0,0,IF(E1819&lt;t0,P0*SIN(PI()*(E1819)/t0)))</f>
        <v>0</v>
      </c>
    </row>
    <row r="1820" spans="5:24" x14ac:dyDescent="0.35">
      <c r="E1820" s="5">
        <f t="shared" si="516"/>
        <v>0.50904000000000238</v>
      </c>
      <c r="F1820" s="6">
        <f t="shared" si="517"/>
        <v>0</v>
      </c>
      <c r="G1820" s="6">
        <f t="shared" si="506"/>
        <v>1.7667187659813268</v>
      </c>
      <c r="H1820" s="6">
        <f t="shared" si="507"/>
        <v>-0.9313588231316936</v>
      </c>
      <c r="I1820" s="6">
        <f t="shared" si="508"/>
        <v>0.36410265389687391</v>
      </c>
      <c r="J1820" s="7">
        <f t="shared" si="509"/>
        <v>0</v>
      </c>
      <c r="K1820" s="7">
        <f t="shared" si="518"/>
        <v>-23.219206233037855</v>
      </c>
      <c r="L1820" s="7">
        <f t="shared" si="510"/>
        <v>-9.808153230527963E-3</v>
      </c>
      <c r="M1820" s="7">
        <f t="shared" si="511"/>
        <v>0</v>
      </c>
      <c r="N1820" s="7">
        <f t="shared" si="519"/>
        <v>6.0436920544399655</v>
      </c>
      <c r="O1820" s="7">
        <f t="shared" si="512"/>
        <v>2.5529493624001478E-3</v>
      </c>
      <c r="P1820" s="7">
        <f t="shared" si="523"/>
        <v>8.205374411765616E-3</v>
      </c>
      <c r="Q1820" s="7">
        <f t="shared" si="513"/>
        <v>246.16123235296848</v>
      </c>
      <c r="R1820" s="7">
        <f t="shared" si="522"/>
        <v>8.2053744117656162</v>
      </c>
      <c r="S1820" s="7">
        <f t="shared" si="520"/>
        <v>-0.14149770266743997</v>
      </c>
      <c r="T1820" s="7">
        <f t="shared" si="521"/>
        <v>-18.983908909466948</v>
      </c>
      <c r="U1820" s="26">
        <f t="shared" si="514"/>
        <v>0</v>
      </c>
      <c r="V1820" s="26">
        <f t="shared" si="515"/>
        <v>0</v>
      </c>
      <c r="W1820" s="26">
        <f>IF(E1820&gt;t0,0,IF(E1820&lt;t0,P0))</f>
        <v>0</v>
      </c>
      <c r="X1820" s="26">
        <f>IF(E1820&gt;t0,0,IF(E1820&lt;t0,P0*SIN(PI()*(E1820)/t0)))</f>
        <v>0</v>
      </c>
    </row>
    <row r="1821" spans="5:24" x14ac:dyDescent="0.35">
      <c r="E1821" s="5">
        <f t="shared" si="516"/>
        <v>0.50932000000000233</v>
      </c>
      <c r="F1821" s="6">
        <f t="shared" si="517"/>
        <v>0</v>
      </c>
      <c r="G1821" s="6">
        <f t="shared" si="506"/>
        <v>1.7672719230156806</v>
      </c>
      <c r="H1821" s="6">
        <f t="shared" si="507"/>
        <v>-0.92906383717197449</v>
      </c>
      <c r="I1821" s="6">
        <f t="shared" si="508"/>
        <v>0.3699194323893879</v>
      </c>
      <c r="J1821" s="7">
        <f t="shared" si="509"/>
        <v>0</v>
      </c>
      <c r="K1821" s="7">
        <f t="shared" si="518"/>
        <v>-23.219206233037855</v>
      </c>
      <c r="L1821" s="7">
        <f t="shared" si="510"/>
        <v>-9.8050832734473178E-3</v>
      </c>
      <c r="M1821" s="7">
        <f t="shared" si="511"/>
        <v>0</v>
      </c>
      <c r="N1821" s="7">
        <f t="shared" si="519"/>
        <v>6.0436920544399655</v>
      </c>
      <c r="O1821" s="7">
        <f t="shared" si="512"/>
        <v>2.5521502879171723E-3</v>
      </c>
      <c r="P1821" s="7">
        <f t="shared" si="523"/>
        <v>8.165458303940977E-3</v>
      </c>
      <c r="Q1821" s="7">
        <f t="shared" si="513"/>
        <v>244.96374911822932</v>
      </c>
      <c r="R1821" s="7">
        <f t="shared" si="522"/>
        <v>8.1654583039409765</v>
      </c>
      <c r="S1821" s="7">
        <f t="shared" si="520"/>
        <v>-0.14255752794513951</v>
      </c>
      <c r="T1821" s="7">
        <f t="shared" si="521"/>
        <v>-19.126099391379473</v>
      </c>
      <c r="U1821" s="26">
        <f t="shared" si="514"/>
        <v>0</v>
      </c>
      <c r="V1821" s="26">
        <f t="shared" si="515"/>
        <v>0</v>
      </c>
      <c r="W1821" s="26">
        <f>IF(E1821&gt;t0,0,IF(E1821&lt;t0,P0))</f>
        <v>0</v>
      </c>
      <c r="X1821" s="26">
        <f>IF(E1821&gt;t0,0,IF(E1821&lt;t0,P0*SIN(PI()*(E1821)/t0)))</f>
        <v>0</v>
      </c>
    </row>
    <row r="1822" spans="5:24" x14ac:dyDescent="0.35">
      <c r="E1822" s="5">
        <f t="shared" si="516"/>
        <v>0.50960000000000227</v>
      </c>
      <c r="F1822" s="6">
        <f t="shared" si="517"/>
        <v>0</v>
      </c>
      <c r="G1822" s="6">
        <f t="shared" si="506"/>
        <v>1.7678252532426841</v>
      </c>
      <c r="H1822" s="6">
        <f t="shared" si="507"/>
        <v>-0.92673252307646969</v>
      </c>
      <c r="I1822" s="6">
        <f t="shared" si="508"/>
        <v>0.37572174633938943</v>
      </c>
      <c r="J1822" s="7">
        <f t="shared" si="509"/>
        <v>0</v>
      </c>
      <c r="K1822" s="7">
        <f t="shared" si="518"/>
        <v>-23.219206233037855</v>
      </c>
      <c r="L1822" s="7">
        <f t="shared" si="510"/>
        <v>-9.8020142772648425E-3</v>
      </c>
      <c r="M1822" s="7">
        <f t="shared" si="511"/>
        <v>0</v>
      </c>
      <c r="N1822" s="7">
        <f t="shared" si="519"/>
        <v>6.0436920544399655</v>
      </c>
      <c r="O1822" s="7">
        <f t="shared" si="512"/>
        <v>2.5513514635449271E-3</v>
      </c>
      <c r="P1822" s="7">
        <f t="shared" si="523"/>
        <v>8.1252471949925693E-3</v>
      </c>
      <c r="Q1822" s="7">
        <f t="shared" si="513"/>
        <v>243.75741584977709</v>
      </c>
      <c r="R1822" s="7">
        <f t="shared" si="522"/>
        <v>8.1252471949925695</v>
      </c>
      <c r="S1822" s="7">
        <f t="shared" si="520"/>
        <v>-0.1436111033871702</v>
      </c>
      <c r="T1822" s="7">
        <f t="shared" si="521"/>
        <v>-19.267451369847777</v>
      </c>
      <c r="U1822" s="26">
        <f t="shared" si="514"/>
        <v>0</v>
      </c>
      <c r="V1822" s="26">
        <f t="shared" si="515"/>
        <v>0</v>
      </c>
      <c r="W1822" s="26">
        <f>IF(E1822&gt;t0,0,IF(E1822&lt;t0,P0))</f>
        <v>0</v>
      </c>
      <c r="X1822" s="26">
        <f>IF(E1822&gt;t0,0,IF(E1822&lt;t0,P0*SIN(PI()*(E1822)/t0)))</f>
        <v>0</v>
      </c>
    </row>
    <row r="1823" spans="5:24" x14ac:dyDescent="0.35">
      <c r="E1823" s="5">
        <f t="shared" si="516"/>
        <v>0.50988000000000222</v>
      </c>
      <c r="F1823" s="6">
        <f t="shared" si="517"/>
        <v>0</v>
      </c>
      <c r="G1823" s="6">
        <f t="shared" si="506"/>
        <v>1.7683787567165643</v>
      </c>
      <c r="H1823" s="6">
        <f t="shared" si="507"/>
        <v>-0.92436497200392609</v>
      </c>
      <c r="I1823" s="6">
        <f t="shared" si="508"/>
        <v>0.38150936886553771</v>
      </c>
      <c r="J1823" s="7">
        <f t="shared" si="509"/>
        <v>0</v>
      </c>
      <c r="K1823" s="7">
        <f t="shared" si="518"/>
        <v>-23.219206233037855</v>
      </c>
      <c r="L1823" s="7">
        <f t="shared" si="510"/>
        <v>-9.7989462416797728E-3</v>
      </c>
      <c r="M1823" s="7">
        <f t="shared" si="511"/>
        <v>0</v>
      </c>
      <c r="N1823" s="7">
        <f t="shared" si="519"/>
        <v>6.0436920544399655</v>
      </c>
      <c r="O1823" s="7">
        <f t="shared" si="512"/>
        <v>2.5505528892051273E-3</v>
      </c>
      <c r="P1823" s="7">
        <f t="shared" si="523"/>
        <v>8.0847428453394779E-3</v>
      </c>
      <c r="Q1823" s="7">
        <f t="shared" si="513"/>
        <v>242.54228536018434</v>
      </c>
      <c r="R1823" s="7">
        <f t="shared" si="522"/>
        <v>8.0847428453394787</v>
      </c>
      <c r="S1823" s="7">
        <f t="shared" si="520"/>
        <v>-0.14465839161818372</v>
      </c>
      <c r="T1823" s="7">
        <f t="shared" si="521"/>
        <v>-19.407959830442678</v>
      </c>
      <c r="U1823" s="26">
        <f t="shared" si="514"/>
        <v>0</v>
      </c>
      <c r="V1823" s="26">
        <f t="shared" si="515"/>
        <v>0</v>
      </c>
      <c r="W1823" s="26">
        <f>IF(E1823&gt;t0,0,IF(E1823&lt;t0,P0))</f>
        <v>0</v>
      </c>
      <c r="X1823" s="26">
        <f>IF(E1823&gt;t0,0,IF(E1823&lt;t0,P0*SIN(PI()*(E1823)/t0)))</f>
        <v>0</v>
      </c>
    </row>
    <row r="1824" spans="5:24" x14ac:dyDescent="0.35">
      <c r="E1824" s="5">
        <f t="shared" si="516"/>
        <v>0.51016000000000217</v>
      </c>
      <c r="F1824" s="6">
        <f t="shared" si="517"/>
        <v>0</v>
      </c>
      <c r="G1824" s="6">
        <f t="shared" si="506"/>
        <v>1.7689324334915637</v>
      </c>
      <c r="H1824" s="6">
        <f t="shared" si="507"/>
        <v>-0.92196127653002391</v>
      </c>
      <c r="I1824" s="6">
        <f t="shared" si="508"/>
        <v>0.38728207366095413</v>
      </c>
      <c r="J1824" s="7">
        <f t="shared" si="509"/>
        <v>0</v>
      </c>
      <c r="K1824" s="7">
        <f t="shared" si="518"/>
        <v>-23.219206233037855</v>
      </c>
      <c r="L1824" s="7">
        <f t="shared" si="510"/>
        <v>-9.7958791663914427E-3</v>
      </c>
      <c r="M1824" s="7">
        <f t="shared" si="511"/>
        <v>0</v>
      </c>
      <c r="N1824" s="7">
        <f t="shared" si="519"/>
        <v>6.0436920544399655</v>
      </c>
      <c r="O1824" s="7">
        <f t="shared" si="512"/>
        <v>2.5497545648195128E-3</v>
      </c>
      <c r="P1824" s="7">
        <f t="shared" si="523"/>
        <v>8.0439470257903361E-3</v>
      </c>
      <c r="Q1824" s="7">
        <f t="shared" si="513"/>
        <v>241.31841077371007</v>
      </c>
      <c r="R1824" s="7">
        <f t="shared" si="522"/>
        <v>8.0439470257903363</v>
      </c>
      <c r="S1824" s="7">
        <f t="shared" si="520"/>
        <v>-0.14569935553264934</v>
      </c>
      <c r="T1824" s="7">
        <f t="shared" si="521"/>
        <v>-19.547619794934842</v>
      </c>
      <c r="U1824" s="26">
        <f t="shared" si="514"/>
        <v>0</v>
      </c>
      <c r="V1824" s="26">
        <f t="shared" si="515"/>
        <v>0</v>
      </c>
      <c r="W1824" s="26">
        <f>IF(E1824&gt;t0,0,IF(E1824&lt;t0,P0))</f>
        <v>0</v>
      </c>
      <c r="X1824" s="26">
        <f>IF(E1824&gt;t0,0,IF(E1824&lt;t0,P0*SIN(PI()*(E1824)/t0)))</f>
        <v>0</v>
      </c>
    </row>
    <row r="1825" spans="5:24" x14ac:dyDescent="0.35">
      <c r="E1825" s="5">
        <f t="shared" si="516"/>
        <v>0.51044000000000211</v>
      </c>
      <c r="F1825" s="6">
        <f t="shared" si="517"/>
        <v>0</v>
      </c>
      <c r="G1825" s="6">
        <f t="shared" si="506"/>
        <v>1.7694862836219432</v>
      </c>
      <c r="H1825" s="6">
        <f t="shared" si="507"/>
        <v>-0.91952153064375741</v>
      </c>
      <c r="I1825" s="6">
        <f t="shared" si="508"/>
        <v>0.39303963500207129</v>
      </c>
      <c r="J1825" s="7">
        <f t="shared" si="509"/>
        <v>0</v>
      </c>
      <c r="K1825" s="7">
        <f t="shared" si="518"/>
        <v>-23.219206233037855</v>
      </c>
      <c r="L1825" s="7">
        <f t="shared" si="510"/>
        <v>-9.7928130510992785E-3</v>
      </c>
      <c r="M1825" s="7">
        <f t="shared" si="511"/>
        <v>0</v>
      </c>
      <c r="N1825" s="7">
        <f t="shared" si="519"/>
        <v>6.0436920544399655</v>
      </c>
      <c r="O1825" s="7">
        <f t="shared" si="512"/>
        <v>2.5489564903098476E-3</v>
      </c>
      <c r="P1825" s="7">
        <f t="shared" si="523"/>
        <v>8.00286151746743E-3</v>
      </c>
      <c r="Q1825" s="7">
        <f t="shared" si="513"/>
        <v>240.08584552402289</v>
      </c>
      <c r="R1825" s="7">
        <f t="shared" si="522"/>
        <v>8.00286151746743</v>
      </c>
      <c r="S1825" s="7">
        <f t="shared" si="520"/>
        <v>-0.14673395829609312</v>
      </c>
      <c r="T1825" s="7">
        <f t="shared" si="521"/>
        <v>-19.68642632146101</v>
      </c>
      <c r="U1825" s="26">
        <f t="shared" si="514"/>
        <v>0</v>
      </c>
      <c r="V1825" s="26">
        <f t="shared" si="515"/>
        <v>0</v>
      </c>
      <c r="W1825" s="26">
        <f>IF(E1825&gt;t0,0,IF(E1825&lt;t0,P0))</f>
        <v>0</v>
      </c>
      <c r="X1825" s="26">
        <f>IF(E1825&gt;t0,0,IF(E1825&lt;t0,P0*SIN(PI()*(E1825)/t0)))</f>
        <v>0</v>
      </c>
    </row>
    <row r="1826" spans="5:24" x14ac:dyDescent="0.35">
      <c r="E1826" s="5">
        <f t="shared" si="516"/>
        <v>0.51072000000000206</v>
      </c>
      <c r="F1826" s="6">
        <f t="shared" si="517"/>
        <v>0</v>
      </c>
      <c r="G1826" s="6">
        <f t="shared" si="506"/>
        <v>1.7700403071619797</v>
      </c>
      <c r="H1826" s="6">
        <f t="shared" si="507"/>
        <v>-0.91704582974375937</v>
      </c>
      <c r="I1826" s="6">
        <f t="shared" si="508"/>
        <v>0.3987818277574593</v>
      </c>
      <c r="J1826" s="7">
        <f t="shared" si="509"/>
        <v>0</v>
      </c>
      <c r="K1826" s="7">
        <f t="shared" si="518"/>
        <v>-23.219206233037855</v>
      </c>
      <c r="L1826" s="7">
        <f t="shared" si="510"/>
        <v>-9.7897478955028035E-3</v>
      </c>
      <c r="M1826" s="7">
        <f t="shared" si="511"/>
        <v>0</v>
      </c>
      <c r="N1826" s="7">
        <f t="shared" si="519"/>
        <v>6.0436920544399655</v>
      </c>
      <c r="O1826" s="7">
        <f t="shared" si="512"/>
        <v>2.5481586655979205E-3</v>
      </c>
      <c r="P1826" s="7">
        <f t="shared" si="523"/>
        <v>7.9614881117304435E-3</v>
      </c>
      <c r="Q1826" s="7">
        <f t="shared" si="513"/>
        <v>238.84464335191331</v>
      </c>
      <c r="R1826" s="7">
        <f t="shared" si="522"/>
        <v>7.9614881117304437</v>
      </c>
      <c r="S1826" s="7">
        <f t="shared" si="520"/>
        <v>-0.14776216334638029</v>
      </c>
      <c r="T1826" s="7">
        <f t="shared" si="521"/>
        <v>-19.824374504696049</v>
      </c>
      <c r="U1826" s="26">
        <f t="shared" si="514"/>
        <v>0</v>
      </c>
      <c r="V1826" s="26">
        <f t="shared" si="515"/>
        <v>0</v>
      </c>
      <c r="W1826" s="26">
        <f>IF(E1826&gt;t0,0,IF(E1826&lt;t0,P0))</f>
        <v>0</v>
      </c>
      <c r="X1826" s="26">
        <f>IF(E1826&gt;t0,0,IF(E1826&lt;t0,P0*SIN(PI()*(E1826)/t0)))</f>
        <v>0</v>
      </c>
    </row>
    <row r="1827" spans="5:24" x14ac:dyDescent="0.35">
      <c r="E1827" s="5">
        <f t="shared" si="516"/>
        <v>0.51100000000000201</v>
      </c>
      <c r="F1827" s="6">
        <f t="shared" si="517"/>
        <v>0</v>
      </c>
      <c r="G1827" s="6">
        <f t="shared" si="506"/>
        <v>1.7705945041659681</v>
      </c>
      <c r="H1827" s="6">
        <f t="shared" si="507"/>
        <v>-0.91453427063457082</v>
      </c>
      <c r="I1827" s="6">
        <f t="shared" si="508"/>
        <v>0.40450842739662851</v>
      </c>
      <c r="J1827" s="7">
        <f t="shared" si="509"/>
        <v>0</v>
      </c>
      <c r="K1827" s="7">
        <f t="shared" si="518"/>
        <v>-23.219206233037855</v>
      </c>
      <c r="L1827" s="7">
        <f t="shared" si="510"/>
        <v>-9.7866836993016262E-3</v>
      </c>
      <c r="M1827" s="7">
        <f t="shared" si="511"/>
        <v>0</v>
      </c>
      <c r="N1827" s="7">
        <f t="shared" si="519"/>
        <v>6.0436920544399655</v>
      </c>
      <c r="O1827" s="7">
        <f t="shared" si="512"/>
        <v>2.5473610906055445E-3</v>
      </c>
      <c r="P1827" s="7">
        <f t="shared" si="523"/>
        <v>7.9198286100998459E-3</v>
      </c>
      <c r="Q1827" s="7">
        <f t="shared" si="513"/>
        <v>237.59485830299539</v>
      </c>
      <c r="R1827" s="7">
        <f t="shared" si="522"/>
        <v>7.9198286100998461</v>
      </c>
      <c r="S1827" s="7">
        <f t="shared" si="520"/>
        <v>-0.14878393439499149</v>
      </c>
      <c r="T1827" s="7">
        <f t="shared" si="521"/>
        <v>-19.961459476024203</v>
      </c>
      <c r="U1827" s="26">
        <f t="shared" si="514"/>
        <v>0</v>
      </c>
      <c r="V1827" s="26">
        <f t="shared" si="515"/>
        <v>0</v>
      </c>
      <c r="W1827" s="26">
        <f>IF(E1827&gt;t0,0,IF(E1827&lt;t0,P0))</f>
        <v>0</v>
      </c>
      <c r="X1827" s="26">
        <f>IF(E1827&gt;t0,0,IF(E1827&lt;t0,P0*SIN(PI()*(E1827)/t0)))</f>
        <v>0</v>
      </c>
    </row>
    <row r="1828" spans="5:24" x14ac:dyDescent="0.35">
      <c r="E1828" s="5">
        <f t="shared" si="516"/>
        <v>0.51128000000000196</v>
      </c>
      <c r="F1828" s="6">
        <f t="shared" si="517"/>
        <v>0</v>
      </c>
      <c r="G1828" s="6">
        <f t="shared" si="506"/>
        <v>1.7711488746882191</v>
      </c>
      <c r="H1828" s="6">
        <f t="shared" si="507"/>
        <v>-0.91198695152285547</v>
      </c>
      <c r="I1828" s="6">
        <f t="shared" si="508"/>
        <v>0.41021920999881129</v>
      </c>
      <c r="J1828" s="7">
        <f t="shared" si="509"/>
        <v>0</v>
      </c>
      <c r="K1828" s="7">
        <f t="shared" si="518"/>
        <v>-23.219206233037855</v>
      </c>
      <c r="L1828" s="7">
        <f t="shared" si="510"/>
        <v>-9.7836204621954605E-3</v>
      </c>
      <c r="M1828" s="7">
        <f t="shared" si="511"/>
        <v>0</v>
      </c>
      <c r="N1828" s="7">
        <f t="shared" si="519"/>
        <v>6.0436920544399655</v>
      </c>
      <c r="O1828" s="7">
        <f t="shared" si="512"/>
        <v>2.5465637652545576E-3</v>
      </c>
      <c r="P1828" s="7">
        <f t="shared" si="523"/>
        <v>7.8778848241799464E-3</v>
      </c>
      <c r="Q1828" s="7">
        <f t="shared" si="513"/>
        <v>236.3365447253984</v>
      </c>
      <c r="R1828" s="7">
        <f t="shared" si="522"/>
        <v>7.8778848241799464</v>
      </c>
      <c r="S1828" s="7">
        <f t="shared" si="520"/>
        <v>-0.14979923542821247</v>
      </c>
      <c r="T1828" s="7">
        <f t="shared" si="521"/>
        <v>-20.097676403698678</v>
      </c>
      <c r="U1828" s="26">
        <f t="shared" si="514"/>
        <v>0</v>
      </c>
      <c r="V1828" s="26">
        <f t="shared" si="515"/>
        <v>0</v>
      </c>
      <c r="W1828" s="26">
        <f>IF(E1828&gt;t0,0,IF(E1828&lt;t0,P0))</f>
        <v>0</v>
      </c>
      <c r="X1828" s="26">
        <f>IF(E1828&gt;t0,0,IF(E1828&lt;t0,P0*SIN(PI()*(E1828)/t0)))</f>
        <v>0</v>
      </c>
    </row>
    <row r="1829" spans="5:24" x14ac:dyDescent="0.35">
      <c r="E1829" s="5">
        <f t="shared" si="516"/>
        <v>0.5115600000000019</v>
      </c>
      <c r="F1829" s="6">
        <f t="shared" si="517"/>
        <v>0</v>
      </c>
      <c r="G1829" s="6">
        <f t="shared" si="506"/>
        <v>1.7717034187830611</v>
      </c>
      <c r="H1829" s="6">
        <f t="shared" si="507"/>
        <v>-0.90940397201356205</v>
      </c>
      <c r="I1829" s="6">
        <f t="shared" si="508"/>
        <v>0.41591395226171057</v>
      </c>
      <c r="J1829" s="7">
        <f t="shared" si="509"/>
        <v>0</v>
      </c>
      <c r="K1829" s="7">
        <f t="shared" si="518"/>
        <v>-23.219206233037855</v>
      </c>
      <c r="L1829" s="7">
        <f t="shared" si="510"/>
        <v>-9.7805581838841093E-3</v>
      </c>
      <c r="M1829" s="7">
        <f t="shared" si="511"/>
        <v>0</v>
      </c>
      <c r="N1829" s="7">
        <f t="shared" si="519"/>
        <v>6.0436920544399655</v>
      </c>
      <c r="O1829" s="7">
        <f t="shared" si="512"/>
        <v>2.5457666894668214E-3</v>
      </c>
      <c r="P1829" s="7">
        <f t="shared" si="523"/>
        <v>7.8356585755816038E-3</v>
      </c>
      <c r="Q1829" s="7">
        <f t="shared" si="513"/>
        <v>235.06975726744813</v>
      </c>
      <c r="R1829" s="7">
        <f t="shared" si="522"/>
        <v>7.8356585755816042</v>
      </c>
      <c r="S1829" s="7">
        <f t="shared" si="520"/>
        <v>-0.15080803070836671</v>
      </c>
      <c r="T1829" s="7">
        <f t="shared" si="521"/>
        <v>-20.233020493007025</v>
      </c>
      <c r="U1829" s="26">
        <f t="shared" si="514"/>
        <v>0</v>
      </c>
      <c r="V1829" s="26">
        <f t="shared" si="515"/>
        <v>0</v>
      </c>
      <c r="W1829" s="26">
        <f>IF(E1829&gt;t0,0,IF(E1829&lt;t0,P0))</f>
        <v>0</v>
      </c>
      <c r="X1829" s="26">
        <f>IF(E1829&gt;t0,0,IF(E1829&lt;t0,P0*SIN(PI()*(E1829)/t0)))</f>
        <v>0</v>
      </c>
    </row>
    <row r="1830" spans="5:24" x14ac:dyDescent="0.35">
      <c r="E1830" s="5">
        <f t="shared" si="516"/>
        <v>0.51184000000000185</v>
      </c>
      <c r="F1830" s="6">
        <f t="shared" si="517"/>
        <v>0</v>
      </c>
      <c r="G1830" s="6">
        <f t="shared" si="506"/>
        <v>1.7722581365048398</v>
      </c>
      <c r="H1830" s="6">
        <f t="shared" si="507"/>
        <v>-0.90678543310602544</v>
      </c>
      <c r="I1830" s="6">
        <f t="shared" si="508"/>
        <v>0.42159243151024173</v>
      </c>
      <c r="J1830" s="7">
        <f t="shared" si="509"/>
        <v>0</v>
      </c>
      <c r="K1830" s="7">
        <f t="shared" si="518"/>
        <v>-23.219206233037855</v>
      </c>
      <c r="L1830" s="7">
        <f t="shared" si="510"/>
        <v>-9.777496864067467E-3</v>
      </c>
      <c r="M1830" s="7">
        <f t="shared" si="511"/>
        <v>0</v>
      </c>
      <c r="N1830" s="7">
        <f t="shared" si="519"/>
        <v>6.0436920544399655</v>
      </c>
      <c r="O1830" s="7">
        <f t="shared" si="512"/>
        <v>2.544969863164223E-3</v>
      </c>
      <c r="P1830" s="7">
        <f t="shared" si="523"/>
        <v>7.7931516958445312E-3</v>
      </c>
      <c r="Q1830" s="7">
        <f t="shared" si="513"/>
        <v>233.79455087533594</v>
      </c>
      <c r="R1830" s="7">
        <f t="shared" si="522"/>
        <v>7.7931516958445313</v>
      </c>
      <c r="S1830" s="7">
        <f t="shared" si="520"/>
        <v>-0.15181028477525918</v>
      </c>
      <c r="T1830" s="7">
        <f t="shared" si="521"/>
        <v>-20.367486986464858</v>
      </c>
      <c r="U1830" s="26">
        <f t="shared" si="514"/>
        <v>0</v>
      </c>
      <c r="V1830" s="26">
        <f t="shared" si="515"/>
        <v>0</v>
      </c>
      <c r="W1830" s="26">
        <f>IF(E1830&gt;t0,0,IF(E1830&lt;t0,P0))</f>
        <v>0</v>
      </c>
      <c r="X1830" s="26">
        <f>IF(E1830&gt;t0,0,IF(E1830&lt;t0,P0*SIN(PI()*(E1830)/t0)))</f>
        <v>0</v>
      </c>
    </row>
    <row r="1831" spans="5:24" x14ac:dyDescent="0.35">
      <c r="E1831" s="5">
        <f t="shared" si="516"/>
        <v>0.5121200000000018</v>
      </c>
      <c r="F1831" s="6">
        <f t="shared" si="517"/>
        <v>0</v>
      </c>
      <c r="G1831" s="6">
        <f t="shared" si="506"/>
        <v>1.7728130279079171</v>
      </c>
      <c r="H1831" s="6">
        <f t="shared" si="507"/>
        <v>-0.90413143719002043</v>
      </c>
      <c r="I1831" s="6">
        <f t="shared" si="508"/>
        <v>0.42725442570523259</v>
      </c>
      <c r="J1831" s="7">
        <f t="shared" si="509"/>
        <v>0</v>
      </c>
      <c r="K1831" s="7">
        <f t="shared" si="518"/>
        <v>-23.219206233037855</v>
      </c>
      <c r="L1831" s="7">
        <f t="shared" si="510"/>
        <v>-9.7744365024455271E-3</v>
      </c>
      <c r="M1831" s="7">
        <f t="shared" si="511"/>
        <v>0</v>
      </c>
      <c r="N1831" s="7">
        <f t="shared" si="519"/>
        <v>6.0436920544399655</v>
      </c>
      <c r="O1831" s="7">
        <f t="shared" si="512"/>
        <v>2.5441732862686735E-3</v>
      </c>
      <c r="P1831" s="7">
        <f t="shared" si="523"/>
        <v>7.7503660263593555E-3</v>
      </c>
      <c r="Q1831" s="7">
        <f t="shared" si="513"/>
        <v>232.51098079078068</v>
      </c>
      <c r="R1831" s="7">
        <f t="shared" si="522"/>
        <v>7.7503660263593552</v>
      </c>
      <c r="S1831" s="7">
        <f t="shared" si="520"/>
        <v>-0.15280596244705599</v>
      </c>
      <c r="T1831" s="7">
        <f t="shared" si="521"/>
        <v>-20.50107116393384</v>
      </c>
      <c r="U1831" s="26">
        <f t="shared" si="514"/>
        <v>0</v>
      </c>
      <c r="V1831" s="26">
        <f t="shared" si="515"/>
        <v>0</v>
      </c>
      <c r="W1831" s="26">
        <f>IF(E1831&gt;t0,0,IF(E1831&lt;t0,P0))</f>
        <v>0</v>
      </c>
      <c r="X1831" s="26">
        <f>IF(E1831&gt;t0,0,IF(E1831&lt;t0,P0*SIN(PI()*(E1831)/t0)))</f>
        <v>0</v>
      </c>
    </row>
    <row r="1832" spans="5:24" x14ac:dyDescent="0.35">
      <c r="E1832" s="5">
        <f t="shared" si="516"/>
        <v>0.51240000000000174</v>
      </c>
      <c r="F1832" s="6">
        <f t="shared" si="517"/>
        <v>0</v>
      </c>
      <c r="G1832" s="6">
        <f t="shared" si="506"/>
        <v>1.7733680930466726</v>
      </c>
      <c r="H1832" s="6">
        <f t="shared" si="507"/>
        <v>-0.90144208804175718</v>
      </c>
      <c r="I1832" s="6">
        <f t="shared" si="508"/>
        <v>0.43289971345210759</v>
      </c>
      <c r="J1832" s="7">
        <f t="shared" si="509"/>
        <v>0</v>
      </c>
      <c r="K1832" s="7">
        <f t="shared" si="518"/>
        <v>-23.219206233037855</v>
      </c>
      <c r="L1832" s="7">
        <f t="shared" si="510"/>
        <v>-9.7713770987183715E-3</v>
      </c>
      <c r="M1832" s="7">
        <f t="shared" si="511"/>
        <v>0</v>
      </c>
      <c r="N1832" s="7">
        <f t="shared" si="519"/>
        <v>6.0436920544399655</v>
      </c>
      <c r="O1832" s="7">
        <f t="shared" si="512"/>
        <v>2.5433769587021086E-3</v>
      </c>
      <c r="P1832" s="7">
        <f t="shared" si="523"/>
        <v>7.7073034182892613E-3</v>
      </c>
      <c r="Q1832" s="7">
        <f t="shared" si="513"/>
        <v>231.21910254867782</v>
      </c>
      <c r="R1832" s="7">
        <f t="shared" si="522"/>
        <v>7.7073034182892615</v>
      </c>
      <c r="S1832" s="7">
        <f t="shared" si="520"/>
        <v>-0.15379502882176516</v>
      </c>
      <c r="T1832" s="7">
        <f t="shared" si="521"/>
        <v>-20.633768342820378</v>
      </c>
      <c r="U1832" s="26">
        <f t="shared" si="514"/>
        <v>0</v>
      </c>
      <c r="V1832" s="26">
        <f t="shared" si="515"/>
        <v>0</v>
      </c>
      <c r="W1832" s="26">
        <f>IF(E1832&gt;t0,0,IF(E1832&lt;t0,P0))</f>
        <v>0</v>
      </c>
      <c r="X1832" s="26">
        <f>IF(E1832&gt;t0,0,IF(E1832&lt;t0,P0*SIN(PI()*(E1832)/t0)))</f>
        <v>0</v>
      </c>
    </row>
    <row r="1833" spans="5:24" x14ac:dyDescent="0.35">
      <c r="E1833" s="5">
        <f t="shared" si="516"/>
        <v>0.51268000000000169</v>
      </c>
      <c r="F1833" s="6">
        <f t="shared" si="517"/>
        <v>0</v>
      </c>
      <c r="G1833" s="6">
        <f t="shared" si="506"/>
        <v>1.7739233319755026</v>
      </c>
      <c r="H1833" s="6">
        <f t="shared" si="507"/>
        <v>-0.89871749081982344</v>
      </c>
      <c r="I1833" s="6">
        <f t="shared" si="508"/>
        <v>0.43852807400954452</v>
      </c>
      <c r="J1833" s="7">
        <f t="shared" si="509"/>
        <v>0</v>
      </c>
      <c r="K1833" s="7">
        <f t="shared" si="518"/>
        <v>-23.219206233037855</v>
      </c>
      <c r="L1833" s="7">
        <f t="shared" si="510"/>
        <v>-9.7683186525861793E-3</v>
      </c>
      <c r="M1833" s="7">
        <f t="shared" si="511"/>
        <v>0</v>
      </c>
      <c r="N1833" s="7">
        <f t="shared" si="519"/>
        <v>6.0436920544399655</v>
      </c>
      <c r="O1833" s="7">
        <f t="shared" si="512"/>
        <v>2.5425808803864872E-3</v>
      </c>
      <c r="P1833" s="7">
        <f t="shared" si="523"/>
        <v>7.6639657324913506E-3</v>
      </c>
      <c r="Q1833" s="7">
        <f t="shared" si="513"/>
        <v>229.91897197474051</v>
      </c>
      <c r="R1833" s="7">
        <f t="shared" si="522"/>
        <v>7.6639657324913504</v>
      </c>
      <c r="S1833" s="7">
        <f t="shared" si="520"/>
        <v>-0.15477744927825254</v>
      </c>
      <c r="T1833" s="7">
        <f t="shared" si="521"/>
        <v>-20.76557387821191</v>
      </c>
      <c r="U1833" s="26">
        <f t="shared" si="514"/>
        <v>0</v>
      </c>
      <c r="V1833" s="26">
        <f t="shared" si="515"/>
        <v>0</v>
      </c>
      <c r="W1833" s="26">
        <f>IF(E1833&gt;t0,0,IF(E1833&lt;t0,P0))</f>
        <v>0</v>
      </c>
      <c r="X1833" s="26">
        <f>IF(E1833&gt;t0,0,IF(E1833&lt;t0,P0*SIN(PI()*(E1833)/t0)))</f>
        <v>0</v>
      </c>
    </row>
    <row r="1834" spans="5:24" x14ac:dyDescent="0.35">
      <c r="E1834" s="5">
        <f t="shared" si="516"/>
        <v>0.51296000000000164</v>
      </c>
      <c r="F1834" s="6">
        <f t="shared" si="517"/>
        <v>0</v>
      </c>
      <c r="G1834" s="6">
        <f t="shared" si="506"/>
        <v>1.7744787447488206</v>
      </c>
      <c r="H1834" s="6">
        <f t="shared" si="507"/>
        <v>-0.89595775206107253</v>
      </c>
      <c r="I1834" s="6">
        <f t="shared" si="508"/>
        <v>0.44413928729810609</v>
      </c>
      <c r="J1834" s="7">
        <f t="shared" si="509"/>
        <v>0</v>
      </c>
      <c r="K1834" s="7">
        <f t="shared" si="518"/>
        <v>-23.219206233037855</v>
      </c>
      <c r="L1834" s="7">
        <f t="shared" si="510"/>
        <v>-9.7652611637492198E-3</v>
      </c>
      <c r="M1834" s="7">
        <f t="shared" si="511"/>
        <v>0</v>
      </c>
      <c r="N1834" s="7">
        <f t="shared" si="519"/>
        <v>6.0436920544399655</v>
      </c>
      <c r="O1834" s="7">
        <f t="shared" si="512"/>
        <v>2.5417850512437935E-3</v>
      </c>
      <c r="P1834" s="7">
        <f t="shared" si="523"/>
        <v>7.6203548394376463E-3</v>
      </c>
      <c r="Q1834" s="7">
        <f t="shared" si="513"/>
        <v>228.61064518312938</v>
      </c>
      <c r="R1834" s="7">
        <f t="shared" si="522"/>
        <v>7.6203548394376464</v>
      </c>
      <c r="S1834" s="7">
        <f t="shared" si="520"/>
        <v>-0.15575318947751521</v>
      </c>
      <c r="T1834" s="7">
        <f t="shared" si="521"/>
        <v>-20.896483163047741</v>
      </c>
      <c r="U1834" s="26">
        <f t="shared" si="514"/>
        <v>0</v>
      </c>
      <c r="V1834" s="26">
        <f t="shared" si="515"/>
        <v>0</v>
      </c>
      <c r="W1834" s="26">
        <f>IF(E1834&gt;t0,0,IF(E1834&lt;t0,P0))</f>
        <v>0</v>
      </c>
      <c r="X1834" s="26">
        <f>IF(E1834&gt;t0,0,IF(E1834&lt;t0,P0*SIN(PI()*(E1834)/t0)))</f>
        <v>0</v>
      </c>
    </row>
    <row r="1835" spans="5:24" x14ac:dyDescent="0.35">
      <c r="E1835" s="5">
        <f t="shared" si="516"/>
        <v>0.51324000000000158</v>
      </c>
      <c r="F1835" s="6">
        <f t="shared" si="517"/>
        <v>0</v>
      </c>
      <c r="G1835" s="6">
        <f t="shared" si="506"/>
        <v>1.775034331421057</v>
      </c>
      <c r="H1835" s="6">
        <f t="shared" si="507"/>
        <v>-0.89316297967645797</v>
      </c>
      <c r="I1835" s="6">
        <f t="shared" si="508"/>
        <v>0.44973313390884512</v>
      </c>
      <c r="J1835" s="7">
        <f t="shared" si="509"/>
        <v>0</v>
      </c>
      <c r="K1835" s="7">
        <f t="shared" si="518"/>
        <v>-23.219206233037855</v>
      </c>
      <c r="L1835" s="7">
        <f t="shared" si="510"/>
        <v>-9.7622046319078663E-3</v>
      </c>
      <c r="M1835" s="7">
        <f t="shared" si="511"/>
        <v>0</v>
      </c>
      <c r="N1835" s="7">
        <f t="shared" si="519"/>
        <v>6.0436920544399655</v>
      </c>
      <c r="O1835" s="7">
        <f t="shared" si="512"/>
        <v>2.5409894711960375E-3</v>
      </c>
      <c r="P1835" s="7">
        <f t="shared" si="523"/>
        <v>7.5764726191357764E-3</v>
      </c>
      <c r="Q1835" s="7">
        <f t="shared" si="513"/>
        <v>227.2941785740733</v>
      </c>
      <c r="R1835" s="7">
        <f t="shared" si="522"/>
        <v>7.5764726191357763</v>
      </c>
      <c r="S1835" s="7">
        <f t="shared" si="520"/>
        <v>-0.15672221536382117</v>
      </c>
      <c r="T1835" s="7">
        <f t="shared" si="521"/>
        <v>-21.026491628271966</v>
      </c>
      <c r="U1835" s="26">
        <f t="shared" si="514"/>
        <v>0</v>
      </c>
      <c r="V1835" s="26">
        <f t="shared" si="515"/>
        <v>0</v>
      </c>
      <c r="W1835" s="26">
        <f>IF(E1835&gt;t0,0,IF(E1835&lt;t0,P0))</f>
        <v>0</v>
      </c>
      <c r="X1835" s="26">
        <f>IF(E1835&gt;t0,0,IF(E1835&lt;t0,P0*SIN(PI()*(E1835)/t0)))</f>
        <v>0</v>
      </c>
    </row>
    <row r="1836" spans="5:24" x14ac:dyDescent="0.35">
      <c r="E1836" s="5">
        <f t="shared" si="516"/>
        <v>0.51352000000000153</v>
      </c>
      <c r="F1836" s="6">
        <f t="shared" si="517"/>
        <v>0</v>
      </c>
      <c r="G1836" s="6">
        <f t="shared" si="506"/>
        <v>1.7755900920466594</v>
      </c>
      <c r="H1836" s="6">
        <f t="shared" si="507"/>
        <v>-0.89033328294681235</v>
      </c>
      <c r="I1836" s="6">
        <f t="shared" si="508"/>
        <v>0.45530939511188578</v>
      </c>
      <c r="J1836" s="7">
        <f t="shared" si="509"/>
        <v>0</v>
      </c>
      <c r="K1836" s="7">
        <f t="shared" si="518"/>
        <v>-23.219206233037855</v>
      </c>
      <c r="L1836" s="7">
        <f t="shared" si="510"/>
        <v>-9.759149056762572E-3</v>
      </c>
      <c r="M1836" s="7">
        <f t="shared" si="511"/>
        <v>0</v>
      </c>
      <c r="N1836" s="7">
        <f t="shared" si="519"/>
        <v>6.0436920544399655</v>
      </c>
      <c r="O1836" s="7">
        <f t="shared" si="512"/>
        <v>2.5401941401652513E-3</v>
      </c>
      <c r="P1836" s="7">
        <f t="shared" si="523"/>
        <v>7.5323209610493099E-3</v>
      </c>
      <c r="Q1836" s="7">
        <f t="shared" si="513"/>
        <v>225.9696288314793</v>
      </c>
      <c r="R1836" s="7">
        <f t="shared" si="522"/>
        <v>7.5323209610493098</v>
      </c>
      <c r="S1836" s="7">
        <f t="shared" si="520"/>
        <v>-0.15768449316595173</v>
      </c>
      <c r="T1836" s="7">
        <f t="shared" si="521"/>
        <v>-21.155594743000151</v>
      </c>
      <c r="U1836" s="26">
        <f t="shared" si="514"/>
        <v>0</v>
      </c>
      <c r="V1836" s="26">
        <f t="shared" si="515"/>
        <v>0</v>
      </c>
      <c r="W1836" s="26">
        <f>IF(E1836&gt;t0,0,IF(E1836&lt;t0,P0))</f>
        <v>0</v>
      </c>
      <c r="X1836" s="26">
        <f>IF(E1836&gt;t0,0,IF(E1836&lt;t0,P0*SIN(PI()*(E1836)/t0)))</f>
        <v>0</v>
      </c>
    </row>
    <row r="1837" spans="5:24" x14ac:dyDescent="0.35">
      <c r="E1837" s="5">
        <f t="shared" si="516"/>
        <v>0.51380000000000148</v>
      </c>
      <c r="F1837" s="6">
        <f t="shared" si="517"/>
        <v>0</v>
      </c>
      <c r="G1837" s="6">
        <f t="shared" si="506"/>
        <v>1.7761460266800921</v>
      </c>
      <c r="H1837" s="6">
        <f t="shared" si="507"/>
        <v>-0.88746877251857847</v>
      </c>
      <c r="I1837" s="6">
        <f t="shared" si="508"/>
        <v>0.4608678528649699</v>
      </c>
      <c r="J1837" s="7">
        <f t="shared" si="509"/>
        <v>0</v>
      </c>
      <c r="K1837" s="7">
        <f t="shared" si="518"/>
        <v>-23.219206233037855</v>
      </c>
      <c r="L1837" s="7">
        <f t="shared" si="510"/>
        <v>-9.7560944380138941E-3</v>
      </c>
      <c r="M1837" s="7">
        <f t="shared" si="511"/>
        <v>0</v>
      </c>
      <c r="N1837" s="7">
        <f t="shared" si="519"/>
        <v>6.0436920544399655</v>
      </c>
      <c r="O1837" s="7">
        <f t="shared" si="512"/>
        <v>2.5393990580734934E-3</v>
      </c>
      <c r="P1837" s="7">
        <f t="shared" si="523"/>
        <v>7.4879017640178637E-3</v>
      </c>
      <c r="Q1837" s="7">
        <f t="shared" si="513"/>
        <v>224.63705292053592</v>
      </c>
      <c r="R1837" s="7">
        <f t="shared" si="522"/>
        <v>7.487901764017864</v>
      </c>
      <c r="S1837" s="7">
        <f t="shared" si="520"/>
        <v>-0.15863998939802232</v>
      </c>
      <c r="T1837" s="7">
        <f t="shared" si="521"/>
        <v>-21.283788014629433</v>
      </c>
      <c r="U1837" s="26">
        <f t="shared" si="514"/>
        <v>0</v>
      </c>
      <c r="V1837" s="26">
        <f t="shared" si="515"/>
        <v>0</v>
      </c>
      <c r="W1837" s="26">
        <f>IF(E1837&gt;t0,0,IF(E1837&lt;t0,P0))</f>
        <v>0</v>
      </c>
      <c r="X1837" s="26">
        <f>IF(E1837&gt;t0,0,IF(E1837&lt;t0,P0*SIN(PI()*(E1837)/t0)))</f>
        <v>0</v>
      </c>
    </row>
    <row r="1838" spans="5:24" x14ac:dyDescent="0.35">
      <c r="E1838" s="5">
        <f t="shared" si="516"/>
        <v>0.51408000000000142</v>
      </c>
      <c r="F1838" s="6">
        <f t="shared" si="517"/>
        <v>0</v>
      </c>
      <c r="G1838" s="6">
        <f t="shared" si="506"/>
        <v>1.776702135375837</v>
      </c>
      <c r="H1838" s="6">
        <f t="shared" si="507"/>
        <v>-0.88456956039947732</v>
      </c>
      <c r="I1838" s="6">
        <f t="shared" si="508"/>
        <v>0.46640828982199217</v>
      </c>
      <c r="J1838" s="7">
        <f t="shared" si="509"/>
        <v>0</v>
      </c>
      <c r="K1838" s="7">
        <f t="shared" si="518"/>
        <v>-23.219206233037855</v>
      </c>
      <c r="L1838" s="7">
        <f t="shared" si="510"/>
        <v>-9.7530407753624784E-3</v>
      </c>
      <c r="M1838" s="7">
        <f t="shared" si="511"/>
        <v>0</v>
      </c>
      <c r="N1838" s="7">
        <f t="shared" si="519"/>
        <v>6.0436920544399655</v>
      </c>
      <c r="O1838" s="7">
        <f t="shared" si="512"/>
        <v>2.5386042248428447E-3</v>
      </c>
      <c r="P1838" s="7">
        <f t="shared" si="523"/>
        <v>7.4432169361767289E-3</v>
      </c>
      <c r="Q1838" s="7">
        <f t="shared" si="513"/>
        <v>223.29650808530187</v>
      </c>
      <c r="R1838" s="7">
        <f t="shared" si="522"/>
        <v>7.4432169361767286</v>
      </c>
      <c r="S1838" s="7">
        <f t="shared" si="520"/>
        <v>-0.15958867086119555</v>
      </c>
      <c r="T1838" s="7">
        <f t="shared" si="521"/>
        <v>-21.411066989068392</v>
      </c>
      <c r="U1838" s="26">
        <f t="shared" si="514"/>
        <v>0</v>
      </c>
      <c r="V1838" s="26">
        <f t="shared" si="515"/>
        <v>0</v>
      </c>
      <c r="W1838" s="26">
        <f>IF(E1838&gt;t0,0,IF(E1838&lt;t0,P0))</f>
        <v>0</v>
      </c>
      <c r="X1838" s="26">
        <f>IF(E1838&gt;t0,0,IF(E1838&lt;t0,P0*SIN(PI()*(E1838)/t0)))</f>
        <v>0</v>
      </c>
    </row>
    <row r="1839" spans="5:24" x14ac:dyDescent="0.35">
      <c r="E1839" s="5">
        <f t="shared" si="516"/>
        <v>0.51436000000000137</v>
      </c>
      <c r="F1839" s="6">
        <f t="shared" si="517"/>
        <v>0</v>
      </c>
      <c r="G1839" s="6">
        <f t="shared" si="506"/>
        <v>1.7772584181883926</v>
      </c>
      <c r="H1839" s="6">
        <f t="shared" si="507"/>
        <v>-0.88163575995413168</v>
      </c>
      <c r="I1839" s="6">
        <f t="shared" si="508"/>
        <v>0.47193048934149262</v>
      </c>
      <c r="J1839" s="7">
        <f t="shared" si="509"/>
        <v>0</v>
      </c>
      <c r="K1839" s="7">
        <f t="shared" si="518"/>
        <v>-23.219206233037855</v>
      </c>
      <c r="L1839" s="7">
        <f t="shared" si="510"/>
        <v>-9.7499880685090676E-3</v>
      </c>
      <c r="M1839" s="7">
        <f t="shared" si="511"/>
        <v>0</v>
      </c>
      <c r="N1839" s="7">
        <f t="shared" si="519"/>
        <v>6.0436920544399655</v>
      </c>
      <c r="O1839" s="7">
        <f t="shared" si="512"/>
        <v>2.5378096403954123E-3</v>
      </c>
      <c r="P1839" s="7">
        <f t="shared" si="523"/>
        <v>7.3982683948763438E-3</v>
      </c>
      <c r="Q1839" s="7">
        <f t="shared" si="513"/>
        <v>221.94805184629033</v>
      </c>
      <c r="R1839" s="7">
        <f t="shared" si="522"/>
        <v>7.3982683948763439</v>
      </c>
      <c r="S1839" s="7">
        <f t="shared" si="520"/>
        <v>-0.16053050464423255</v>
      </c>
      <c r="T1839" s="7">
        <f t="shared" si="521"/>
        <v>-21.537427250810982</v>
      </c>
      <c r="U1839" s="26">
        <f t="shared" si="514"/>
        <v>0</v>
      </c>
      <c r="V1839" s="26">
        <f t="shared" si="515"/>
        <v>0</v>
      </c>
      <c r="W1839" s="26">
        <f>IF(E1839&gt;t0,0,IF(E1839&lt;t0,P0))</f>
        <v>0</v>
      </c>
      <c r="X1839" s="26">
        <f>IF(E1839&gt;t0,0,IF(E1839&lt;t0,P0*SIN(PI()*(E1839)/t0)))</f>
        <v>0</v>
      </c>
    </row>
    <row r="1840" spans="5:24" x14ac:dyDescent="0.35">
      <c r="E1840" s="5">
        <f t="shared" si="516"/>
        <v>0.51464000000000132</v>
      </c>
      <c r="F1840" s="6">
        <f t="shared" si="517"/>
        <v>0</v>
      </c>
      <c r="G1840" s="6">
        <f t="shared" si="506"/>
        <v>1.7778148751722742</v>
      </c>
      <c r="H1840" s="6">
        <f t="shared" si="507"/>
        <v>-0.87866748589963284</v>
      </c>
      <c r="I1840" s="6">
        <f t="shared" si="508"/>
        <v>0.47743423549512931</v>
      </c>
      <c r="J1840" s="7">
        <f t="shared" si="509"/>
        <v>0</v>
      </c>
      <c r="K1840" s="7">
        <f t="shared" si="518"/>
        <v>-23.219206233037855</v>
      </c>
      <c r="L1840" s="7">
        <f t="shared" si="510"/>
        <v>-9.7469363171544966E-3</v>
      </c>
      <c r="M1840" s="7">
        <f t="shared" si="511"/>
        <v>0</v>
      </c>
      <c r="N1840" s="7">
        <f t="shared" si="519"/>
        <v>6.0436920544399655</v>
      </c>
      <c r="O1840" s="7">
        <f t="shared" si="512"/>
        <v>2.537015304653327E-3</v>
      </c>
      <c r="P1840" s="7">
        <f t="shared" si="523"/>
        <v>7.3530580666013642E-3</v>
      </c>
      <c r="Q1840" s="7">
        <f t="shared" si="513"/>
        <v>220.59174199804093</v>
      </c>
      <c r="R1840" s="7">
        <f t="shared" si="522"/>
        <v>7.3530580666013643</v>
      </c>
      <c r="S1840" s="7">
        <f t="shared" si="520"/>
        <v>-0.1614654581249273</v>
      </c>
      <c r="T1840" s="7">
        <f t="shared" si="521"/>
        <v>-21.662864423128994</v>
      </c>
      <c r="U1840" s="26">
        <f t="shared" si="514"/>
        <v>0</v>
      </c>
      <c r="V1840" s="26">
        <f t="shared" si="515"/>
        <v>0</v>
      </c>
      <c r="W1840" s="26">
        <f>IF(E1840&gt;t0,0,IF(E1840&lt;t0,P0))</f>
        <v>0</v>
      </c>
      <c r="X1840" s="26">
        <f>IF(E1840&gt;t0,0,IF(E1840&lt;t0,P0*SIN(PI()*(E1840)/t0)))</f>
        <v>0</v>
      </c>
    </row>
    <row r="1841" spans="5:24" x14ac:dyDescent="0.35">
      <c r="E1841" s="5">
        <f t="shared" si="516"/>
        <v>0.51492000000000127</v>
      </c>
      <c r="F1841" s="6">
        <f t="shared" si="517"/>
        <v>0</v>
      </c>
      <c r="G1841" s="6">
        <f t="shared" si="506"/>
        <v>1.7783715063820154</v>
      </c>
      <c r="H1841" s="6">
        <f t="shared" si="507"/>
        <v>-0.87566485430105456</v>
      </c>
      <c r="I1841" s="6">
        <f t="shared" si="508"/>
        <v>0.48291931307612129</v>
      </c>
      <c r="J1841" s="7">
        <f t="shared" si="509"/>
        <v>0</v>
      </c>
      <c r="K1841" s="7">
        <f t="shared" si="518"/>
        <v>-23.219206233037855</v>
      </c>
      <c r="L1841" s="7">
        <f t="shared" si="510"/>
        <v>-9.7438855209996886E-3</v>
      </c>
      <c r="M1841" s="7">
        <f t="shared" si="511"/>
        <v>0</v>
      </c>
      <c r="N1841" s="7">
        <f t="shared" si="519"/>
        <v>6.0436920544399655</v>
      </c>
      <c r="O1841" s="7">
        <f t="shared" si="512"/>
        <v>2.5362212175387431E-3</v>
      </c>
      <c r="P1841" s="7">
        <f t="shared" si="523"/>
        <v>7.3075878868894542E-3</v>
      </c>
      <c r="Q1841" s="7">
        <f t="shared" si="513"/>
        <v>219.22763660668363</v>
      </c>
      <c r="R1841" s="7">
        <f t="shared" si="522"/>
        <v>7.3075878868894542</v>
      </c>
      <c r="S1841" s="7">
        <f t="shared" si="520"/>
        <v>-0.16239349897110714</v>
      </c>
      <c r="T1841" s="7">
        <f t="shared" si="521"/>
        <v>-21.787374168206266</v>
      </c>
      <c r="U1841" s="26">
        <f t="shared" si="514"/>
        <v>0</v>
      </c>
      <c r="V1841" s="26">
        <f t="shared" si="515"/>
        <v>0</v>
      </c>
      <c r="W1841" s="26">
        <f>IF(E1841&gt;t0,0,IF(E1841&lt;t0,P0))</f>
        <v>0</v>
      </c>
      <c r="X1841" s="26">
        <f>IF(E1841&gt;t0,0,IF(E1841&lt;t0,P0*SIN(PI()*(E1841)/t0)))</f>
        <v>0</v>
      </c>
    </row>
    <row r="1842" spans="5:24" x14ac:dyDescent="0.35">
      <c r="E1842" s="5">
        <f t="shared" si="516"/>
        <v>0.51520000000000121</v>
      </c>
      <c r="F1842" s="6">
        <f t="shared" si="517"/>
        <v>0</v>
      </c>
      <c r="G1842" s="6">
        <f t="shared" si="506"/>
        <v>1.7789283118721655</v>
      </c>
      <c r="H1842" s="6">
        <f t="shared" si="507"/>
        <v>-0.87262798256691521</v>
      </c>
      <c r="I1842" s="6">
        <f t="shared" si="508"/>
        <v>0.48838550760766392</v>
      </c>
      <c r="J1842" s="7">
        <f t="shared" si="509"/>
        <v>0</v>
      </c>
      <c r="K1842" s="7">
        <f t="shared" si="518"/>
        <v>-23.219206233037855</v>
      </c>
      <c r="L1842" s="7">
        <f t="shared" si="510"/>
        <v>-9.740835679745671E-3</v>
      </c>
      <c r="M1842" s="7">
        <f t="shared" si="511"/>
        <v>0</v>
      </c>
      <c r="N1842" s="7">
        <f t="shared" si="519"/>
        <v>6.0436920544399655</v>
      </c>
      <c r="O1842" s="7">
        <f t="shared" si="512"/>
        <v>2.5354273789738408E-3</v>
      </c>
      <c r="P1842" s="7">
        <f t="shared" si="523"/>
        <v>7.2618598002497838E-3</v>
      </c>
      <c r="Q1842" s="7">
        <f t="shared" si="513"/>
        <v>217.85579400749353</v>
      </c>
      <c r="R1842" s="7">
        <f t="shared" si="522"/>
        <v>7.2618598002497841</v>
      </c>
      <c r="S1842" s="7">
        <f t="shared" si="520"/>
        <v>-0.16331459514167984</v>
      </c>
      <c r="T1842" s="7">
        <f t="shared" si="521"/>
        <v>-21.910952187279186</v>
      </c>
      <c r="U1842" s="26">
        <f t="shared" si="514"/>
        <v>0</v>
      </c>
      <c r="V1842" s="26">
        <f t="shared" si="515"/>
        <v>0</v>
      </c>
      <c r="W1842" s="26">
        <f>IF(E1842&gt;t0,0,IF(E1842&lt;t0,P0))</f>
        <v>0</v>
      </c>
      <c r="X1842" s="26">
        <f>IF(E1842&gt;t0,0,IF(E1842&lt;t0,P0*SIN(PI()*(E1842)/t0)))</f>
        <v>0</v>
      </c>
    </row>
    <row r="1843" spans="5:24" x14ac:dyDescent="0.35">
      <c r="E1843" s="5">
        <f t="shared" si="516"/>
        <v>0.51548000000000116</v>
      </c>
      <c r="F1843" s="6">
        <f t="shared" si="517"/>
        <v>0</v>
      </c>
      <c r="G1843" s="6">
        <f t="shared" si="506"/>
        <v>1.7794852916972916</v>
      </c>
      <c r="H1843" s="6">
        <f t="shared" si="507"/>
        <v>-0.86955698944458537</v>
      </c>
      <c r="I1843" s="6">
        <f t="shared" si="508"/>
        <v>0.49383260535131662</v>
      </c>
      <c r="J1843" s="7">
        <f t="shared" si="509"/>
        <v>0</v>
      </c>
      <c r="K1843" s="7">
        <f t="shared" si="518"/>
        <v>-23.219206233037855</v>
      </c>
      <c r="L1843" s="7">
        <f t="shared" si="510"/>
        <v>-9.7377867930935579E-3</v>
      </c>
      <c r="M1843" s="7">
        <f t="shared" si="511"/>
        <v>0</v>
      </c>
      <c r="N1843" s="7">
        <f t="shared" si="519"/>
        <v>6.0436920544399655</v>
      </c>
      <c r="O1843" s="7">
        <f t="shared" si="512"/>
        <v>2.5346337888808232E-3</v>
      </c>
      <c r="P1843" s="7">
        <f t="shared" si="523"/>
        <v>7.2158757600811821E-3</v>
      </c>
      <c r="Q1843" s="7">
        <f t="shared" si="513"/>
        <v>216.47627280243546</v>
      </c>
      <c r="R1843" s="7">
        <f t="shared" si="522"/>
        <v>7.2158757600811825</v>
      </c>
      <c r="S1843" s="7">
        <f t="shared" si="520"/>
        <v>-0.16422871488786334</v>
      </c>
      <c r="T1843" s="7">
        <f t="shared" si="521"/>
        <v>-22.033594220801653</v>
      </c>
      <c r="U1843" s="26">
        <f t="shared" si="514"/>
        <v>0</v>
      </c>
      <c r="V1843" s="26">
        <f t="shared" si="515"/>
        <v>0</v>
      </c>
      <c r="W1843" s="26">
        <f>IF(E1843&gt;t0,0,IF(E1843&lt;t0,P0))</f>
        <v>0</v>
      </c>
      <c r="X1843" s="26">
        <f>IF(E1843&gt;t0,0,IF(E1843&lt;t0,P0*SIN(PI()*(E1843)/t0)))</f>
        <v>0</v>
      </c>
    </row>
    <row r="1844" spans="5:24" x14ac:dyDescent="0.35">
      <c r="E1844" s="5">
        <f t="shared" si="516"/>
        <v>0.51576000000000111</v>
      </c>
      <c r="F1844" s="6">
        <f t="shared" si="517"/>
        <v>0</v>
      </c>
      <c r="G1844" s="6">
        <f t="shared" si="506"/>
        <v>1.7800424459119777</v>
      </c>
      <c r="H1844" s="6">
        <f t="shared" si="507"/>
        <v>-0.86645199501564862</v>
      </c>
      <c r="I1844" s="6">
        <f t="shared" si="508"/>
        <v>0.49926039331535438</v>
      </c>
      <c r="J1844" s="7">
        <f t="shared" si="509"/>
        <v>0</v>
      </c>
      <c r="K1844" s="7">
        <f t="shared" si="518"/>
        <v>-23.219206233037855</v>
      </c>
      <c r="L1844" s="7">
        <f t="shared" si="510"/>
        <v>-9.7347388607445604E-3</v>
      </c>
      <c r="M1844" s="7">
        <f t="shared" si="511"/>
        <v>0</v>
      </c>
      <c r="N1844" s="7">
        <f t="shared" si="519"/>
        <v>6.0436920544399655</v>
      </c>
      <c r="O1844" s="7">
        <f t="shared" si="512"/>
        <v>2.5338404471819198E-3</v>
      </c>
      <c r="P1844" s="7">
        <f t="shared" si="523"/>
        <v>7.1696377285900888E-3</v>
      </c>
      <c r="Q1844" s="7">
        <f t="shared" si="513"/>
        <v>215.08913185770265</v>
      </c>
      <c r="R1844" s="7">
        <f t="shared" si="522"/>
        <v>7.1696377285900885</v>
      </c>
      <c r="S1844" s="7">
        <f t="shared" si="520"/>
        <v>-0.16513582675390448</v>
      </c>
      <c r="T1844" s="7">
        <f t="shared" si="521"/>
        <v>-22.155296048541533</v>
      </c>
      <c r="U1844" s="26">
        <f t="shared" si="514"/>
        <v>0</v>
      </c>
      <c r="V1844" s="26">
        <f t="shared" si="515"/>
        <v>0</v>
      </c>
      <c r="W1844" s="26">
        <f>IF(E1844&gt;t0,0,IF(E1844&lt;t0,P0))</f>
        <v>0</v>
      </c>
      <c r="X1844" s="26">
        <f>IF(E1844&gt;t0,0,IF(E1844&lt;t0,P0*SIN(PI()*(E1844)/t0)))</f>
        <v>0</v>
      </c>
    </row>
    <row r="1845" spans="5:24" x14ac:dyDescent="0.35">
      <c r="E1845" s="5">
        <f t="shared" si="516"/>
        <v>0.51604000000000105</v>
      </c>
      <c r="F1845" s="6">
        <f t="shared" si="517"/>
        <v>0</v>
      </c>
      <c r="G1845" s="6">
        <f t="shared" si="506"/>
        <v>1.7805997745708251</v>
      </c>
      <c r="H1845" s="6">
        <f t="shared" si="507"/>
        <v>-0.8633131206912007</v>
      </c>
      <c r="I1845" s="6">
        <f t="shared" si="508"/>
        <v>0.50466865926310533</v>
      </c>
      <c r="J1845" s="7">
        <f t="shared" si="509"/>
        <v>0</v>
      </c>
      <c r="K1845" s="7">
        <f t="shared" si="518"/>
        <v>-23.219206233037855</v>
      </c>
      <c r="L1845" s="7">
        <f t="shared" si="510"/>
        <v>-9.7316918823999767E-3</v>
      </c>
      <c r="M1845" s="7">
        <f t="shared" si="511"/>
        <v>0</v>
      </c>
      <c r="N1845" s="7">
        <f t="shared" si="519"/>
        <v>6.0436920544399655</v>
      </c>
      <c r="O1845" s="7">
        <f t="shared" si="512"/>
        <v>2.5330473537993818E-3</v>
      </c>
      <c r="P1845" s="7">
        <f t="shared" si="523"/>
        <v>7.1231476767080575E-3</v>
      </c>
      <c r="Q1845" s="7">
        <f t="shared" si="513"/>
        <v>213.69443030124174</v>
      </c>
      <c r="R1845" s="7">
        <f t="shared" si="522"/>
        <v>7.123147676708057</v>
      </c>
      <c r="S1845" s="7">
        <f t="shared" si="520"/>
        <v>-0.16603589957868353</v>
      </c>
      <c r="T1845" s="7">
        <f t="shared" si="521"/>
        <v>-22.276053489795906</v>
      </c>
      <c r="U1845" s="26">
        <f t="shared" si="514"/>
        <v>0</v>
      </c>
      <c r="V1845" s="26">
        <f t="shared" si="515"/>
        <v>0</v>
      </c>
      <c r="W1845" s="26">
        <f>IF(E1845&gt;t0,0,IF(E1845&lt;t0,P0))</f>
        <v>0</v>
      </c>
      <c r="X1845" s="26">
        <f>IF(E1845&gt;t0,0,IF(E1845&lt;t0,P0*SIN(PI()*(E1845)/t0)))</f>
        <v>0</v>
      </c>
    </row>
    <row r="1846" spans="5:24" x14ac:dyDescent="0.35">
      <c r="E1846" s="5">
        <f t="shared" si="516"/>
        <v>0.516320000000001</v>
      </c>
      <c r="F1846" s="6">
        <f t="shared" si="517"/>
        <v>0</v>
      </c>
      <c r="G1846" s="6">
        <f t="shared" si="506"/>
        <v>1.7811572777284517</v>
      </c>
      <c r="H1846" s="6">
        <f t="shared" si="507"/>
        <v>-0.8601404892071054</v>
      </c>
      <c r="I1846" s="6">
        <f t="shared" si="508"/>
        <v>0.51005719172124353</v>
      </c>
      <c r="J1846" s="7">
        <f t="shared" si="509"/>
        <v>0</v>
      </c>
      <c r="K1846" s="7">
        <f t="shared" si="518"/>
        <v>-23.219206233037855</v>
      </c>
      <c r="L1846" s="7">
        <f t="shared" si="510"/>
        <v>-9.7286458577612051E-3</v>
      </c>
      <c r="M1846" s="7">
        <f t="shared" si="511"/>
        <v>0</v>
      </c>
      <c r="N1846" s="7">
        <f t="shared" si="519"/>
        <v>6.0436920544399655</v>
      </c>
      <c r="O1846" s="7">
        <f t="shared" si="512"/>
        <v>2.5322545086554861E-3</v>
      </c>
      <c r="P1846" s="7">
        <f t="shared" si="523"/>
        <v>7.0764075840091274E-3</v>
      </c>
      <c r="Q1846" s="7">
        <f t="shared" si="513"/>
        <v>212.29222752027383</v>
      </c>
      <c r="R1846" s="7">
        <f t="shared" si="522"/>
        <v>7.0764075840091269</v>
      </c>
      <c r="S1846" s="7">
        <f t="shared" si="520"/>
        <v>-0.16692890249617895</v>
      </c>
      <c r="T1846" s="7">
        <f t="shared" si="521"/>
        <v>-22.395862403453432</v>
      </c>
      <c r="U1846" s="26">
        <f t="shared" si="514"/>
        <v>0</v>
      </c>
      <c r="V1846" s="26">
        <f t="shared" si="515"/>
        <v>0</v>
      </c>
      <c r="W1846" s="26">
        <f>IF(E1846&gt;t0,0,IF(E1846&lt;t0,P0))</f>
        <v>0</v>
      </c>
      <c r="X1846" s="26">
        <f>IF(E1846&gt;t0,0,IF(E1846&lt;t0,P0*SIN(PI()*(E1846)/t0)))</f>
        <v>0</v>
      </c>
    </row>
    <row r="1847" spans="5:24" x14ac:dyDescent="0.35">
      <c r="E1847" s="5">
        <f t="shared" si="516"/>
        <v>0.51660000000000095</v>
      </c>
      <c r="F1847" s="6">
        <f t="shared" si="517"/>
        <v>0</v>
      </c>
      <c r="G1847" s="6">
        <f t="shared" si="506"/>
        <v>1.7817149554394929</v>
      </c>
      <c r="H1847" s="6">
        <f t="shared" si="507"/>
        <v>-0.85693422461919488</v>
      </c>
      <c r="I1847" s="6">
        <f t="shared" si="508"/>
        <v>0.51542577998805927</v>
      </c>
      <c r="J1847" s="7">
        <f t="shared" si="509"/>
        <v>0</v>
      </c>
      <c r="K1847" s="7">
        <f t="shared" si="518"/>
        <v>-23.219206233037855</v>
      </c>
      <c r="L1847" s="7">
        <f t="shared" si="510"/>
        <v>-9.7256007865297381E-3</v>
      </c>
      <c r="M1847" s="7">
        <f t="shared" si="511"/>
        <v>0</v>
      </c>
      <c r="N1847" s="7">
        <f t="shared" si="519"/>
        <v>6.0436920544399655</v>
      </c>
      <c r="O1847" s="7">
        <f t="shared" si="512"/>
        <v>2.5314619116725352E-3</v>
      </c>
      <c r="P1847" s="7">
        <f t="shared" si="523"/>
        <v>7.0294194386268122E-3</v>
      </c>
      <c r="Q1847" s="7">
        <f t="shared" si="513"/>
        <v>210.88258315880438</v>
      </c>
      <c r="R1847" s="7">
        <f t="shared" si="522"/>
        <v>7.0294194386268121</v>
      </c>
      <c r="S1847" s="7">
        <f t="shared" si="520"/>
        <v>-0.16781480493683967</v>
      </c>
      <c r="T1847" s="7">
        <f t="shared" si="521"/>
        <v>-22.514718688178451</v>
      </c>
      <c r="U1847" s="26">
        <f t="shared" si="514"/>
        <v>0</v>
      </c>
      <c r="V1847" s="26">
        <f t="shared" si="515"/>
        <v>0</v>
      </c>
      <c r="W1847" s="26">
        <f>IF(E1847&gt;t0,0,IF(E1847&lt;t0,P0))</f>
        <v>0</v>
      </c>
      <c r="X1847" s="26">
        <f>IF(E1847&gt;t0,0,IF(E1847&lt;t0,P0*SIN(PI()*(E1847)/t0)))</f>
        <v>0</v>
      </c>
    </row>
    <row r="1848" spans="5:24" x14ac:dyDescent="0.35">
      <c r="E1848" s="5">
        <f t="shared" si="516"/>
        <v>0.51688000000000089</v>
      </c>
      <c r="F1848" s="6">
        <f t="shared" si="517"/>
        <v>0</v>
      </c>
      <c r="G1848" s="6">
        <f t="shared" si="506"/>
        <v>1.7822728077586012</v>
      </c>
      <c r="H1848" s="6">
        <f t="shared" si="507"/>
        <v>-0.85369445229841834</v>
      </c>
      <c r="I1848" s="6">
        <f t="shared" si="508"/>
        <v>0.52077421414169833</v>
      </c>
      <c r="J1848" s="7">
        <f t="shared" si="509"/>
        <v>0</v>
      </c>
      <c r="K1848" s="7">
        <f t="shared" si="518"/>
        <v>-23.219206233037855</v>
      </c>
      <c r="L1848" s="7">
        <f t="shared" si="510"/>
        <v>-9.7225566684071511E-3</v>
      </c>
      <c r="M1848" s="7">
        <f t="shared" si="511"/>
        <v>0</v>
      </c>
      <c r="N1848" s="7">
        <f t="shared" si="519"/>
        <v>6.0436920544399655</v>
      </c>
      <c r="O1848" s="7">
        <f t="shared" si="512"/>
        <v>2.5306695627728528E-3</v>
      </c>
      <c r="P1848" s="7">
        <f t="shared" si="523"/>
        <v>6.9821852371708291E-3</v>
      </c>
      <c r="Q1848" s="7">
        <f t="shared" si="513"/>
        <v>209.46555711512488</v>
      </c>
      <c r="R1848" s="7">
        <f t="shared" si="522"/>
        <v>6.9821852371708291</v>
      </c>
      <c r="S1848" s="7">
        <f t="shared" si="520"/>
        <v>-0.16869357662851123</v>
      </c>
      <c r="T1848" s="7">
        <f t="shared" si="521"/>
        <v>-22.632618282535258</v>
      </c>
      <c r="U1848" s="26">
        <f t="shared" si="514"/>
        <v>0</v>
      </c>
      <c r="V1848" s="26">
        <f t="shared" si="515"/>
        <v>0</v>
      </c>
      <c r="W1848" s="26">
        <f>IF(E1848&gt;t0,0,IF(E1848&lt;t0,P0))</f>
        <v>0</v>
      </c>
      <c r="X1848" s="26">
        <f>IF(E1848&gt;t0,0,IF(E1848&lt;t0,P0*SIN(PI()*(E1848)/t0)))</f>
        <v>0</v>
      </c>
    </row>
    <row r="1849" spans="5:24" x14ac:dyDescent="0.35">
      <c r="E1849" s="5">
        <f t="shared" si="516"/>
        <v>0.51716000000000084</v>
      </c>
      <c r="F1849" s="6">
        <f t="shared" si="517"/>
        <v>0</v>
      </c>
      <c r="G1849" s="6">
        <f t="shared" si="506"/>
        <v>1.782830834740446</v>
      </c>
      <c r="H1849" s="6">
        <f t="shared" si="507"/>
        <v>-0.85042129892594054</v>
      </c>
      <c r="I1849" s="6">
        <f t="shared" si="508"/>
        <v>0.52610228504836976</v>
      </c>
      <c r="J1849" s="7">
        <f t="shared" si="509"/>
        <v>0</v>
      </c>
      <c r="K1849" s="7">
        <f t="shared" si="518"/>
        <v>-23.219206233037855</v>
      </c>
      <c r="L1849" s="7">
        <f t="shared" si="510"/>
        <v>-9.7195135030951306E-3</v>
      </c>
      <c r="M1849" s="7">
        <f t="shared" si="511"/>
        <v>0</v>
      </c>
      <c r="N1849" s="7">
        <f t="shared" si="519"/>
        <v>6.0436920544399655</v>
      </c>
      <c r="O1849" s="7">
        <f t="shared" si="512"/>
        <v>2.5298774618787902E-3</v>
      </c>
      <c r="P1849" s="7">
        <f t="shared" si="523"/>
        <v>6.934706984643579E-3</v>
      </c>
      <c r="Q1849" s="7">
        <f t="shared" si="513"/>
        <v>208.04120953930737</v>
      </c>
      <c r="R1849" s="7">
        <f t="shared" si="522"/>
        <v>6.9347069846435794</v>
      </c>
      <c r="S1849" s="7">
        <f t="shared" si="520"/>
        <v>-0.16956518759732173</v>
      </c>
      <c r="T1849" s="7">
        <f t="shared" si="521"/>
        <v>-22.749557165106939</v>
      </c>
      <c r="U1849" s="26">
        <f t="shared" si="514"/>
        <v>0</v>
      </c>
      <c r="V1849" s="26">
        <f t="shared" si="515"/>
        <v>0</v>
      </c>
      <c r="W1849" s="26">
        <f>IF(E1849&gt;t0,0,IF(E1849&lt;t0,P0))</f>
        <v>0</v>
      </c>
      <c r="X1849" s="26">
        <f>IF(E1849&gt;t0,0,IF(E1849&lt;t0,P0*SIN(PI()*(E1849)/t0)))</f>
        <v>0</v>
      </c>
    </row>
    <row r="1850" spans="5:24" x14ac:dyDescent="0.35">
      <c r="E1850" s="5">
        <f t="shared" si="516"/>
        <v>0.51744000000000079</v>
      </c>
      <c r="F1850" s="6">
        <f t="shared" si="517"/>
        <v>0</v>
      </c>
      <c r="G1850" s="6">
        <f t="shared" si="506"/>
        <v>1.7833890364397142</v>
      </c>
      <c r="H1850" s="6">
        <f t="shared" si="507"/>
        <v>-0.84711489248818739</v>
      </c>
      <c r="I1850" s="6">
        <f t="shared" si="508"/>
        <v>0.53140978437052377</v>
      </c>
      <c r="J1850" s="7">
        <f t="shared" si="509"/>
        <v>0</v>
      </c>
      <c r="K1850" s="7">
        <f t="shared" si="518"/>
        <v>-23.219206233037855</v>
      </c>
      <c r="L1850" s="7">
        <f t="shared" si="510"/>
        <v>-9.7164712902954361E-3</v>
      </c>
      <c r="M1850" s="7">
        <f t="shared" si="511"/>
        <v>0</v>
      </c>
      <c r="N1850" s="7">
        <f t="shared" si="519"/>
        <v>6.0436920544399655</v>
      </c>
      <c r="O1850" s="7">
        <f t="shared" si="512"/>
        <v>2.5290856089127197E-3</v>
      </c>
      <c r="P1850" s="7">
        <f t="shared" si="523"/>
        <v>6.8869866943562751E-3</v>
      </c>
      <c r="Q1850" s="7">
        <f t="shared" si="513"/>
        <v>206.60960083068827</v>
      </c>
      <c r="R1850" s="7">
        <f t="shared" si="522"/>
        <v>6.886986694356275</v>
      </c>
      <c r="S1850" s="7">
        <f t="shared" si="520"/>
        <v>-0.17042960816894276</v>
      </c>
      <c r="T1850" s="7">
        <f t="shared" si="521"/>
        <v>-22.865531354664572</v>
      </c>
      <c r="U1850" s="26">
        <f t="shared" si="514"/>
        <v>0</v>
      </c>
      <c r="V1850" s="26">
        <f t="shared" si="515"/>
        <v>0</v>
      </c>
      <c r="W1850" s="26">
        <f>IF(E1850&gt;t0,0,IF(E1850&lt;t0,P0))</f>
        <v>0</v>
      </c>
      <c r="X1850" s="26">
        <f>IF(E1850&gt;t0,0,IF(E1850&lt;t0,P0*SIN(PI()*(E1850)/t0)))</f>
        <v>0</v>
      </c>
    </row>
    <row r="1851" spans="5:24" x14ac:dyDescent="0.35">
      <c r="E1851" s="5">
        <f t="shared" si="516"/>
        <v>0.51772000000000074</v>
      </c>
      <c r="F1851" s="6">
        <f t="shared" si="517"/>
        <v>0</v>
      </c>
      <c r="G1851" s="6">
        <f t="shared" si="506"/>
        <v>1.7839474129111093</v>
      </c>
      <c r="H1851" s="6">
        <f t="shared" si="507"/>
        <v>-0.84377536227184136</v>
      </c>
      <c r="I1851" s="6">
        <f t="shared" si="508"/>
        <v>0.53669650457499984</v>
      </c>
      <c r="J1851" s="7">
        <f t="shared" si="509"/>
        <v>0</v>
      </c>
      <c r="K1851" s="7">
        <f t="shared" si="518"/>
        <v>-23.219206233037855</v>
      </c>
      <c r="L1851" s="7">
        <f t="shared" si="510"/>
        <v>-9.7134300297099397E-3</v>
      </c>
      <c r="M1851" s="7">
        <f t="shared" si="511"/>
        <v>0</v>
      </c>
      <c r="N1851" s="7">
        <f t="shared" si="519"/>
        <v>6.0436920544399655</v>
      </c>
      <c r="O1851" s="7">
        <f t="shared" si="512"/>
        <v>2.528294003797042E-3</v>
      </c>
      <c r="P1851" s="7">
        <f t="shared" si="523"/>
        <v>6.8390263878448827E-3</v>
      </c>
      <c r="Q1851" s="7">
        <f t="shared" si="513"/>
        <v>205.17079163534649</v>
      </c>
      <c r="R1851" s="7">
        <f t="shared" si="522"/>
        <v>6.8390263878448829</v>
      </c>
      <c r="S1851" s="7">
        <f t="shared" si="520"/>
        <v>-0.17128680896925833</v>
      </c>
      <c r="T1851" s="7">
        <f t="shared" si="521"/>
        <v>-22.980536910256941</v>
      </c>
      <c r="U1851" s="26">
        <f t="shared" si="514"/>
        <v>0</v>
      </c>
      <c r="V1851" s="26">
        <f t="shared" si="515"/>
        <v>0</v>
      </c>
      <c r="W1851" s="26">
        <f>IF(E1851&gt;t0,0,IF(E1851&lt;t0,P0))</f>
        <v>0</v>
      </c>
      <c r="X1851" s="26">
        <f>IF(E1851&gt;t0,0,IF(E1851&lt;t0,P0*SIN(PI()*(E1851)/t0)))</f>
        <v>0</v>
      </c>
    </row>
    <row r="1852" spans="5:24" x14ac:dyDescent="0.35">
      <c r="E1852" s="5">
        <f t="shared" si="516"/>
        <v>0.51800000000000068</v>
      </c>
      <c r="F1852" s="6">
        <f t="shared" si="517"/>
        <v>0</v>
      </c>
      <c r="G1852" s="6">
        <f t="shared" si="506"/>
        <v>1.7845059642093521</v>
      </c>
      <c r="H1852" s="6">
        <f t="shared" si="507"/>
        <v>-0.8404028388587893</v>
      </c>
      <c r="I1852" s="6">
        <f t="shared" si="508"/>
        <v>0.54196223894113504</v>
      </c>
      <c r="J1852" s="7">
        <f t="shared" si="509"/>
        <v>0</v>
      </c>
      <c r="K1852" s="7">
        <f t="shared" si="518"/>
        <v>-23.219206233037855</v>
      </c>
      <c r="L1852" s="7">
        <f t="shared" si="510"/>
        <v>-9.7103897210405934E-3</v>
      </c>
      <c r="M1852" s="7">
        <f t="shared" si="511"/>
        <v>0</v>
      </c>
      <c r="N1852" s="7">
        <f t="shared" si="519"/>
        <v>6.0436920544399655</v>
      </c>
      <c r="O1852" s="7">
        <f t="shared" si="512"/>
        <v>2.5275026464541789E-3</v>
      </c>
      <c r="P1852" s="7">
        <f t="shared" si="523"/>
        <v>6.7908280947857717E-3</v>
      </c>
      <c r="Q1852" s="7">
        <f t="shared" si="513"/>
        <v>203.72484284357316</v>
      </c>
      <c r="R1852" s="7">
        <f t="shared" si="522"/>
        <v>6.7908280947857715</v>
      </c>
      <c r="S1852" s="7">
        <f t="shared" si="520"/>
        <v>-0.17213676092539643</v>
      </c>
      <c r="T1852" s="7">
        <f t="shared" si="521"/>
        <v>-23.094569931348964</v>
      </c>
      <c r="U1852" s="26">
        <f t="shared" si="514"/>
        <v>0</v>
      </c>
      <c r="V1852" s="26">
        <f t="shared" si="515"/>
        <v>0</v>
      </c>
      <c r="W1852" s="26">
        <f>IF(E1852&gt;t0,0,IF(E1852&lt;t0,P0))</f>
        <v>0</v>
      </c>
      <c r="X1852" s="26">
        <f>IF(E1852&gt;t0,0,IF(E1852&lt;t0,P0*SIN(PI()*(E1852)/t0)))</f>
        <v>0</v>
      </c>
    </row>
    <row r="1853" spans="5:24" x14ac:dyDescent="0.35">
      <c r="E1853" s="5">
        <f t="shared" si="516"/>
        <v>0.51828000000000063</v>
      </c>
      <c r="F1853" s="6">
        <f t="shared" si="517"/>
        <v>0</v>
      </c>
      <c r="G1853" s="6">
        <f t="shared" si="506"/>
        <v>1.7850646903891811</v>
      </c>
      <c r="H1853" s="6">
        <f t="shared" si="507"/>
        <v>-0.8369974541210109</v>
      </c>
      <c r="I1853" s="6">
        <f t="shared" si="508"/>
        <v>0.54720678156885649</v>
      </c>
      <c r="J1853" s="7">
        <f t="shared" si="509"/>
        <v>0</v>
      </c>
      <c r="K1853" s="7">
        <f t="shared" si="518"/>
        <v>-23.219206233037855</v>
      </c>
      <c r="L1853" s="7">
        <f t="shared" si="510"/>
        <v>-9.7073503639894445E-3</v>
      </c>
      <c r="M1853" s="7">
        <f t="shared" si="511"/>
        <v>0</v>
      </c>
      <c r="N1853" s="7">
        <f t="shared" si="519"/>
        <v>6.0436920544399655</v>
      </c>
      <c r="O1853" s="7">
        <f t="shared" si="512"/>
        <v>2.5267115368065762E-3</v>
      </c>
      <c r="P1853" s="7">
        <f t="shared" si="523"/>
        <v>6.7423938529110076E-3</v>
      </c>
      <c r="Q1853" s="7">
        <f t="shared" si="513"/>
        <v>202.27181558733022</v>
      </c>
      <c r="R1853" s="7">
        <f t="shared" si="522"/>
        <v>6.7423938529110075</v>
      </c>
      <c r="S1853" s="7">
        <f t="shared" si="520"/>
        <v>-0.17297943526701473</v>
      </c>
      <c r="T1853" s="7">
        <f t="shared" si="521"/>
        <v>-23.207626557994168</v>
      </c>
      <c r="U1853" s="26">
        <f t="shared" si="514"/>
        <v>0</v>
      </c>
      <c r="V1853" s="26">
        <f t="shared" si="515"/>
        <v>0</v>
      </c>
      <c r="W1853" s="26">
        <f>IF(E1853&gt;t0,0,IF(E1853&lt;t0,P0))</f>
        <v>0</v>
      </c>
      <c r="X1853" s="26">
        <f>IF(E1853&gt;t0,0,IF(E1853&lt;t0,P0*SIN(PI()*(E1853)/t0)))</f>
        <v>0</v>
      </c>
    </row>
    <row r="1854" spans="5:24" x14ac:dyDescent="0.35">
      <c r="E1854" s="5">
        <f t="shared" si="516"/>
        <v>0.51856000000000058</v>
      </c>
      <c r="F1854" s="6">
        <f t="shared" si="517"/>
        <v>0</v>
      </c>
      <c r="G1854" s="6">
        <f t="shared" si="506"/>
        <v>1.7856235915053511</v>
      </c>
      <c r="H1854" s="6">
        <f t="shared" si="507"/>
        <v>-0.83355934121542652</v>
      </c>
      <c r="I1854" s="6">
        <f t="shared" si="508"/>
        <v>0.55242992738672669</v>
      </c>
      <c r="J1854" s="7">
        <f t="shared" si="509"/>
        <v>0</v>
      </c>
      <c r="K1854" s="7">
        <f t="shared" si="518"/>
        <v>-23.219206233037855</v>
      </c>
      <c r="L1854" s="7">
        <f t="shared" si="510"/>
        <v>-9.7043119582586428E-3</v>
      </c>
      <c r="M1854" s="7">
        <f t="shared" si="511"/>
        <v>0</v>
      </c>
      <c r="N1854" s="7">
        <f t="shared" si="519"/>
        <v>6.0436920544399655</v>
      </c>
      <c r="O1854" s="7">
        <f t="shared" si="512"/>
        <v>2.5259206747767072E-3</v>
      </c>
      <c r="P1854" s="7">
        <f t="shared" si="523"/>
        <v>6.6937257079235316E-3</v>
      </c>
      <c r="Q1854" s="7">
        <f t="shared" si="513"/>
        <v>200.81177123770595</v>
      </c>
      <c r="R1854" s="7">
        <f t="shared" si="522"/>
        <v>6.6937257079235319</v>
      </c>
      <c r="S1854" s="7">
        <f t="shared" si="520"/>
        <v>-0.17381480352669998</v>
      </c>
      <c r="T1854" s="7">
        <f t="shared" si="521"/>
        <v>-23.319702970888283</v>
      </c>
      <c r="U1854" s="26">
        <f t="shared" si="514"/>
        <v>0</v>
      </c>
      <c r="V1854" s="26">
        <f t="shared" si="515"/>
        <v>0</v>
      </c>
      <c r="W1854" s="26">
        <f>IF(E1854&gt;t0,0,IF(E1854&lt;t0,P0))</f>
        <v>0</v>
      </c>
      <c r="X1854" s="26">
        <f>IF(E1854&gt;t0,0,IF(E1854&lt;t0,P0*SIN(PI()*(E1854)/t0)))</f>
        <v>0</v>
      </c>
    </row>
    <row r="1855" spans="5:24" x14ac:dyDescent="0.35">
      <c r="E1855" s="5">
        <f t="shared" si="516"/>
        <v>0.51884000000000052</v>
      </c>
      <c r="F1855" s="6">
        <f t="shared" si="517"/>
        <v>0</v>
      </c>
      <c r="G1855" s="6">
        <f t="shared" si="506"/>
        <v>1.7861826676126347</v>
      </c>
      <c r="H1855" s="6">
        <f t="shared" si="507"/>
        <v>-0.83008863457868876</v>
      </c>
      <c r="I1855" s="6">
        <f t="shared" si="508"/>
        <v>0.55763147215996345</v>
      </c>
      <c r="J1855" s="7">
        <f t="shared" si="509"/>
        <v>0</v>
      </c>
      <c r="K1855" s="7">
        <f t="shared" si="518"/>
        <v>-23.219206233037855</v>
      </c>
      <c r="L1855" s="7">
        <f t="shared" si="510"/>
        <v>-9.7012745035504194E-3</v>
      </c>
      <c r="M1855" s="7">
        <f t="shared" si="511"/>
        <v>0</v>
      </c>
      <c r="N1855" s="7">
        <f t="shared" si="519"/>
        <v>6.0436920544399655</v>
      </c>
      <c r="O1855" s="7">
        <f t="shared" si="512"/>
        <v>2.5251300602870657E-3</v>
      </c>
      <c r="P1855" s="7">
        <f t="shared" si="523"/>
        <v>6.6448257134119615E-3</v>
      </c>
      <c r="Q1855" s="7">
        <f t="shared" si="513"/>
        <v>199.34477140235884</v>
      </c>
      <c r="R1855" s="7">
        <f t="shared" si="522"/>
        <v>6.6448257134119615</v>
      </c>
      <c r="S1855" s="7">
        <f t="shared" si="520"/>
        <v>-0.17464283754132193</v>
      </c>
      <c r="T1855" s="7">
        <f t="shared" si="521"/>
        <v>-23.430795391550888</v>
      </c>
      <c r="U1855" s="26">
        <f t="shared" si="514"/>
        <v>0</v>
      </c>
      <c r="V1855" s="26">
        <f t="shared" si="515"/>
        <v>0</v>
      </c>
      <c r="W1855" s="26">
        <f>IF(E1855&gt;t0,0,IF(E1855&lt;t0,P0))</f>
        <v>0</v>
      </c>
      <c r="X1855" s="26">
        <f>IF(E1855&gt;t0,0,IF(E1855&lt;t0,P0*SIN(PI()*(E1855)/t0)))</f>
        <v>0</v>
      </c>
    </row>
    <row r="1856" spans="5:24" x14ac:dyDescent="0.35">
      <c r="E1856" s="5">
        <f t="shared" si="516"/>
        <v>0.51912000000000047</v>
      </c>
      <c r="F1856" s="6">
        <f t="shared" si="517"/>
        <v>0</v>
      </c>
      <c r="G1856" s="6">
        <f t="shared" si="506"/>
        <v>1.7867419187658207</v>
      </c>
      <c r="H1856" s="6">
        <f t="shared" si="507"/>
        <v>-0.8265854699219265</v>
      </c>
      <c r="I1856" s="6">
        <f t="shared" si="508"/>
        <v>0.56281121249842558</v>
      </c>
      <c r="J1856" s="7">
        <f t="shared" si="509"/>
        <v>0</v>
      </c>
      <c r="K1856" s="7">
        <f t="shared" si="518"/>
        <v>-23.219206233037855</v>
      </c>
      <c r="L1856" s="7">
        <f t="shared" si="510"/>
        <v>-9.6982379995671063E-3</v>
      </c>
      <c r="M1856" s="7">
        <f t="shared" si="511"/>
        <v>0</v>
      </c>
      <c r="N1856" s="7">
        <f t="shared" si="519"/>
        <v>6.0436920544399655</v>
      </c>
      <c r="O1856" s="7">
        <f t="shared" si="512"/>
        <v>2.5243396932601728E-3</v>
      </c>
      <c r="P1856" s="7">
        <f t="shared" si="523"/>
        <v>6.5956959307651997E-3</v>
      </c>
      <c r="Q1856" s="7">
        <f t="shared" si="513"/>
        <v>197.870877922956</v>
      </c>
      <c r="R1856" s="7">
        <f t="shared" si="522"/>
        <v>6.5956959307651992</v>
      </c>
      <c r="S1856" s="7">
        <f t="shared" si="520"/>
        <v>-0.1754635094527208</v>
      </c>
      <c r="T1856" s="7">
        <f t="shared" si="521"/>
        <v>-23.54090008241764</v>
      </c>
      <c r="U1856" s="26">
        <f t="shared" si="514"/>
        <v>0</v>
      </c>
      <c r="V1856" s="26">
        <f t="shared" si="515"/>
        <v>0</v>
      </c>
      <c r="W1856" s="26">
        <f>IF(E1856&gt;t0,0,IF(E1856&lt;t0,P0))</f>
        <v>0</v>
      </c>
      <c r="X1856" s="26">
        <f>IF(E1856&gt;t0,0,IF(E1856&lt;t0,P0*SIN(PI()*(E1856)/t0)))</f>
        <v>0</v>
      </c>
    </row>
    <row r="1857" spans="5:24" x14ac:dyDescent="0.35">
      <c r="E1857" s="5">
        <f t="shared" si="516"/>
        <v>0.51940000000000042</v>
      </c>
      <c r="F1857" s="6">
        <f t="shared" si="517"/>
        <v>0</v>
      </c>
      <c r="G1857" s="6">
        <f t="shared" si="506"/>
        <v>1.7873013450197166</v>
      </c>
      <c r="H1857" s="6">
        <f t="shared" si="507"/>
        <v>-0.82304998422543751</v>
      </c>
      <c r="I1857" s="6">
        <f t="shared" si="508"/>
        <v>0.56796894586456659</v>
      </c>
      <c r="J1857" s="7">
        <f t="shared" si="509"/>
        <v>0</v>
      </c>
      <c r="K1857" s="7">
        <f t="shared" si="518"/>
        <v>-23.219206233037855</v>
      </c>
      <c r="L1857" s="7">
        <f t="shared" si="510"/>
        <v>-9.6952024460111239E-3</v>
      </c>
      <c r="M1857" s="7">
        <f t="shared" si="511"/>
        <v>0</v>
      </c>
      <c r="N1857" s="7">
        <f t="shared" si="519"/>
        <v>6.0436920544399655</v>
      </c>
      <c r="O1857" s="7">
        <f t="shared" si="512"/>
        <v>2.523549573618571E-3</v>
      </c>
      <c r="P1857" s="7">
        <f t="shared" si="523"/>
        <v>6.5463384290867632E-3</v>
      </c>
      <c r="Q1857" s="7">
        <f t="shared" si="513"/>
        <v>196.3901528726029</v>
      </c>
      <c r="R1857" s="7">
        <f t="shared" si="522"/>
        <v>6.546338429086763</v>
      </c>
      <c r="S1857" s="7">
        <f t="shared" si="520"/>
        <v>-0.17627679170870184</v>
      </c>
      <c r="T1857" s="7">
        <f t="shared" si="521"/>
        <v>-23.650013346973719</v>
      </c>
      <c r="U1857" s="26">
        <f t="shared" si="514"/>
        <v>0</v>
      </c>
      <c r="V1857" s="26">
        <f t="shared" si="515"/>
        <v>0</v>
      </c>
      <c r="W1857" s="26">
        <f>IF(E1857&gt;t0,0,IF(E1857&lt;t0,P0))</f>
        <v>0</v>
      </c>
      <c r="X1857" s="26">
        <f>IF(E1857&gt;t0,0,IF(E1857&lt;t0,P0*SIN(PI()*(E1857)/t0)))</f>
        <v>0</v>
      </c>
    </row>
    <row r="1858" spans="5:24" x14ac:dyDescent="0.35">
      <c r="E1858" s="5">
        <f t="shared" si="516"/>
        <v>0.51968000000000036</v>
      </c>
      <c r="F1858" s="6">
        <f t="shared" si="517"/>
        <v>0</v>
      </c>
      <c r="G1858" s="6">
        <f t="shared" ref="G1858:G1921" si="524">EXP(E1858*w*qsi)</f>
        <v>1.7878609464291455</v>
      </c>
      <c r="H1858" s="6">
        <f t="shared" ref="H1858:H1921" si="525">SIN(wd*E1858)</f>
        <v>-0.8194823157333323</v>
      </c>
      <c r="I1858" s="6">
        <f t="shared" ref="I1858:I1921" si="526">COS(wd*E1858)</f>
        <v>0.57310447058135483</v>
      </c>
      <c r="J1858" s="7">
        <f t="shared" ref="J1858:J1921" si="527">F1858*G1858*I1858</f>
        <v>0</v>
      </c>
      <c r="K1858" s="7">
        <f t="shared" si="518"/>
        <v>-23.219206233037855</v>
      </c>
      <c r="L1858" s="7">
        <f t="shared" ref="L1858:L1921" si="528">1/(m*wd*G1858)*K1858</f>
        <v>-9.6921678425849877E-3</v>
      </c>
      <c r="M1858" s="7">
        <f t="shared" ref="M1858:M1921" si="529">F1858*G1858*H1858</f>
        <v>0</v>
      </c>
      <c r="N1858" s="7">
        <f t="shared" si="519"/>
        <v>6.0436920544399655</v>
      </c>
      <c r="O1858" s="7">
        <f t="shared" ref="O1858:O1921" si="530">1/(m*wd*G1858)*N1858</f>
        <v>2.5227597012848295E-3</v>
      </c>
      <c r="P1858" s="7">
        <f t="shared" si="523"/>
        <v>6.4967552851088618E-3</v>
      </c>
      <c r="Q1858" s="7">
        <f t="shared" ref="Q1858:Q1921" si="531">k*P1858</f>
        <v>194.90265855326587</v>
      </c>
      <c r="R1858" s="7">
        <f t="shared" si="522"/>
        <v>6.4967552851088621</v>
      </c>
      <c r="S1858" s="7">
        <f t="shared" si="520"/>
        <v>-0.17708265706393356</v>
      </c>
      <c r="T1858" s="7">
        <f t="shared" si="521"/>
        <v>-23.75813152987433</v>
      </c>
      <c r="U1858" s="26">
        <f t="shared" ref="U1858:U1921" si="532">IF(E1858&gt;$B$16,0,IF(E1858&lt;$B$14,P0*E1858/$B$14,IF(E1858&lt;$B$16,P0-(E1858-B$14)*P0/$B$14)))</f>
        <v>0</v>
      </c>
      <c r="V1858" s="26">
        <f t="shared" ref="V1858:V1921" si="533">IF(E1858&gt;t0,0,IF(E1858&lt;t0,P0-(E1858)*P0/t0))</f>
        <v>0</v>
      </c>
      <c r="W1858" s="26">
        <f>IF(E1858&gt;t0,0,IF(E1858&lt;t0,P0))</f>
        <v>0</v>
      </c>
      <c r="X1858" s="26">
        <f>IF(E1858&gt;t0,0,IF(E1858&lt;t0,P0*SIN(PI()*(E1858)/t0)))</f>
        <v>0</v>
      </c>
    </row>
    <row r="1859" spans="5:24" x14ac:dyDescent="0.35">
      <c r="E1859" s="5">
        <f t="shared" ref="E1859:E1922" si="534">E1858+dt</f>
        <v>0.51996000000000031</v>
      </c>
      <c r="F1859" s="6">
        <f t="shared" ref="F1859:F1922" si="535">X1859</f>
        <v>0</v>
      </c>
      <c r="G1859" s="6">
        <f t="shared" si="524"/>
        <v>1.7884207230489486</v>
      </c>
      <c r="H1859" s="6">
        <f t="shared" si="525"/>
        <v>-0.81588260394813161</v>
      </c>
      <c r="I1859" s="6">
        <f t="shared" si="526"/>
        <v>0.57821758584015437</v>
      </c>
      <c r="J1859" s="7">
        <f t="shared" si="527"/>
        <v>0</v>
      </c>
      <c r="K1859" s="7">
        <f t="shared" ref="K1859:K1922" si="536">0.5*dt*(J1858+J1859)+K1858</f>
        <v>-23.219206233037855</v>
      </c>
      <c r="L1859" s="7">
        <f t="shared" si="528"/>
        <v>-9.689134188991309E-3</v>
      </c>
      <c r="M1859" s="7">
        <f t="shared" si="529"/>
        <v>0</v>
      </c>
      <c r="N1859" s="7">
        <f t="shared" ref="N1859:N1922" si="537">0.5*dt*(M1859+M1858)+N1858</f>
        <v>6.0436920544399655</v>
      </c>
      <c r="O1859" s="7">
        <f t="shared" si="530"/>
        <v>2.5219700761815408E-3</v>
      </c>
      <c r="P1859" s="7">
        <f t="shared" si="523"/>
        <v>6.446948583106296E-3</v>
      </c>
      <c r="Q1859" s="7">
        <f t="shared" si="531"/>
        <v>193.40845749318888</v>
      </c>
      <c r="R1859" s="7">
        <f t="shared" si="522"/>
        <v>6.4469485831062956</v>
      </c>
      <c r="S1859" s="7">
        <f t="shared" ref="S1859:S1922" si="538">(P1859-P1858)/dt</f>
        <v>-0.1778810785805921</v>
      </c>
      <c r="T1859" s="7">
        <f t="shared" ref="T1859:T1922" si="539">2*qsi*m*w*S1859</f>
        <v>-23.865251017031149</v>
      </c>
      <c r="U1859" s="26">
        <f t="shared" si="532"/>
        <v>0</v>
      </c>
      <c r="V1859" s="26">
        <f t="shared" si="533"/>
        <v>0</v>
      </c>
      <c r="W1859" s="26">
        <f>IF(E1859&gt;t0,0,IF(E1859&lt;t0,P0))</f>
        <v>0</v>
      </c>
      <c r="X1859" s="26">
        <f>IF(E1859&gt;t0,0,IF(E1859&lt;t0,P0*SIN(PI()*(E1859)/t0)))</f>
        <v>0</v>
      </c>
    </row>
    <row r="1860" spans="5:24" x14ac:dyDescent="0.35">
      <c r="E1860" s="5">
        <f t="shared" si="534"/>
        <v>0.52024000000000026</v>
      </c>
      <c r="F1860" s="6">
        <f t="shared" si="535"/>
        <v>0</v>
      </c>
      <c r="G1860" s="6">
        <f t="shared" si="524"/>
        <v>1.788980674933984</v>
      </c>
      <c r="H1860" s="6">
        <f t="shared" si="525"/>
        <v>-0.81225098962530584</v>
      </c>
      <c r="I1860" s="6">
        <f t="shared" si="526"/>
        <v>0.58330809170858522</v>
      </c>
      <c r="J1860" s="7">
        <f t="shared" si="527"/>
        <v>0</v>
      </c>
      <c r="K1860" s="7">
        <f t="shared" si="536"/>
        <v>-23.219206233037855</v>
      </c>
      <c r="L1860" s="7">
        <f t="shared" si="528"/>
        <v>-9.6861014849327891E-3</v>
      </c>
      <c r="M1860" s="7">
        <f t="shared" si="529"/>
        <v>0</v>
      </c>
      <c r="N1860" s="7">
        <f t="shared" si="537"/>
        <v>6.0436920544399655</v>
      </c>
      <c r="O1860" s="7">
        <f t="shared" si="530"/>
        <v>2.5211806982313222E-3</v>
      </c>
      <c r="P1860" s="7">
        <f t="shared" si="523"/>
        <v>6.3969204148099715E-3</v>
      </c>
      <c r="Q1860" s="7">
        <f t="shared" si="531"/>
        <v>191.90761244429913</v>
      </c>
      <c r="R1860" s="7">
        <f t="shared" ref="R1860:R1923" si="540">P1860*1000</f>
        <v>6.3969204148099719</v>
      </c>
      <c r="S1860" s="7">
        <f t="shared" si="538"/>
        <v>-0.17867202962973036</v>
      </c>
      <c r="T1860" s="7">
        <f t="shared" si="539"/>
        <v>-23.971368235796024</v>
      </c>
      <c r="U1860" s="26">
        <f t="shared" si="532"/>
        <v>0</v>
      </c>
      <c r="V1860" s="26">
        <f t="shared" si="533"/>
        <v>0</v>
      </c>
      <c r="W1860" s="26">
        <f>IF(E1860&gt;t0,0,IF(E1860&lt;t0,P0))</f>
        <v>0</v>
      </c>
      <c r="X1860" s="26">
        <f>IF(E1860&gt;t0,0,IF(E1860&lt;t0,P0*SIN(PI()*(E1860)/t0)))</f>
        <v>0</v>
      </c>
    </row>
    <row r="1861" spans="5:24" x14ac:dyDescent="0.35">
      <c r="E1861" s="5">
        <f t="shared" si="534"/>
        <v>0.5205200000000002</v>
      </c>
      <c r="F1861" s="6">
        <f t="shared" si="535"/>
        <v>0</v>
      </c>
      <c r="G1861" s="6">
        <f t="shared" si="524"/>
        <v>1.7895408021391268</v>
      </c>
      <c r="H1861" s="6">
        <f t="shared" si="525"/>
        <v>-0.80858761476777585</v>
      </c>
      <c r="I1861" s="6">
        <f t="shared" si="526"/>
        <v>0.58837578913833544</v>
      </c>
      <c r="J1861" s="7">
        <f t="shared" si="527"/>
        <v>0</v>
      </c>
      <c r="K1861" s="7">
        <f t="shared" si="536"/>
        <v>-23.219206233037855</v>
      </c>
      <c r="L1861" s="7">
        <f t="shared" si="528"/>
        <v>-9.6830697301122214E-3</v>
      </c>
      <c r="M1861" s="7">
        <f t="shared" si="529"/>
        <v>0</v>
      </c>
      <c r="N1861" s="7">
        <f t="shared" si="537"/>
        <v>6.0436920544399655</v>
      </c>
      <c r="O1861" s="7">
        <f t="shared" si="530"/>
        <v>2.5203915673568137E-3</v>
      </c>
      <c r="P1861" s="7">
        <f t="shared" si="523"/>
        <v>6.3466728793203208E-3</v>
      </c>
      <c r="Q1861" s="7">
        <f t="shared" si="531"/>
        <v>190.40018637960964</v>
      </c>
      <c r="R1861" s="7">
        <f t="shared" si="540"/>
        <v>6.3466728793203204</v>
      </c>
      <c r="S1861" s="7">
        <f t="shared" si="538"/>
        <v>-0.17945548389160956</v>
      </c>
      <c r="T1861" s="7">
        <f t="shared" si="539"/>
        <v>-24.076479655005453</v>
      </c>
      <c r="U1861" s="26">
        <f t="shared" si="532"/>
        <v>0</v>
      </c>
      <c r="V1861" s="26">
        <f t="shared" si="533"/>
        <v>0</v>
      </c>
      <c r="W1861" s="26">
        <f>IF(E1861&gt;t0,0,IF(E1861&lt;t0,P0))</f>
        <v>0</v>
      </c>
      <c r="X1861" s="26">
        <f>IF(E1861&gt;t0,0,IF(E1861&lt;t0,P0*SIN(PI()*(E1861)/t0)))</f>
        <v>0</v>
      </c>
    </row>
    <row r="1862" spans="5:24" x14ac:dyDescent="0.35">
      <c r="E1862" s="5">
        <f t="shared" si="534"/>
        <v>0.52080000000000015</v>
      </c>
      <c r="F1862" s="6">
        <f t="shared" si="535"/>
        <v>0</v>
      </c>
      <c r="G1862" s="6">
        <f t="shared" si="524"/>
        <v>1.7901011047192701</v>
      </c>
      <c r="H1862" s="6">
        <f t="shared" si="525"/>
        <v>-0.80489262262035821</v>
      </c>
      <c r="I1862" s="6">
        <f t="shared" si="526"/>
        <v>0.593420479972946</v>
      </c>
      <c r="J1862" s="7">
        <f t="shared" si="527"/>
        <v>0</v>
      </c>
      <c r="K1862" s="7">
        <f t="shared" si="536"/>
        <v>-23.219206233037855</v>
      </c>
      <c r="L1862" s="7">
        <f t="shared" si="528"/>
        <v>-9.6800389242324945E-3</v>
      </c>
      <c r="M1862" s="7">
        <f t="shared" si="529"/>
        <v>0</v>
      </c>
      <c r="N1862" s="7">
        <f t="shared" si="537"/>
        <v>6.0436920544399655</v>
      </c>
      <c r="O1862" s="7">
        <f t="shared" si="530"/>
        <v>2.5196026834806802E-3</v>
      </c>
      <c r="P1862" s="7">
        <f t="shared" si="523"/>
        <v>6.2962080830204154E-3</v>
      </c>
      <c r="Q1862" s="7">
        <f t="shared" si="531"/>
        <v>188.88624249061246</v>
      </c>
      <c r="R1862" s="7">
        <f t="shared" si="540"/>
        <v>6.2962080830204155</v>
      </c>
      <c r="S1862" s="7">
        <f t="shared" si="538"/>
        <v>-0.18023141535680509</v>
      </c>
      <c r="T1862" s="7">
        <f t="shared" si="539"/>
        <v>-24.180581785128947</v>
      </c>
      <c r="U1862" s="26">
        <f t="shared" si="532"/>
        <v>0</v>
      </c>
      <c r="V1862" s="26">
        <f t="shared" si="533"/>
        <v>0</v>
      </c>
      <c r="W1862" s="26">
        <f>IF(E1862&gt;t0,0,IF(E1862&lt;t0,P0))</f>
        <v>0</v>
      </c>
      <c r="X1862" s="26">
        <f>IF(E1862&gt;t0,0,IF(E1862&lt;t0,P0*SIN(PI()*(E1862)/t0)))</f>
        <v>0</v>
      </c>
    </row>
    <row r="1863" spans="5:24" x14ac:dyDescent="0.35">
      <c r="E1863" s="5">
        <f t="shared" si="534"/>
        <v>0.5210800000000001</v>
      </c>
      <c r="F1863" s="6">
        <f t="shared" si="535"/>
        <v>0</v>
      </c>
      <c r="G1863" s="6">
        <f t="shared" si="524"/>
        <v>1.7906615827293229</v>
      </c>
      <c r="H1863" s="6">
        <f t="shared" si="525"/>
        <v>-0.80116615766416532</v>
      </c>
      <c r="I1863" s="6">
        <f t="shared" si="526"/>
        <v>0.59844196695555862</v>
      </c>
      <c r="J1863" s="7">
        <f t="shared" si="527"/>
        <v>0</v>
      </c>
      <c r="K1863" s="7">
        <f t="shared" si="536"/>
        <v>-23.219206233037855</v>
      </c>
      <c r="L1863" s="7">
        <f t="shared" si="528"/>
        <v>-9.6770090669965909E-3</v>
      </c>
      <c r="M1863" s="7">
        <f t="shared" si="529"/>
        <v>0</v>
      </c>
      <c r="N1863" s="7">
        <f t="shared" si="537"/>
        <v>6.0436920544399655</v>
      </c>
      <c r="O1863" s="7">
        <f t="shared" si="530"/>
        <v>2.5188140465256127E-3</v>
      </c>
      <c r="P1863" s="7">
        <f t="shared" ref="P1863:P1926" si="541">L1863*H1863-O1863*I1863</f>
        <v>6.2455281394888703E-3</v>
      </c>
      <c r="Q1863" s="7">
        <f t="shared" si="531"/>
        <v>187.36584418466612</v>
      </c>
      <c r="R1863" s="7">
        <f t="shared" si="540"/>
        <v>6.2455281394888704</v>
      </c>
      <c r="S1863" s="7">
        <f t="shared" si="538"/>
        <v>-0.18099979832694674</v>
      </c>
      <c r="T1863" s="7">
        <f t="shared" si="539"/>
        <v>-24.283671178368341</v>
      </c>
      <c r="U1863" s="26">
        <f t="shared" si="532"/>
        <v>0</v>
      </c>
      <c r="V1863" s="26">
        <f t="shared" si="533"/>
        <v>0</v>
      </c>
      <c r="W1863" s="26">
        <f>IF(E1863&gt;t0,0,IF(E1863&lt;t0,P0))</f>
        <v>0</v>
      </c>
      <c r="X1863" s="26">
        <f>IF(E1863&gt;t0,0,IF(E1863&lt;t0,P0*SIN(PI()*(E1863)/t0)))</f>
        <v>0</v>
      </c>
    </row>
    <row r="1864" spans="5:24" x14ac:dyDescent="0.35">
      <c r="E1864" s="5">
        <f t="shared" si="534"/>
        <v>0.52136000000000005</v>
      </c>
      <c r="F1864" s="6">
        <f t="shared" si="535"/>
        <v>0</v>
      </c>
      <c r="G1864" s="6">
        <f t="shared" si="524"/>
        <v>1.7912222362242123</v>
      </c>
      <c r="H1864" s="6">
        <f t="shared" si="525"/>
        <v>-0.79740836561095496</v>
      </c>
      <c r="I1864" s="6">
        <f t="shared" si="526"/>
        <v>0.6034400537366289</v>
      </c>
      <c r="J1864" s="7">
        <f t="shared" si="527"/>
        <v>0</v>
      </c>
      <c r="K1864" s="7">
        <f t="shared" si="536"/>
        <v>-23.219206233037855</v>
      </c>
      <c r="L1864" s="7">
        <f t="shared" si="528"/>
        <v>-9.673980158107583E-3</v>
      </c>
      <c r="M1864" s="7">
        <f t="shared" si="529"/>
        <v>0</v>
      </c>
      <c r="N1864" s="7">
        <f t="shared" si="537"/>
        <v>6.0436920544399655</v>
      </c>
      <c r="O1864" s="7">
        <f t="shared" si="530"/>
        <v>2.5180256564143228E-3</v>
      </c>
      <c r="P1864" s="7">
        <f t="shared" si="541"/>
        <v>6.194635169412507E-3</v>
      </c>
      <c r="Q1864" s="7">
        <f t="shared" si="531"/>
        <v>185.83905508237521</v>
      </c>
      <c r="R1864" s="7">
        <f t="shared" si="540"/>
        <v>6.194635169412507</v>
      </c>
      <c r="S1864" s="7">
        <f t="shared" si="538"/>
        <v>-0.18176060741558317</v>
      </c>
      <c r="T1864" s="7">
        <f t="shared" si="539"/>
        <v>-24.385744428773783</v>
      </c>
      <c r="U1864" s="26">
        <f t="shared" si="532"/>
        <v>0</v>
      </c>
      <c r="V1864" s="26">
        <f t="shared" si="533"/>
        <v>0</v>
      </c>
      <c r="W1864" s="26">
        <f>IF(E1864&gt;t0,0,IF(E1864&lt;t0,P0))</f>
        <v>0</v>
      </c>
      <c r="X1864" s="26">
        <f>IF(E1864&gt;t0,0,IF(E1864&lt;t0,P0*SIN(PI()*(E1864)/t0)))</f>
        <v>0</v>
      </c>
    </row>
    <row r="1865" spans="5:24" x14ac:dyDescent="0.35">
      <c r="E1865" s="5">
        <f t="shared" si="534"/>
        <v>0.52163999999999999</v>
      </c>
      <c r="F1865" s="6">
        <f t="shared" si="535"/>
        <v>0</v>
      </c>
      <c r="G1865" s="6">
        <f t="shared" si="524"/>
        <v>1.791783065258882</v>
      </c>
      <c r="H1865" s="6">
        <f t="shared" si="525"/>
        <v>-0.79361939339743326</v>
      </c>
      <c r="I1865" s="6">
        <f t="shared" si="526"/>
        <v>0.60841454488160462</v>
      </c>
      <c r="J1865" s="7">
        <f t="shared" si="527"/>
        <v>0</v>
      </c>
      <c r="K1865" s="7">
        <f t="shared" si="536"/>
        <v>-23.219206233037855</v>
      </c>
      <c r="L1865" s="7">
        <f t="shared" si="528"/>
        <v>-9.6709521972686424E-3</v>
      </c>
      <c r="M1865" s="7">
        <f t="shared" si="529"/>
        <v>0</v>
      </c>
      <c r="N1865" s="7">
        <f t="shared" si="537"/>
        <v>6.0436920544399655</v>
      </c>
      <c r="O1865" s="7">
        <f t="shared" si="530"/>
        <v>2.5172375130695507E-3</v>
      </c>
      <c r="P1865" s="7">
        <f t="shared" si="541"/>
        <v>6.1435313004988019E-3</v>
      </c>
      <c r="Q1865" s="7">
        <f t="shared" si="531"/>
        <v>184.30593901496405</v>
      </c>
      <c r="R1865" s="7">
        <f t="shared" si="540"/>
        <v>6.1435313004988021</v>
      </c>
      <c r="S1865" s="7">
        <f t="shared" si="538"/>
        <v>-0.18251381754894694</v>
      </c>
      <c r="T1865" s="7">
        <f t="shared" si="539"/>
        <v>-24.486798172346369</v>
      </c>
      <c r="U1865" s="26">
        <f t="shared" si="532"/>
        <v>0</v>
      </c>
      <c r="V1865" s="26">
        <f t="shared" si="533"/>
        <v>0</v>
      </c>
      <c r="W1865" s="26">
        <f>IF(E1865&gt;t0,0,IF(E1865&lt;t0,P0))</f>
        <v>0</v>
      </c>
      <c r="X1865" s="26">
        <f>IF(E1865&gt;t0,0,IF(E1865&lt;t0,P0*SIN(PI()*(E1865)/t0)))</f>
        <v>0</v>
      </c>
    </row>
    <row r="1866" spans="5:24" x14ac:dyDescent="0.35">
      <c r="E1866" s="5">
        <f t="shared" si="534"/>
        <v>0.52191999999999994</v>
      </c>
      <c r="F1866" s="6">
        <f t="shared" si="535"/>
        <v>0</v>
      </c>
      <c r="G1866" s="6">
        <f t="shared" si="524"/>
        <v>1.7923440698882938</v>
      </c>
      <c r="H1866" s="6">
        <f t="shared" si="525"/>
        <v>-0.78979938917950776</v>
      </c>
      <c r="I1866" s="6">
        <f t="shared" si="526"/>
        <v>0.61336524587856822</v>
      </c>
      <c r="J1866" s="7">
        <f t="shared" si="527"/>
        <v>0</v>
      </c>
      <c r="K1866" s="7">
        <f t="shared" si="536"/>
        <v>-23.219206233037855</v>
      </c>
      <c r="L1866" s="7">
        <f t="shared" si="528"/>
        <v>-9.6679251841830204E-3</v>
      </c>
      <c r="M1866" s="7">
        <f t="shared" si="529"/>
        <v>0</v>
      </c>
      <c r="N1866" s="7">
        <f t="shared" si="537"/>
        <v>6.0436920544399655</v>
      </c>
      <c r="O1866" s="7">
        <f t="shared" si="530"/>
        <v>2.5164496164140557E-3</v>
      </c>
      <c r="P1866" s="7">
        <f t="shared" si="541"/>
        <v>6.0922186673880935E-3</v>
      </c>
      <c r="Q1866" s="7">
        <f t="shared" si="531"/>
        <v>182.76656002164282</v>
      </c>
      <c r="R1866" s="7">
        <f t="shared" si="540"/>
        <v>6.0922186673880931</v>
      </c>
      <c r="S1866" s="7">
        <f t="shared" si="538"/>
        <v>-0.18325940396681559</v>
      </c>
      <c r="T1866" s="7">
        <f t="shared" si="539"/>
        <v>-24.58682908715366</v>
      </c>
      <c r="U1866" s="26">
        <f t="shared" si="532"/>
        <v>0</v>
      </c>
      <c r="V1866" s="26">
        <f t="shared" si="533"/>
        <v>0</v>
      </c>
      <c r="W1866" s="26">
        <f>IF(E1866&gt;t0,0,IF(E1866&lt;t0,P0))</f>
        <v>0</v>
      </c>
      <c r="X1866" s="26">
        <f>IF(E1866&gt;t0,0,IF(E1866&lt;t0,P0*SIN(PI()*(E1866)/t0)))</f>
        <v>0</v>
      </c>
    </row>
    <row r="1867" spans="5:24" x14ac:dyDescent="0.35">
      <c r="E1867" s="5">
        <f t="shared" si="534"/>
        <v>0.52219999999999989</v>
      </c>
      <c r="F1867" s="6">
        <f t="shared" si="535"/>
        <v>0</v>
      </c>
      <c r="G1867" s="6">
        <f t="shared" si="524"/>
        <v>1.7929052501674256</v>
      </c>
      <c r="H1867" s="6">
        <f t="shared" si="525"/>
        <v>-0.78594850232649904</v>
      </c>
      <c r="I1867" s="6">
        <f t="shared" si="526"/>
        <v>0.61829196314583712</v>
      </c>
      <c r="J1867" s="7">
        <f t="shared" si="527"/>
        <v>0</v>
      </c>
      <c r="K1867" s="7">
        <f t="shared" si="536"/>
        <v>-23.219206233037855</v>
      </c>
      <c r="L1867" s="7">
        <f t="shared" si="528"/>
        <v>-9.6648991185540756E-3</v>
      </c>
      <c r="M1867" s="7">
        <f t="shared" si="529"/>
        <v>0</v>
      </c>
      <c r="N1867" s="7">
        <f t="shared" si="537"/>
        <v>6.0436920544399655</v>
      </c>
      <c r="O1867" s="7">
        <f t="shared" si="530"/>
        <v>2.5156619663706256E-3</v>
      </c>
      <c r="P1867" s="7">
        <f t="shared" si="541"/>
        <v>6.0406994115656653E-3</v>
      </c>
      <c r="Q1867" s="7">
        <f t="shared" si="531"/>
        <v>181.22098234696995</v>
      </c>
      <c r="R1867" s="7">
        <f t="shared" si="540"/>
        <v>6.0406994115656651</v>
      </c>
      <c r="S1867" s="7">
        <f t="shared" si="538"/>
        <v>-0.18399734222295794</v>
      </c>
      <c r="T1867" s="7">
        <f t="shared" si="539"/>
        <v>-24.685833893389578</v>
      </c>
      <c r="U1867" s="26">
        <f t="shared" si="532"/>
        <v>0</v>
      </c>
      <c r="V1867" s="26">
        <f t="shared" si="533"/>
        <v>0</v>
      </c>
      <c r="W1867" s="26">
        <f>IF(E1867&gt;t0,0,IF(E1867&lt;t0,P0))</f>
        <v>0</v>
      </c>
      <c r="X1867" s="26">
        <f>IF(E1867&gt;t0,0,IF(E1867&lt;t0,P0*SIN(PI()*(E1867)/t0)))</f>
        <v>0</v>
      </c>
    </row>
    <row r="1868" spans="5:24" x14ac:dyDescent="0.35">
      <c r="E1868" s="5">
        <f t="shared" si="534"/>
        <v>0.52247999999999983</v>
      </c>
      <c r="F1868" s="6">
        <f t="shared" si="535"/>
        <v>0</v>
      </c>
      <c r="G1868" s="6">
        <f t="shared" si="524"/>
        <v>1.7934666061512736</v>
      </c>
      <c r="H1868" s="6">
        <f t="shared" si="525"/>
        <v>-0.78206688341529296</v>
      </c>
      <c r="I1868" s="6">
        <f t="shared" si="526"/>
        <v>0.62319450403954191</v>
      </c>
      <c r="J1868" s="7">
        <f t="shared" si="527"/>
        <v>0</v>
      </c>
      <c r="K1868" s="7">
        <f t="shared" si="536"/>
        <v>-23.219206233037855</v>
      </c>
      <c r="L1868" s="7">
        <f t="shared" si="528"/>
        <v>-9.6618740000852504E-3</v>
      </c>
      <c r="M1868" s="7">
        <f t="shared" si="529"/>
        <v>0</v>
      </c>
      <c r="N1868" s="7">
        <f t="shared" si="537"/>
        <v>6.0436920544399655</v>
      </c>
      <c r="O1868" s="7">
        <f t="shared" si="530"/>
        <v>2.5148745628620697E-3</v>
      </c>
      <c r="P1868" s="7">
        <f t="shared" si="541"/>
        <v>5.988975681273434E-3</v>
      </c>
      <c r="Q1868" s="7">
        <f t="shared" si="531"/>
        <v>179.66927043820303</v>
      </c>
      <c r="R1868" s="7">
        <f t="shared" si="540"/>
        <v>5.988975681273434</v>
      </c>
      <c r="S1868" s="7">
        <f t="shared" si="538"/>
        <v>-0.18472760818654019</v>
      </c>
      <c r="T1868" s="7">
        <f t="shared" si="539"/>
        <v>-24.783809353563033</v>
      </c>
      <c r="U1868" s="26">
        <f t="shared" si="532"/>
        <v>0</v>
      </c>
      <c r="V1868" s="26">
        <f t="shared" si="533"/>
        <v>0</v>
      </c>
      <c r="W1868" s="26">
        <f>IF(E1868&gt;t0,0,IF(E1868&lt;t0,P0))</f>
        <v>0</v>
      </c>
      <c r="X1868" s="26">
        <f>IF(E1868&gt;t0,0,IF(E1868&lt;t0,P0*SIN(PI()*(E1868)/t0)))</f>
        <v>0</v>
      </c>
    </row>
    <row r="1869" spans="5:24" x14ac:dyDescent="0.35">
      <c r="E1869" s="5">
        <f t="shared" si="534"/>
        <v>0.52275999999999978</v>
      </c>
      <c r="F1869" s="6">
        <f t="shared" si="535"/>
        <v>0</v>
      </c>
      <c r="G1869" s="6">
        <f t="shared" si="524"/>
        <v>1.7940281378948504</v>
      </c>
      <c r="H1869" s="6">
        <f t="shared" si="525"/>
        <v>-0.77815468422445755</v>
      </c>
      <c r="I1869" s="6">
        <f t="shared" si="526"/>
        <v>0.62807267686115342</v>
      </c>
      <c r="J1869" s="7">
        <f t="shared" si="527"/>
        <v>0</v>
      </c>
      <c r="K1869" s="7">
        <f t="shared" si="536"/>
        <v>-23.219206233037855</v>
      </c>
      <c r="L1869" s="7">
        <f t="shared" si="528"/>
        <v>-9.6588498284800872E-3</v>
      </c>
      <c r="M1869" s="7">
        <f t="shared" si="529"/>
        <v>0</v>
      </c>
      <c r="N1869" s="7">
        <f t="shared" si="537"/>
        <v>6.0436920544399655</v>
      </c>
      <c r="O1869" s="7">
        <f t="shared" si="530"/>
        <v>2.5140874058112231E-3</v>
      </c>
      <c r="P1869" s="7">
        <f t="shared" si="541"/>
        <v>5.9370496314216101E-3</v>
      </c>
      <c r="Q1869" s="7">
        <f t="shared" si="531"/>
        <v>178.11148894264829</v>
      </c>
      <c r="R1869" s="7">
        <f t="shared" si="540"/>
        <v>5.9370496314216101</v>
      </c>
      <c r="S1869" s="7">
        <f t="shared" si="538"/>
        <v>-0.18545017804222838</v>
      </c>
      <c r="T1869" s="7">
        <f t="shared" si="539"/>
        <v>-24.880752272511696</v>
      </c>
      <c r="U1869" s="26">
        <f t="shared" si="532"/>
        <v>0</v>
      </c>
      <c r="V1869" s="26">
        <f t="shared" si="533"/>
        <v>0</v>
      </c>
      <c r="W1869" s="26">
        <f>IF(E1869&gt;t0,0,IF(E1869&lt;t0,P0))</f>
        <v>0</v>
      </c>
      <c r="X1869" s="26">
        <f>IF(E1869&gt;t0,0,IF(E1869&lt;t0,P0*SIN(PI()*(E1869)/t0)))</f>
        <v>0</v>
      </c>
    </row>
    <row r="1870" spans="5:24" x14ac:dyDescent="0.35">
      <c r="E1870" s="5">
        <f t="shared" si="534"/>
        <v>0.52303999999999973</v>
      </c>
      <c r="F1870" s="6">
        <f t="shared" si="535"/>
        <v>0</v>
      </c>
      <c r="G1870" s="6">
        <f t="shared" si="524"/>
        <v>1.7945898454531859</v>
      </c>
      <c r="H1870" s="6">
        <f t="shared" si="525"/>
        <v>-0.77421205772830726</v>
      </c>
      <c r="I1870" s="6">
        <f t="shared" si="526"/>
        <v>0.6329262908649792</v>
      </c>
      <c r="J1870" s="7">
        <f t="shared" si="527"/>
        <v>0</v>
      </c>
      <c r="K1870" s="7">
        <f t="shared" si="536"/>
        <v>-23.219206233037855</v>
      </c>
      <c r="L1870" s="7">
        <f t="shared" si="528"/>
        <v>-9.6558266034422139E-3</v>
      </c>
      <c r="M1870" s="7">
        <f t="shared" si="529"/>
        <v>0</v>
      </c>
      <c r="N1870" s="7">
        <f t="shared" si="537"/>
        <v>6.0436920544399655</v>
      </c>
      <c r="O1870" s="7">
        <f t="shared" si="530"/>
        <v>2.5133004951409443E-3</v>
      </c>
      <c r="P1870" s="7">
        <f t="shared" si="541"/>
        <v>5.8849234235000547E-3</v>
      </c>
      <c r="Q1870" s="7">
        <f t="shared" si="531"/>
        <v>176.54770270500165</v>
      </c>
      <c r="R1870" s="7">
        <f t="shared" si="540"/>
        <v>5.8849234235000552</v>
      </c>
      <c r="S1870" s="7">
        <f t="shared" si="538"/>
        <v>-0.1861650282912693</v>
      </c>
      <c r="T1870" s="7">
        <f t="shared" si="539"/>
        <v>-24.976659497546983</v>
      </c>
      <c r="U1870" s="26">
        <f t="shared" si="532"/>
        <v>0</v>
      </c>
      <c r="V1870" s="26">
        <f t="shared" si="533"/>
        <v>0</v>
      </c>
      <c r="W1870" s="26">
        <f>IF(E1870&gt;t0,0,IF(E1870&lt;t0,P0))</f>
        <v>0</v>
      </c>
      <c r="X1870" s="26">
        <f>IF(E1870&gt;t0,0,IF(E1870&lt;t0,P0*SIN(PI()*(E1870)/t0)))</f>
        <v>0</v>
      </c>
    </row>
    <row r="1871" spans="5:24" x14ac:dyDescent="0.35">
      <c r="E1871" s="5">
        <f t="shared" si="534"/>
        <v>0.52331999999999967</v>
      </c>
      <c r="F1871" s="6">
        <f t="shared" si="535"/>
        <v>0</v>
      </c>
      <c r="G1871" s="6">
        <f t="shared" si="524"/>
        <v>1.7951517288813281</v>
      </c>
      <c r="H1871" s="6">
        <f t="shared" si="525"/>
        <v>-0.77023915809092081</v>
      </c>
      <c r="I1871" s="6">
        <f t="shared" si="526"/>
        <v>0.63775515626562318</v>
      </c>
      <c r="J1871" s="7">
        <f t="shared" si="527"/>
        <v>0</v>
      </c>
      <c r="K1871" s="7">
        <f t="shared" si="536"/>
        <v>-23.219206233037855</v>
      </c>
      <c r="L1871" s="7">
        <f t="shared" si="528"/>
        <v>-9.6528043246753552E-3</v>
      </c>
      <c r="M1871" s="7">
        <f t="shared" si="529"/>
        <v>0</v>
      </c>
      <c r="N1871" s="7">
        <f t="shared" si="537"/>
        <v>6.0436920544399655</v>
      </c>
      <c r="O1871" s="7">
        <f t="shared" si="530"/>
        <v>2.5125138307741162E-3</v>
      </c>
      <c r="P1871" s="7">
        <f t="shared" si="541"/>
        <v>5.8325992254894586E-3</v>
      </c>
      <c r="Q1871" s="7">
        <f t="shared" si="531"/>
        <v>174.97797676468375</v>
      </c>
      <c r="R1871" s="7">
        <f t="shared" si="540"/>
        <v>5.8325992254894583</v>
      </c>
      <c r="S1871" s="7">
        <f t="shared" si="538"/>
        <v>-0.1868721357521288</v>
      </c>
      <c r="T1871" s="7">
        <f t="shared" si="539"/>
        <v>-25.071527918539729</v>
      </c>
      <c r="U1871" s="26">
        <f t="shared" si="532"/>
        <v>0</v>
      </c>
      <c r="V1871" s="26">
        <f t="shared" si="533"/>
        <v>0</v>
      </c>
      <c r="W1871" s="26">
        <f>IF(E1871&gt;t0,0,IF(E1871&lt;t0,P0))</f>
        <v>0</v>
      </c>
      <c r="X1871" s="26">
        <f>IF(E1871&gt;t0,0,IF(E1871&lt;t0,P0*SIN(PI()*(E1871)/t0)))</f>
        <v>0</v>
      </c>
    </row>
    <row r="1872" spans="5:24" x14ac:dyDescent="0.35">
      <c r="E1872" s="5">
        <f t="shared" si="534"/>
        <v>0.52359999999999962</v>
      </c>
      <c r="F1872" s="6">
        <f t="shared" si="535"/>
        <v>0</v>
      </c>
      <c r="G1872" s="6">
        <f t="shared" si="524"/>
        <v>1.795713788234341</v>
      </c>
      <c r="H1872" s="6">
        <f t="shared" si="525"/>
        <v>-0.76623614066011381</v>
      </c>
      <c r="I1872" s="6">
        <f t="shared" si="526"/>
        <v>0.64255908424540564</v>
      </c>
      <c r="J1872" s="7">
        <f t="shared" si="527"/>
        <v>0</v>
      </c>
      <c r="K1872" s="7">
        <f t="shared" si="536"/>
        <v>-23.219206233037855</v>
      </c>
      <c r="L1872" s="7">
        <f t="shared" si="528"/>
        <v>-9.6497829918833298E-3</v>
      </c>
      <c r="M1872" s="7">
        <f t="shared" si="529"/>
        <v>0</v>
      </c>
      <c r="N1872" s="7">
        <f t="shared" si="537"/>
        <v>6.0436920544399655</v>
      </c>
      <c r="O1872" s="7">
        <f t="shared" si="530"/>
        <v>2.5117274126336456E-3</v>
      </c>
      <c r="P1872" s="7">
        <f t="shared" si="541"/>
        <v>5.780079211772331E-3</v>
      </c>
      <c r="Q1872" s="7">
        <f t="shared" si="531"/>
        <v>173.40237635316993</v>
      </c>
      <c r="R1872" s="7">
        <f t="shared" si="540"/>
        <v>5.780079211772331</v>
      </c>
      <c r="S1872" s="7">
        <f t="shared" si="538"/>
        <v>-0.18757147756117004</v>
      </c>
      <c r="T1872" s="7">
        <f t="shared" si="539"/>
        <v>-25.165354468011163</v>
      </c>
      <c r="U1872" s="26">
        <f t="shared" si="532"/>
        <v>0</v>
      </c>
      <c r="V1872" s="26">
        <f t="shared" si="533"/>
        <v>0</v>
      </c>
      <c r="W1872" s="26">
        <f>IF(E1872&gt;t0,0,IF(E1872&lt;t0,P0))</f>
        <v>0</v>
      </c>
      <c r="X1872" s="26">
        <f>IF(E1872&gt;t0,0,IF(E1872&lt;t0,P0*SIN(PI()*(E1872)/t0)))</f>
        <v>0</v>
      </c>
    </row>
    <row r="1873" spans="5:24" x14ac:dyDescent="0.35">
      <c r="E1873" s="5">
        <f t="shared" si="534"/>
        <v>0.52387999999999957</v>
      </c>
      <c r="F1873" s="6">
        <f t="shared" si="535"/>
        <v>0</v>
      </c>
      <c r="G1873" s="6">
        <f t="shared" si="524"/>
        <v>1.7962760235673068</v>
      </c>
      <c r="H1873" s="6">
        <f t="shared" si="525"/>
        <v>-0.76220316196136362</v>
      </c>
      <c r="I1873" s="6">
        <f t="shared" si="526"/>
        <v>0.64733788696174677</v>
      </c>
      <c r="J1873" s="7">
        <f t="shared" si="527"/>
        <v>0</v>
      </c>
      <c r="K1873" s="7">
        <f t="shared" si="536"/>
        <v>-23.219206233037855</v>
      </c>
      <c r="L1873" s="7">
        <f t="shared" si="528"/>
        <v>-9.646762604770041E-3</v>
      </c>
      <c r="M1873" s="7">
        <f t="shared" si="529"/>
        <v>0</v>
      </c>
      <c r="N1873" s="7">
        <f t="shared" si="537"/>
        <v>6.0436920544399655</v>
      </c>
      <c r="O1873" s="7">
        <f t="shared" si="530"/>
        <v>2.510941240642463E-3</v>
      </c>
      <c r="P1873" s="7">
        <f t="shared" si="541"/>
        <v>5.7273655630437669E-3</v>
      </c>
      <c r="Q1873" s="7">
        <f t="shared" si="531"/>
        <v>171.82096689131302</v>
      </c>
      <c r="R1873" s="7">
        <f t="shared" si="540"/>
        <v>5.727365563043767</v>
      </c>
      <c r="S1873" s="7">
        <f t="shared" si="538"/>
        <v>-0.18826303117344345</v>
      </c>
      <c r="T1873" s="7">
        <f t="shared" si="539"/>
        <v>-25.258136121238898</v>
      </c>
      <c r="U1873" s="26">
        <f t="shared" si="532"/>
        <v>0</v>
      </c>
      <c r="V1873" s="26">
        <f t="shared" si="533"/>
        <v>0</v>
      </c>
      <c r="W1873" s="26">
        <f>IF(E1873&gt;t0,0,IF(E1873&lt;t0,P0))</f>
        <v>0</v>
      </c>
      <c r="X1873" s="26">
        <f>IF(E1873&gt;t0,0,IF(E1873&lt;t0,P0*SIN(PI()*(E1873)/t0)))</f>
        <v>0</v>
      </c>
    </row>
    <row r="1874" spans="5:24" x14ac:dyDescent="0.35">
      <c r="E1874" s="5">
        <f t="shared" si="534"/>
        <v>0.52415999999999952</v>
      </c>
      <c r="F1874" s="6">
        <f t="shared" si="535"/>
        <v>0</v>
      </c>
      <c r="G1874" s="6">
        <f t="shared" si="524"/>
        <v>1.7968384349353239</v>
      </c>
      <c r="H1874" s="6">
        <f t="shared" si="525"/>
        <v>-0.75814037969168857</v>
      </c>
      <c r="I1874" s="6">
        <f t="shared" si="526"/>
        <v>0.65209137755451296</v>
      </c>
      <c r="J1874" s="7">
        <f t="shared" si="527"/>
        <v>0</v>
      </c>
      <c r="K1874" s="7">
        <f t="shared" si="536"/>
        <v>-23.219206233037855</v>
      </c>
      <c r="L1874" s="7">
        <f t="shared" si="528"/>
        <v>-9.6437431630395001E-3</v>
      </c>
      <c r="M1874" s="7">
        <f t="shared" si="529"/>
        <v>0</v>
      </c>
      <c r="N1874" s="7">
        <f t="shared" si="537"/>
        <v>6.0436920544399655</v>
      </c>
      <c r="O1874" s="7">
        <f t="shared" si="530"/>
        <v>2.510155314723525E-3</v>
      </c>
      <c r="P1874" s="7">
        <f t="shared" si="541"/>
        <v>5.6744604662220463E-3</v>
      </c>
      <c r="Q1874" s="7">
        <f t="shared" si="531"/>
        <v>170.2338139866614</v>
      </c>
      <c r="R1874" s="7">
        <f t="shared" si="540"/>
        <v>5.6744604662220466</v>
      </c>
      <c r="S1874" s="7">
        <f t="shared" si="538"/>
        <v>-0.18894677436328777</v>
      </c>
      <c r="T1874" s="7">
        <f t="shared" si="539"/>
        <v>-25.349869896337566</v>
      </c>
      <c r="U1874" s="26">
        <f t="shared" si="532"/>
        <v>0</v>
      </c>
      <c r="V1874" s="26">
        <f t="shared" si="533"/>
        <v>0</v>
      </c>
      <c r="W1874" s="26">
        <f>IF(E1874&gt;t0,0,IF(E1874&lt;t0,P0))</f>
        <v>0</v>
      </c>
      <c r="X1874" s="26">
        <f>IF(E1874&gt;t0,0,IF(E1874&lt;t0,P0*SIN(PI()*(E1874)/t0)))</f>
        <v>0</v>
      </c>
    </row>
    <row r="1875" spans="5:24" x14ac:dyDescent="0.35">
      <c r="E1875" s="5">
        <f t="shared" si="534"/>
        <v>0.52443999999999946</v>
      </c>
      <c r="F1875" s="6">
        <f t="shared" si="535"/>
        <v>0</v>
      </c>
      <c r="G1875" s="6">
        <f t="shared" si="524"/>
        <v>1.7974010223935095</v>
      </c>
      <c r="H1875" s="6">
        <f t="shared" si="525"/>
        <v>-0.75404795271348535</v>
      </c>
      <c r="I1875" s="6">
        <f t="shared" si="526"/>
        <v>0.65681937015331804</v>
      </c>
      <c r="J1875" s="7">
        <f t="shared" si="527"/>
        <v>0</v>
      </c>
      <c r="K1875" s="7">
        <f t="shared" si="536"/>
        <v>-23.219206233037855</v>
      </c>
      <c r="L1875" s="7">
        <f t="shared" si="528"/>
        <v>-9.6407246663957925E-3</v>
      </c>
      <c r="M1875" s="7">
        <f t="shared" si="529"/>
        <v>0</v>
      </c>
      <c r="N1875" s="7">
        <f t="shared" si="537"/>
        <v>6.0436920544399655</v>
      </c>
      <c r="O1875" s="7">
        <f t="shared" si="530"/>
        <v>2.5093696347998086E-3</v>
      </c>
      <c r="P1875" s="7">
        <f t="shared" si="541"/>
        <v>5.6213661143590743E-3</v>
      </c>
      <c r="Q1875" s="7">
        <f t="shared" si="531"/>
        <v>168.64098343077222</v>
      </c>
      <c r="R1875" s="7">
        <f t="shared" si="540"/>
        <v>5.6213661143590743</v>
      </c>
      <c r="S1875" s="7">
        <f t="shared" si="538"/>
        <v>-0.18962268522489995</v>
      </c>
      <c r="T1875" s="7">
        <f t="shared" si="539"/>
        <v>-25.44055285433528</v>
      </c>
      <c r="U1875" s="26">
        <f t="shared" si="532"/>
        <v>0</v>
      </c>
      <c r="V1875" s="26">
        <f t="shared" si="533"/>
        <v>0</v>
      </c>
      <c r="W1875" s="26">
        <f>IF(E1875&gt;t0,0,IF(E1875&lt;t0,P0))</f>
        <v>0</v>
      </c>
      <c r="X1875" s="26">
        <f>IF(E1875&gt;t0,0,IF(E1875&lt;t0,P0*SIN(PI()*(E1875)/t0)))</f>
        <v>0</v>
      </c>
    </row>
    <row r="1876" spans="5:24" x14ac:dyDescent="0.35">
      <c r="E1876" s="5">
        <f t="shared" si="534"/>
        <v>0.52471999999999941</v>
      </c>
      <c r="F1876" s="6">
        <f t="shared" si="535"/>
        <v>0</v>
      </c>
      <c r="G1876" s="6">
        <f t="shared" si="524"/>
        <v>1.7979637859969964</v>
      </c>
      <c r="H1876" s="6">
        <f t="shared" si="525"/>
        <v>-0.74992604104831118</v>
      </c>
      <c r="I1876" s="6">
        <f t="shared" si="526"/>
        <v>0.66152167988479926</v>
      </c>
      <c r="J1876" s="7">
        <f t="shared" si="527"/>
        <v>0</v>
      </c>
      <c r="K1876" s="7">
        <f t="shared" si="536"/>
        <v>-23.219206233037855</v>
      </c>
      <c r="L1876" s="7">
        <f t="shared" si="528"/>
        <v>-9.6377071145431151E-3</v>
      </c>
      <c r="M1876" s="7">
        <f t="shared" si="529"/>
        <v>0</v>
      </c>
      <c r="N1876" s="7">
        <f t="shared" si="537"/>
        <v>6.0436920544399655</v>
      </c>
      <c r="O1876" s="7">
        <f t="shared" si="530"/>
        <v>2.5085842007943194E-3</v>
      </c>
      <c r="P1876" s="7">
        <f t="shared" si="541"/>
        <v>5.568084706550536E-3</v>
      </c>
      <c r="Q1876" s="7">
        <f t="shared" si="531"/>
        <v>167.04254119651608</v>
      </c>
      <c r="R1876" s="7">
        <f t="shared" si="540"/>
        <v>5.5680847065505361</v>
      </c>
      <c r="S1876" s="7">
        <f t="shared" si="538"/>
        <v>-0.19029074217335115</v>
      </c>
      <c r="T1876" s="7">
        <f t="shared" si="539"/>
        <v>-25.530182099309958</v>
      </c>
      <c r="U1876" s="26">
        <f t="shared" si="532"/>
        <v>0</v>
      </c>
      <c r="V1876" s="26">
        <f t="shared" si="533"/>
        <v>0</v>
      </c>
      <c r="W1876" s="26">
        <f>IF(E1876&gt;t0,0,IF(E1876&lt;t0,P0))</f>
        <v>0</v>
      </c>
      <c r="X1876" s="26">
        <f>IF(E1876&gt;t0,0,IF(E1876&lt;t0,P0*SIN(PI()*(E1876)/t0)))</f>
        <v>0</v>
      </c>
    </row>
    <row r="1877" spans="5:24" x14ac:dyDescent="0.35">
      <c r="E1877" s="5">
        <f t="shared" si="534"/>
        <v>0.52499999999999936</v>
      </c>
      <c r="F1877" s="6">
        <f t="shared" si="535"/>
        <v>0</v>
      </c>
      <c r="G1877" s="6">
        <f t="shared" si="524"/>
        <v>1.7985267258009356</v>
      </c>
      <c r="H1877" s="6">
        <f t="shared" si="525"/>
        <v>-0.74577480587063072</v>
      </c>
      <c r="I1877" s="6">
        <f t="shared" si="526"/>
        <v>0.66619812287984048</v>
      </c>
      <c r="J1877" s="7">
        <f t="shared" si="527"/>
        <v>0</v>
      </c>
      <c r="K1877" s="7">
        <f t="shared" si="536"/>
        <v>-23.219206233037855</v>
      </c>
      <c r="L1877" s="7">
        <f t="shared" si="528"/>
        <v>-9.6346905071857392E-3</v>
      </c>
      <c r="M1877" s="7">
        <f t="shared" si="529"/>
        <v>0</v>
      </c>
      <c r="N1877" s="7">
        <f t="shared" si="537"/>
        <v>6.0436920544399655</v>
      </c>
      <c r="O1877" s="7">
        <f t="shared" si="530"/>
        <v>2.5077990126300834E-3</v>
      </c>
      <c r="P1877" s="7">
        <f t="shared" si="541"/>
        <v>5.5146184478459745E-3</v>
      </c>
      <c r="Q1877" s="7">
        <f t="shared" si="531"/>
        <v>165.43855343537925</v>
      </c>
      <c r="R1877" s="7">
        <f t="shared" si="540"/>
        <v>5.5146184478459741</v>
      </c>
      <c r="S1877" s="7">
        <f t="shared" si="538"/>
        <v>-0.1909509239448626</v>
      </c>
      <c r="T1877" s="7">
        <f t="shared" si="539"/>
        <v>-25.618754778426307</v>
      </c>
      <c r="U1877" s="26">
        <f t="shared" si="532"/>
        <v>0</v>
      </c>
      <c r="V1877" s="26">
        <f t="shared" si="533"/>
        <v>0</v>
      </c>
      <c r="W1877" s="26">
        <f>IF(E1877&gt;t0,0,IF(E1877&lt;t0,P0))</f>
        <v>0</v>
      </c>
      <c r="X1877" s="26">
        <f>IF(E1877&gt;t0,0,IF(E1877&lt;t0,P0*SIN(PI()*(E1877)/t0)))</f>
        <v>0</v>
      </c>
    </row>
    <row r="1878" spans="5:24" x14ac:dyDescent="0.35">
      <c r="E1878" s="5">
        <f t="shared" si="534"/>
        <v>0.5252799999999993</v>
      </c>
      <c r="F1878" s="6">
        <f t="shared" si="535"/>
        <v>0</v>
      </c>
      <c r="G1878" s="6">
        <f t="shared" si="524"/>
        <v>1.7990898418604957</v>
      </c>
      <c r="H1878" s="6">
        <f t="shared" si="525"/>
        <v>-0.74159440950151312</v>
      </c>
      <c r="I1878" s="6">
        <f t="shared" si="526"/>
        <v>0.6708485162807637</v>
      </c>
      <c r="J1878" s="7">
        <f t="shared" si="527"/>
        <v>0</v>
      </c>
      <c r="K1878" s="7">
        <f t="shared" si="536"/>
        <v>-23.219206233037855</v>
      </c>
      <c r="L1878" s="7">
        <f t="shared" si="528"/>
        <v>-9.6316748440280434E-3</v>
      </c>
      <c r="M1878" s="7">
        <f t="shared" si="529"/>
        <v>0</v>
      </c>
      <c r="N1878" s="7">
        <f t="shared" si="537"/>
        <v>6.0436920544399655</v>
      </c>
      <c r="O1878" s="7">
        <f t="shared" si="530"/>
        <v>2.507014070230153E-3</v>
      </c>
      <c r="P1878" s="7">
        <f t="shared" si="541"/>
        <v>5.4609695491586591E-3</v>
      </c>
      <c r="Q1878" s="7">
        <f t="shared" si="531"/>
        <v>163.82908647475978</v>
      </c>
      <c r="R1878" s="7">
        <f t="shared" si="540"/>
        <v>5.4609695491586594</v>
      </c>
      <c r="S1878" s="7">
        <f t="shared" si="538"/>
        <v>-0.19160320959755511</v>
      </c>
      <c r="T1878" s="7">
        <f t="shared" si="539"/>
        <v>-25.706268082036406</v>
      </c>
      <c r="U1878" s="26">
        <f t="shared" si="532"/>
        <v>0</v>
      </c>
      <c r="V1878" s="26">
        <f t="shared" si="533"/>
        <v>0</v>
      </c>
      <c r="W1878" s="26">
        <f>IF(E1878&gt;t0,0,IF(E1878&lt;t0,P0))</f>
        <v>0</v>
      </c>
      <c r="X1878" s="26">
        <f>IF(E1878&gt;t0,0,IF(E1878&lt;t0,P0*SIN(PI()*(E1878)/t0)))</f>
        <v>0</v>
      </c>
    </row>
    <row r="1879" spans="5:24" x14ac:dyDescent="0.35">
      <c r="E1879" s="5">
        <f t="shared" si="534"/>
        <v>0.52555999999999925</v>
      </c>
      <c r="F1879" s="6">
        <f t="shared" si="535"/>
        <v>0</v>
      </c>
      <c r="G1879" s="6">
        <f t="shared" si="524"/>
        <v>1.7996531342308617</v>
      </c>
      <c r="H1879" s="6">
        <f t="shared" si="525"/>
        <v>-0.73738501540228452</v>
      </c>
      <c r="I1879" s="6">
        <f t="shared" si="526"/>
        <v>0.67547267824847856</v>
      </c>
      <c r="J1879" s="7">
        <f t="shared" si="527"/>
        <v>0</v>
      </c>
      <c r="K1879" s="7">
        <f t="shared" si="536"/>
        <v>-23.219206233037855</v>
      </c>
      <c r="L1879" s="7">
        <f t="shared" si="528"/>
        <v>-9.6286601247744866E-3</v>
      </c>
      <c r="M1879" s="7">
        <f t="shared" si="529"/>
        <v>0</v>
      </c>
      <c r="N1879" s="7">
        <f t="shared" si="537"/>
        <v>6.0436920544399655</v>
      </c>
      <c r="O1879" s="7">
        <f t="shared" si="530"/>
        <v>2.5062293735176031E-3</v>
      </c>
      <c r="P1879" s="7">
        <f t="shared" si="541"/>
        <v>5.4071402271752556E-3</v>
      </c>
      <c r="Q1879" s="7">
        <f t="shared" si="531"/>
        <v>162.21420681525765</v>
      </c>
      <c r="R1879" s="7">
        <f t="shared" si="540"/>
        <v>5.4071402271752556</v>
      </c>
      <c r="S1879" s="7">
        <f t="shared" si="538"/>
        <v>-0.1922475785121554</v>
      </c>
      <c r="T1879" s="7">
        <f t="shared" si="539"/>
        <v>-25.792719243774446</v>
      </c>
      <c r="U1879" s="26">
        <f t="shared" si="532"/>
        <v>0</v>
      </c>
      <c r="V1879" s="26">
        <f t="shared" si="533"/>
        <v>0</v>
      </c>
      <c r="W1879" s="26">
        <f>IF(E1879&gt;t0,0,IF(E1879&lt;t0,P0))</f>
        <v>0</v>
      </c>
      <c r="X1879" s="26">
        <f>IF(E1879&gt;t0,0,IF(E1879&lt;t0,P0*SIN(PI()*(E1879)/t0)))</f>
        <v>0</v>
      </c>
    </row>
    <row r="1880" spans="5:24" x14ac:dyDescent="0.35">
      <c r="E1880" s="5">
        <f t="shared" si="534"/>
        <v>0.5258399999999992</v>
      </c>
      <c r="F1880" s="6">
        <f t="shared" si="535"/>
        <v>0</v>
      </c>
      <c r="G1880" s="6">
        <f t="shared" si="524"/>
        <v>1.8002166029672364</v>
      </c>
      <c r="H1880" s="6">
        <f t="shared" si="525"/>
        <v>-0.73314678816813661</v>
      </c>
      <c r="I1880" s="6">
        <f t="shared" si="526"/>
        <v>0.68007042796959305</v>
      </c>
      <c r="J1880" s="7">
        <f t="shared" si="527"/>
        <v>0</v>
      </c>
      <c r="K1880" s="7">
        <f t="shared" si="536"/>
        <v>-23.219206233037855</v>
      </c>
      <c r="L1880" s="7">
        <f t="shared" si="528"/>
        <v>-9.6256463491296313E-3</v>
      </c>
      <c r="M1880" s="7">
        <f t="shared" si="529"/>
        <v>0</v>
      </c>
      <c r="N1880" s="7">
        <f t="shared" si="537"/>
        <v>6.0436920544399655</v>
      </c>
      <c r="O1880" s="7">
        <f t="shared" si="530"/>
        <v>2.505444922415534E-3</v>
      </c>
      <c r="P1880" s="7">
        <f t="shared" si="541"/>
        <v>5.3531327042653631E-3</v>
      </c>
      <c r="Q1880" s="7">
        <f t="shared" si="531"/>
        <v>160.59398112796089</v>
      </c>
      <c r="R1880" s="7">
        <f t="shared" si="540"/>
        <v>5.3531327042653629</v>
      </c>
      <c r="S1880" s="7">
        <f t="shared" si="538"/>
        <v>-0.19288401039247316</v>
      </c>
      <c r="T1880" s="7">
        <f t="shared" si="539"/>
        <v>-25.878105540620755</v>
      </c>
      <c r="U1880" s="26">
        <f t="shared" si="532"/>
        <v>0</v>
      </c>
      <c r="V1880" s="26">
        <f t="shared" si="533"/>
        <v>0</v>
      </c>
      <c r="W1880" s="26">
        <f>IF(E1880&gt;t0,0,IF(E1880&lt;t0,P0))</f>
        <v>0</v>
      </c>
      <c r="X1880" s="26">
        <f>IF(E1880&gt;t0,0,IF(E1880&lt;t0,P0*SIN(PI()*(E1880)/t0)))</f>
        <v>0</v>
      </c>
    </row>
    <row r="1881" spans="5:24" x14ac:dyDescent="0.35">
      <c r="E1881" s="5">
        <f t="shared" si="534"/>
        <v>0.52611999999999914</v>
      </c>
      <c r="F1881" s="6">
        <f t="shared" si="535"/>
        <v>0</v>
      </c>
      <c r="G1881" s="6">
        <f t="shared" si="524"/>
        <v>1.8007802481248396</v>
      </c>
      <c r="H1881" s="6">
        <f t="shared" si="525"/>
        <v>-0.72887989352168947</v>
      </c>
      <c r="I1881" s="6">
        <f t="shared" si="526"/>
        <v>0.68464158566348465</v>
      </c>
      <c r="J1881" s="7">
        <f t="shared" si="527"/>
        <v>0</v>
      </c>
      <c r="K1881" s="7">
        <f t="shared" si="536"/>
        <v>-23.219206233037855</v>
      </c>
      <c r="L1881" s="7">
        <f t="shared" si="528"/>
        <v>-9.6226335167981254E-3</v>
      </c>
      <c r="M1881" s="7">
        <f t="shared" si="529"/>
        <v>0</v>
      </c>
      <c r="N1881" s="7">
        <f t="shared" si="537"/>
        <v>6.0436920544399655</v>
      </c>
      <c r="O1881" s="7">
        <f t="shared" si="530"/>
        <v>2.5046607168470693E-3</v>
      </c>
      <c r="P1881" s="7">
        <f t="shared" si="541"/>
        <v>5.29894920839084E-3</v>
      </c>
      <c r="Q1881" s="7">
        <f t="shared" si="531"/>
        <v>158.96847625172521</v>
      </c>
      <c r="R1881" s="7">
        <f t="shared" si="540"/>
        <v>5.29894920839084</v>
      </c>
      <c r="S1881" s="7">
        <f t="shared" si="538"/>
        <v>-0.19351248526615378</v>
      </c>
      <c r="T1881" s="7">
        <f t="shared" si="539"/>
        <v>-25.962424293002783</v>
      </c>
      <c r="U1881" s="26">
        <f t="shared" si="532"/>
        <v>0</v>
      </c>
      <c r="V1881" s="26">
        <f t="shared" si="533"/>
        <v>0</v>
      </c>
      <c r="W1881" s="26">
        <f>IF(E1881&gt;t0,0,IF(E1881&lt;t0,P0))</f>
        <v>0</v>
      </c>
      <c r="X1881" s="26">
        <f>IF(E1881&gt;t0,0,IF(E1881&lt;t0,P0*SIN(PI()*(E1881)/t0)))</f>
        <v>0</v>
      </c>
    </row>
    <row r="1882" spans="5:24" x14ac:dyDescent="0.35">
      <c r="E1882" s="5">
        <f t="shared" si="534"/>
        <v>0.52639999999999909</v>
      </c>
      <c r="F1882" s="6">
        <f t="shared" si="535"/>
        <v>0</v>
      </c>
      <c r="G1882" s="6">
        <f t="shared" si="524"/>
        <v>1.8013440697589085</v>
      </c>
      <c r="H1882" s="6">
        <f t="shared" si="525"/>
        <v>-0.72458449830651639</v>
      </c>
      <c r="I1882" s="6">
        <f t="shared" si="526"/>
        <v>0.68918597258932501</v>
      </c>
      <c r="J1882" s="7">
        <f t="shared" si="527"/>
        <v>0</v>
      </c>
      <c r="K1882" s="7">
        <f t="shared" si="536"/>
        <v>-23.219206233037855</v>
      </c>
      <c r="L1882" s="7">
        <f t="shared" si="528"/>
        <v>-9.6196216274847118E-3</v>
      </c>
      <c r="M1882" s="7">
        <f t="shared" si="529"/>
        <v>0</v>
      </c>
      <c r="N1882" s="7">
        <f t="shared" si="537"/>
        <v>6.0436920544399655</v>
      </c>
      <c r="O1882" s="7">
        <f t="shared" si="530"/>
        <v>2.5038767567353566E-3</v>
      </c>
      <c r="P1882" s="7">
        <f t="shared" si="541"/>
        <v>5.2445919730150625E-3</v>
      </c>
      <c r="Q1882" s="7">
        <f t="shared" si="531"/>
        <v>157.33775919045186</v>
      </c>
      <c r="R1882" s="7">
        <f t="shared" si="540"/>
        <v>5.2445919730150621</v>
      </c>
      <c r="S1882" s="7">
        <f t="shared" si="538"/>
        <v>-0.19413298348491989</v>
      </c>
      <c r="T1882" s="7">
        <f t="shared" si="539"/>
        <v>-26.045672864827498</v>
      </c>
      <c r="U1882" s="26">
        <f t="shared" si="532"/>
        <v>0</v>
      </c>
      <c r="V1882" s="26">
        <f t="shared" si="533"/>
        <v>0</v>
      </c>
      <c r="W1882" s="26">
        <f>IF(E1882&gt;t0,0,IF(E1882&lt;t0,P0))</f>
        <v>0</v>
      </c>
      <c r="X1882" s="26">
        <f>IF(E1882&gt;t0,0,IF(E1882&lt;t0,P0*SIN(PI()*(E1882)/t0)))</f>
        <v>0</v>
      </c>
    </row>
    <row r="1883" spans="5:24" x14ac:dyDescent="0.35">
      <c r="E1883" s="5">
        <f t="shared" si="534"/>
        <v>0.52667999999999904</v>
      </c>
      <c r="F1883" s="6">
        <f t="shared" si="535"/>
        <v>0</v>
      </c>
      <c r="G1883" s="6">
        <f t="shared" si="524"/>
        <v>1.8019080679246975</v>
      </c>
      <c r="H1883" s="6">
        <f t="shared" si="525"/>
        <v>-0.72026077048061254</v>
      </c>
      <c r="I1883" s="6">
        <f t="shared" si="526"/>
        <v>0.69370341105307709</v>
      </c>
      <c r="J1883" s="7">
        <f t="shared" si="527"/>
        <v>0</v>
      </c>
      <c r="K1883" s="7">
        <f t="shared" si="536"/>
        <v>-23.219206233037855</v>
      </c>
      <c r="L1883" s="7">
        <f t="shared" si="528"/>
        <v>-9.6166106808942275E-3</v>
      </c>
      <c r="M1883" s="7">
        <f t="shared" si="529"/>
        <v>0</v>
      </c>
      <c r="N1883" s="7">
        <f t="shared" si="537"/>
        <v>6.0436920544399655</v>
      </c>
      <c r="O1883" s="7">
        <f t="shared" si="530"/>
        <v>2.5030930420035687E-3</v>
      </c>
      <c r="P1883" s="7">
        <f t="shared" si="541"/>
        <v>5.190063237011865E-3</v>
      </c>
      <c r="Q1883" s="7">
        <f t="shared" si="531"/>
        <v>155.70189711035596</v>
      </c>
      <c r="R1883" s="7">
        <f t="shared" si="540"/>
        <v>5.1900632370118647</v>
      </c>
      <c r="S1883" s="7">
        <f t="shared" si="538"/>
        <v>-0.19474548572570535</v>
      </c>
      <c r="T1883" s="7">
        <f t="shared" si="539"/>
        <v>-26.127848663633532</v>
      </c>
      <c r="U1883" s="26">
        <f t="shared" si="532"/>
        <v>0</v>
      </c>
      <c r="V1883" s="26">
        <f t="shared" si="533"/>
        <v>0</v>
      </c>
      <c r="W1883" s="26">
        <f>IF(E1883&gt;t0,0,IF(E1883&lt;t0,P0))</f>
        <v>0</v>
      </c>
      <c r="X1883" s="26">
        <f>IF(E1883&gt;t0,0,IF(E1883&lt;t0,P0*SIN(PI()*(E1883)/t0)))</f>
        <v>0</v>
      </c>
    </row>
    <row r="1884" spans="5:24" x14ac:dyDescent="0.35">
      <c r="E1884" s="5">
        <f t="shared" si="534"/>
        <v>0.52695999999999898</v>
      </c>
      <c r="F1884" s="6">
        <f t="shared" si="535"/>
        <v>0</v>
      </c>
      <c r="G1884" s="6">
        <f t="shared" si="524"/>
        <v>1.8024722426774786</v>
      </c>
      <c r="H1884" s="6">
        <f t="shared" si="525"/>
        <v>-0.71590887910983247</v>
      </c>
      <c r="I1884" s="6">
        <f t="shared" si="526"/>
        <v>0.69819372441443739</v>
      </c>
      <c r="J1884" s="7">
        <f t="shared" si="527"/>
        <v>0</v>
      </c>
      <c r="K1884" s="7">
        <f t="shared" si="536"/>
        <v>-23.219206233037855</v>
      </c>
      <c r="L1884" s="7">
        <f t="shared" si="528"/>
        <v>-9.613600676731596E-3</v>
      </c>
      <c r="M1884" s="7">
        <f t="shared" si="529"/>
        <v>0</v>
      </c>
      <c r="N1884" s="7">
        <f t="shared" si="537"/>
        <v>6.0436920544399655</v>
      </c>
      <c r="O1884" s="7">
        <f t="shared" si="530"/>
        <v>2.5023095725749006E-3</v>
      </c>
      <c r="P1884" s="7">
        <f t="shared" si="541"/>
        <v>5.1353652445744746E-3</v>
      </c>
      <c r="Q1884" s="7">
        <f t="shared" si="531"/>
        <v>154.06095733723424</v>
      </c>
      <c r="R1884" s="7">
        <f t="shared" si="540"/>
        <v>5.1353652445744746</v>
      </c>
      <c r="S1884" s="7">
        <f t="shared" si="538"/>
        <v>-0.19534997299067977</v>
      </c>
      <c r="T1884" s="7">
        <f t="shared" si="539"/>
        <v>-26.208949140594477</v>
      </c>
      <c r="U1884" s="26">
        <f t="shared" si="532"/>
        <v>0</v>
      </c>
      <c r="V1884" s="26">
        <f t="shared" si="533"/>
        <v>0</v>
      </c>
      <c r="W1884" s="26">
        <f>IF(E1884&gt;t0,0,IF(E1884&lt;t0,P0))</f>
        <v>0</v>
      </c>
      <c r="X1884" s="26">
        <f>IF(E1884&gt;t0,0,IF(E1884&lt;t0,P0*SIN(PI()*(E1884)/t0)))</f>
        <v>0</v>
      </c>
    </row>
    <row r="1885" spans="5:24" x14ac:dyDescent="0.35">
      <c r="E1885" s="5">
        <f t="shared" si="534"/>
        <v>0.52723999999999893</v>
      </c>
      <c r="F1885" s="6">
        <f t="shared" si="535"/>
        <v>0</v>
      </c>
      <c r="G1885" s="6">
        <f t="shared" si="524"/>
        <v>1.8030365940725412</v>
      </c>
      <c r="H1885" s="6">
        <f t="shared" si="525"/>
        <v>-0.71152899436127803</v>
      </c>
      <c r="I1885" s="6">
        <f t="shared" si="526"/>
        <v>0.7026567370937451</v>
      </c>
      <c r="J1885" s="7">
        <f t="shared" si="527"/>
        <v>0</v>
      </c>
      <c r="K1885" s="7">
        <f t="shared" si="536"/>
        <v>-23.219206233037855</v>
      </c>
      <c r="L1885" s="7">
        <f t="shared" si="528"/>
        <v>-9.610591614701838E-3</v>
      </c>
      <c r="M1885" s="7">
        <f t="shared" si="529"/>
        <v>0</v>
      </c>
      <c r="N1885" s="7">
        <f t="shared" si="537"/>
        <v>6.0436920544399655</v>
      </c>
      <c r="O1885" s="7">
        <f t="shared" si="530"/>
        <v>2.5015263483725721E-3</v>
      </c>
      <c r="P1885" s="7">
        <f t="shared" si="541"/>
        <v>5.0805002451242273E-3</v>
      </c>
      <c r="Q1885" s="7">
        <f t="shared" si="531"/>
        <v>152.41500735372682</v>
      </c>
      <c r="R1885" s="7">
        <f t="shared" si="540"/>
        <v>5.0805002451242274</v>
      </c>
      <c r="S1885" s="7">
        <f t="shared" si="538"/>
        <v>-0.19594642660802625</v>
      </c>
      <c r="T1885" s="7">
        <f t="shared" si="539"/>
        <v>-26.288971790623219</v>
      </c>
      <c r="U1885" s="26">
        <f t="shared" si="532"/>
        <v>0</v>
      </c>
      <c r="V1885" s="26">
        <f t="shared" si="533"/>
        <v>0</v>
      </c>
      <c r="W1885" s="26">
        <f>IF(E1885&gt;t0,0,IF(E1885&lt;t0,P0))</f>
        <v>0</v>
      </c>
      <c r="X1885" s="26">
        <f>IF(E1885&gt;t0,0,IF(E1885&lt;t0,P0*SIN(PI()*(E1885)/t0)))</f>
        <v>0</v>
      </c>
    </row>
    <row r="1886" spans="5:24" x14ac:dyDescent="0.35">
      <c r="E1886" s="5">
        <f t="shared" si="534"/>
        <v>0.52751999999999888</v>
      </c>
      <c r="F1886" s="6">
        <f t="shared" si="535"/>
        <v>0</v>
      </c>
      <c r="G1886" s="6">
        <f t="shared" si="524"/>
        <v>1.8036011221651913</v>
      </c>
      <c r="H1886" s="6">
        <f t="shared" si="525"/>
        <v>-0.7071212874966446</v>
      </c>
      <c r="I1886" s="6">
        <f t="shared" si="526"/>
        <v>0.70709227457884705</v>
      </c>
      <c r="J1886" s="7">
        <f t="shared" si="527"/>
        <v>0</v>
      </c>
      <c r="K1886" s="7">
        <f t="shared" si="536"/>
        <v>-23.219206233037855</v>
      </c>
      <c r="L1886" s="7">
        <f t="shared" si="528"/>
        <v>-9.6075834945100677E-3</v>
      </c>
      <c r="M1886" s="7">
        <f t="shared" si="529"/>
        <v>0</v>
      </c>
      <c r="N1886" s="7">
        <f t="shared" si="537"/>
        <v>6.0436920544399655</v>
      </c>
      <c r="O1886" s="7">
        <f t="shared" si="530"/>
        <v>2.5007433693198283E-3</v>
      </c>
      <c r="P1886" s="7">
        <f t="shared" si="541"/>
        <v>5.0254704932191441E-3</v>
      </c>
      <c r="Q1886" s="7">
        <f t="shared" si="531"/>
        <v>150.76411479657432</v>
      </c>
      <c r="R1886" s="7">
        <f t="shared" si="540"/>
        <v>5.0254704932191441</v>
      </c>
      <c r="S1886" s="7">
        <f t="shared" si="538"/>
        <v>-0.19653482823243992</v>
      </c>
      <c r="T1886" s="7">
        <f t="shared" si="539"/>
        <v>-26.367914152438836</v>
      </c>
      <c r="U1886" s="26">
        <f t="shared" si="532"/>
        <v>0</v>
      </c>
      <c r="V1886" s="26">
        <f t="shared" si="533"/>
        <v>0</v>
      </c>
      <c r="W1886" s="26">
        <f>IF(E1886&gt;t0,0,IF(E1886&lt;t0,P0))</f>
        <v>0</v>
      </c>
      <c r="X1886" s="26">
        <f>IF(E1886&gt;t0,0,IF(E1886&lt;t0,P0*SIN(PI()*(E1886)/t0)))</f>
        <v>0</v>
      </c>
    </row>
    <row r="1887" spans="5:24" x14ac:dyDescent="0.35">
      <c r="E1887" s="5">
        <f t="shared" si="534"/>
        <v>0.52779999999999883</v>
      </c>
      <c r="F1887" s="6">
        <f t="shared" si="535"/>
        <v>0</v>
      </c>
      <c r="G1887" s="6">
        <f t="shared" si="524"/>
        <v>1.804165827010753</v>
      </c>
      <c r="H1887" s="6">
        <f t="shared" si="525"/>
        <v>-0.70268593086552444</v>
      </c>
      <c r="I1887" s="6">
        <f t="shared" si="526"/>
        <v>0.71150016343192179</v>
      </c>
      <c r="J1887" s="7">
        <f t="shared" si="527"/>
        <v>0</v>
      </c>
      <c r="K1887" s="7">
        <f t="shared" si="536"/>
        <v>-23.219206233037855</v>
      </c>
      <c r="L1887" s="7">
        <f t="shared" si="528"/>
        <v>-9.6045763158614846E-3</v>
      </c>
      <c r="M1887" s="7">
        <f t="shared" si="529"/>
        <v>0</v>
      </c>
      <c r="N1887" s="7">
        <f t="shared" si="537"/>
        <v>6.0436920544399655</v>
      </c>
      <c r="O1887" s="7">
        <f t="shared" si="530"/>
        <v>2.4999606353399363E-3</v>
      </c>
      <c r="P1887" s="7">
        <f t="shared" si="541"/>
        <v>4.9702782484623608E-3</v>
      </c>
      <c r="Q1887" s="7">
        <f t="shared" si="531"/>
        <v>149.10834745387083</v>
      </c>
      <c r="R1887" s="7">
        <f t="shared" si="540"/>
        <v>4.9702782484623604</v>
      </c>
      <c r="S1887" s="7">
        <f t="shared" si="538"/>
        <v>-0.19711515984565478</v>
      </c>
      <c r="T1887" s="7">
        <f t="shared" si="539"/>
        <v>-26.445773808637266</v>
      </c>
      <c r="U1887" s="26">
        <f t="shared" si="532"/>
        <v>0</v>
      </c>
      <c r="V1887" s="26">
        <f t="shared" si="533"/>
        <v>0</v>
      </c>
      <c r="W1887" s="26">
        <f>IF(E1887&gt;t0,0,IF(E1887&lt;t0,P0))</f>
        <v>0</v>
      </c>
      <c r="X1887" s="26">
        <f>IF(E1887&gt;t0,0,IF(E1887&lt;t0,P0*SIN(PI()*(E1887)/t0)))</f>
        <v>0</v>
      </c>
    </row>
    <row r="1888" spans="5:24" x14ac:dyDescent="0.35">
      <c r="E1888" s="5">
        <f t="shared" si="534"/>
        <v>0.52807999999999877</v>
      </c>
      <c r="F1888" s="6">
        <f t="shared" si="535"/>
        <v>0</v>
      </c>
      <c r="G1888" s="6">
        <f t="shared" si="524"/>
        <v>1.8047307086645668</v>
      </c>
      <c r="H1888" s="6">
        <f t="shared" si="525"/>
        <v>-0.69822309789866743</v>
      </c>
      <c r="I1888" s="6">
        <f t="shared" si="526"/>
        <v>0.71588023129626077</v>
      </c>
      <c r="J1888" s="7">
        <f t="shared" si="527"/>
        <v>0</v>
      </c>
      <c r="K1888" s="7">
        <f t="shared" si="536"/>
        <v>-23.219206233037855</v>
      </c>
      <c r="L1888" s="7">
        <f t="shared" si="528"/>
        <v>-9.6015700784613904E-3</v>
      </c>
      <c r="M1888" s="7">
        <f t="shared" si="529"/>
        <v>0</v>
      </c>
      <c r="N1888" s="7">
        <f t="shared" si="537"/>
        <v>6.0436920544399655</v>
      </c>
      <c r="O1888" s="7">
        <f t="shared" si="530"/>
        <v>2.4991781463561892E-3</v>
      </c>
      <c r="P1888" s="7">
        <f t="shared" si="541"/>
        <v>4.9149257754104343E-3</v>
      </c>
      <c r="Q1888" s="7">
        <f t="shared" si="531"/>
        <v>147.44777326231304</v>
      </c>
      <c r="R1888" s="7">
        <f t="shared" si="540"/>
        <v>4.9149257754104347</v>
      </c>
      <c r="S1888" s="7">
        <f t="shared" si="538"/>
        <v>-0.19768740375688021</v>
      </c>
      <c r="T1888" s="7">
        <f t="shared" si="539"/>
        <v>-26.522548385749893</v>
      </c>
      <c r="U1888" s="26">
        <f t="shared" si="532"/>
        <v>0</v>
      </c>
      <c r="V1888" s="26">
        <f t="shared" si="533"/>
        <v>0</v>
      </c>
      <c r="W1888" s="26">
        <f>IF(E1888&gt;t0,0,IF(E1888&lt;t0,P0))</f>
        <v>0</v>
      </c>
      <c r="X1888" s="26">
        <f>IF(E1888&gt;t0,0,IF(E1888&lt;t0,P0*SIN(PI()*(E1888)/t0)))</f>
        <v>0</v>
      </c>
    </row>
    <row r="1889" spans="5:24" x14ac:dyDescent="0.35">
      <c r="E1889" s="5">
        <f t="shared" si="534"/>
        <v>0.52835999999999872</v>
      </c>
      <c r="F1889" s="6">
        <f t="shared" si="535"/>
        <v>0</v>
      </c>
      <c r="G1889" s="6">
        <f t="shared" si="524"/>
        <v>1.8052957671819918</v>
      </c>
      <c r="H1889" s="6">
        <f t="shared" si="525"/>
        <v>-0.69373296310119836</v>
      </c>
      <c r="I1889" s="6">
        <f t="shared" si="526"/>
        <v>0.72023230690300988</v>
      </c>
      <c r="J1889" s="7">
        <f t="shared" si="527"/>
        <v>0</v>
      </c>
      <c r="K1889" s="7">
        <f t="shared" si="536"/>
        <v>-23.219206233037855</v>
      </c>
      <c r="L1889" s="7">
        <f t="shared" si="528"/>
        <v>-9.59856478201517E-3</v>
      </c>
      <c r="M1889" s="7">
        <f t="shared" si="529"/>
        <v>0</v>
      </c>
      <c r="N1889" s="7">
        <f t="shared" si="537"/>
        <v>6.0436920544399655</v>
      </c>
      <c r="O1889" s="7">
        <f t="shared" si="530"/>
        <v>2.4983959022919018E-3</v>
      </c>
      <c r="P1889" s="7">
        <f t="shared" si="541"/>
        <v>4.8594153434814687E-3</v>
      </c>
      <c r="Q1889" s="7">
        <f t="shared" si="531"/>
        <v>145.78246030444407</v>
      </c>
      <c r="R1889" s="7">
        <f t="shared" si="540"/>
        <v>4.8594153434814684</v>
      </c>
      <c r="S1889" s="7">
        <f t="shared" si="538"/>
        <v>-0.19825154260344865</v>
      </c>
      <c r="T1889" s="7">
        <f t="shared" si="539"/>
        <v>-26.598235554330415</v>
      </c>
      <c r="U1889" s="26">
        <f t="shared" si="532"/>
        <v>0</v>
      </c>
      <c r="V1889" s="26">
        <f t="shared" si="533"/>
        <v>0</v>
      </c>
      <c r="W1889" s="26">
        <f>IF(E1889&gt;t0,0,IF(E1889&lt;t0,P0))</f>
        <v>0</v>
      </c>
      <c r="X1889" s="26">
        <f>IF(E1889&gt;t0,0,IF(E1889&lt;t0,P0*SIN(PI()*(E1889)/t0)))</f>
        <v>0</v>
      </c>
    </row>
    <row r="1890" spans="5:24" x14ac:dyDescent="0.35">
      <c r="E1890" s="5">
        <f t="shared" si="534"/>
        <v>0.52863999999999867</v>
      </c>
      <c r="F1890" s="6">
        <f t="shared" si="535"/>
        <v>0</v>
      </c>
      <c r="G1890" s="6">
        <f t="shared" si="524"/>
        <v>1.8058610026184034</v>
      </c>
      <c r="H1890" s="6">
        <f t="shared" si="525"/>
        <v>-0.68921570204579841</v>
      </c>
      <c r="I1890" s="6">
        <f t="shared" si="526"/>
        <v>0.72455622007786069</v>
      </c>
      <c r="J1890" s="7">
        <f t="shared" si="527"/>
        <v>0</v>
      </c>
      <c r="K1890" s="7">
        <f t="shared" si="536"/>
        <v>-23.219206233037855</v>
      </c>
      <c r="L1890" s="7">
        <f t="shared" si="528"/>
        <v>-9.5955604262283074E-3</v>
      </c>
      <c r="M1890" s="7">
        <f t="shared" si="529"/>
        <v>0</v>
      </c>
      <c r="N1890" s="7">
        <f t="shared" si="537"/>
        <v>6.0436920544399655</v>
      </c>
      <c r="O1890" s="7">
        <f t="shared" si="530"/>
        <v>2.4976139030704154E-3</v>
      </c>
      <c r="P1890" s="7">
        <f t="shared" si="541"/>
        <v>4.8037492268632109E-3</v>
      </c>
      <c r="Q1890" s="7">
        <f t="shared" si="531"/>
        <v>144.11247680589634</v>
      </c>
      <c r="R1890" s="7">
        <f t="shared" si="540"/>
        <v>4.8037492268632107</v>
      </c>
      <c r="S1890" s="7">
        <f t="shared" si="538"/>
        <v>-0.19880755935092076</v>
      </c>
      <c r="T1890" s="7">
        <f t="shared" si="539"/>
        <v>-26.67283302896897</v>
      </c>
      <c r="U1890" s="26">
        <f t="shared" si="532"/>
        <v>0</v>
      </c>
      <c r="V1890" s="26">
        <f t="shared" si="533"/>
        <v>0</v>
      </c>
      <c r="W1890" s="26">
        <f>IF(E1890&gt;t0,0,IF(E1890&lt;t0,P0))</f>
        <v>0</v>
      </c>
      <c r="X1890" s="26">
        <f>IF(E1890&gt;t0,0,IF(E1890&lt;t0,P0*SIN(PI()*(E1890)/t0)))</f>
        <v>0</v>
      </c>
    </row>
    <row r="1891" spans="5:24" x14ac:dyDescent="0.35">
      <c r="E1891" s="5">
        <f t="shared" si="534"/>
        <v>0.52891999999999861</v>
      </c>
      <c r="F1891" s="6">
        <f t="shared" si="535"/>
        <v>0</v>
      </c>
      <c r="G1891" s="6">
        <f t="shared" si="524"/>
        <v>1.8064264150291947</v>
      </c>
      <c r="H1891" s="6">
        <f t="shared" si="525"/>
        <v>-0.68467149136583261</v>
      </c>
      <c r="I1891" s="6">
        <f t="shared" si="526"/>
        <v>0.72885180174771236</v>
      </c>
      <c r="J1891" s="7">
        <f t="shared" si="527"/>
        <v>0</v>
      </c>
      <c r="K1891" s="7">
        <f t="shared" si="536"/>
        <v>-23.219206233037855</v>
      </c>
      <c r="L1891" s="7">
        <f t="shared" si="528"/>
        <v>-9.592557010806373E-3</v>
      </c>
      <c r="M1891" s="7">
        <f t="shared" si="529"/>
        <v>0</v>
      </c>
      <c r="N1891" s="7">
        <f t="shared" si="537"/>
        <v>6.0436920544399655</v>
      </c>
      <c r="O1891" s="7">
        <f t="shared" si="530"/>
        <v>2.4968321486150925E-3</v>
      </c>
      <c r="P1891" s="7">
        <f t="shared" si="541"/>
        <v>4.7479297044208512E-3</v>
      </c>
      <c r="Q1891" s="7">
        <f t="shared" si="531"/>
        <v>142.43789113262554</v>
      </c>
      <c r="R1891" s="7">
        <f t="shared" si="540"/>
        <v>4.7479297044208515</v>
      </c>
      <c r="S1891" s="7">
        <f t="shared" si="538"/>
        <v>-0.19935543729414179</v>
      </c>
      <c r="T1891" s="7">
        <f t="shared" si="539"/>
        <v>-26.74633856843387</v>
      </c>
      <c r="U1891" s="26">
        <f t="shared" si="532"/>
        <v>0</v>
      </c>
      <c r="V1891" s="26">
        <f t="shared" si="533"/>
        <v>0</v>
      </c>
      <c r="W1891" s="26">
        <f>IF(E1891&gt;t0,0,IF(E1891&lt;t0,P0))</f>
        <v>0</v>
      </c>
      <c r="X1891" s="26">
        <f>IF(E1891&gt;t0,0,IF(E1891&lt;t0,P0*SIN(PI()*(E1891)/t0)))</f>
        <v>0</v>
      </c>
    </row>
    <row r="1892" spans="5:24" x14ac:dyDescent="0.35">
      <c r="E1892" s="5">
        <f t="shared" si="534"/>
        <v>0.52919999999999856</v>
      </c>
      <c r="F1892" s="6">
        <f t="shared" si="535"/>
        <v>0</v>
      </c>
      <c r="G1892" s="6">
        <f t="shared" si="524"/>
        <v>1.806992004469776</v>
      </c>
      <c r="H1892" s="6">
        <f t="shared" si="525"/>
        <v>-0.68010050874844796</v>
      </c>
      <c r="I1892" s="6">
        <f t="shared" si="526"/>
        <v>0.73311888394727787</v>
      </c>
      <c r="J1892" s="7">
        <f t="shared" si="527"/>
        <v>0</v>
      </c>
      <c r="K1892" s="7">
        <f t="shared" si="536"/>
        <v>-23.219206233037855</v>
      </c>
      <c r="L1892" s="7">
        <f t="shared" si="528"/>
        <v>-9.5895545354550346E-3</v>
      </c>
      <c r="M1892" s="7">
        <f t="shared" si="529"/>
        <v>0</v>
      </c>
      <c r="N1892" s="7">
        <f t="shared" si="537"/>
        <v>6.0436920544399655</v>
      </c>
      <c r="O1892" s="7">
        <f t="shared" si="530"/>
        <v>2.4960506388493234E-3</v>
      </c>
      <c r="P1892" s="7">
        <f t="shared" si="541"/>
        <v>4.6919590596048496E-3</v>
      </c>
      <c r="Q1892" s="7">
        <f t="shared" si="531"/>
        <v>140.75877178814548</v>
      </c>
      <c r="R1892" s="7">
        <f t="shared" si="540"/>
        <v>4.6919590596048497</v>
      </c>
      <c r="S1892" s="7">
        <f t="shared" si="538"/>
        <v>-0.19989516005714864</v>
      </c>
      <c r="T1892" s="7">
        <f t="shared" si="539"/>
        <v>-26.818749975659109</v>
      </c>
      <c r="U1892" s="26">
        <f t="shared" si="532"/>
        <v>0</v>
      </c>
      <c r="V1892" s="26">
        <f t="shared" si="533"/>
        <v>0</v>
      </c>
      <c r="W1892" s="26">
        <f>IF(E1892&gt;t0,0,IF(E1892&lt;t0,P0))</f>
        <v>0</v>
      </c>
      <c r="X1892" s="26">
        <f>IF(E1892&gt;t0,0,IF(E1892&lt;t0,P0*SIN(PI()*(E1892)/t0)))</f>
        <v>0</v>
      </c>
    </row>
    <row r="1893" spans="5:24" x14ac:dyDescent="0.35">
      <c r="E1893" s="5">
        <f t="shared" si="534"/>
        <v>0.52947999999999851</v>
      </c>
      <c r="F1893" s="6">
        <f t="shared" si="535"/>
        <v>0</v>
      </c>
      <c r="G1893" s="6">
        <f t="shared" si="524"/>
        <v>1.8075577709955752</v>
      </c>
      <c r="H1893" s="6">
        <f t="shared" si="525"/>
        <v>-0.67550293292762431</v>
      </c>
      <c r="I1893" s="6">
        <f t="shared" si="526"/>
        <v>0.73735729982565268</v>
      </c>
      <c r="J1893" s="7">
        <f t="shared" si="527"/>
        <v>0</v>
      </c>
      <c r="K1893" s="7">
        <f t="shared" si="536"/>
        <v>-23.219206233037855</v>
      </c>
      <c r="L1893" s="7">
        <f t="shared" si="528"/>
        <v>-9.5865529998800467E-3</v>
      </c>
      <c r="M1893" s="7">
        <f t="shared" si="529"/>
        <v>0</v>
      </c>
      <c r="N1893" s="7">
        <f t="shared" si="537"/>
        <v>6.0436920544399655</v>
      </c>
      <c r="O1893" s="7">
        <f t="shared" si="530"/>
        <v>2.4952693736965178E-3</v>
      </c>
      <c r="P1893" s="7">
        <f t="shared" si="541"/>
        <v>4.6358395803585747E-3</v>
      </c>
      <c r="Q1893" s="7">
        <f t="shared" si="531"/>
        <v>139.07518741075725</v>
      </c>
      <c r="R1893" s="7">
        <f t="shared" si="540"/>
        <v>4.6358395803585744</v>
      </c>
      <c r="S1893" s="7">
        <f t="shared" si="538"/>
        <v>-0.20042671159383901</v>
      </c>
      <c r="T1893" s="7">
        <f t="shared" si="539"/>
        <v>-26.89006509783416</v>
      </c>
      <c r="U1893" s="26">
        <f t="shared" si="532"/>
        <v>0</v>
      </c>
      <c r="V1893" s="26">
        <f t="shared" si="533"/>
        <v>0</v>
      </c>
      <c r="W1893" s="26">
        <f>IF(E1893&gt;t0,0,IF(E1893&lt;t0,P0))</f>
        <v>0</v>
      </c>
      <c r="X1893" s="26">
        <f>IF(E1893&gt;t0,0,IF(E1893&lt;t0,P0*SIN(PI()*(E1893)/t0)))</f>
        <v>0</v>
      </c>
    </row>
    <row r="1894" spans="5:24" x14ac:dyDescent="0.35">
      <c r="E1894" s="5">
        <f t="shared" si="534"/>
        <v>0.52975999999999845</v>
      </c>
      <c r="F1894" s="6">
        <f t="shared" si="535"/>
        <v>0</v>
      </c>
      <c r="G1894" s="6">
        <f t="shared" si="524"/>
        <v>1.8081237146620377</v>
      </c>
      <c r="H1894" s="6">
        <f t="shared" si="525"/>
        <v>-0.6708789436771857</v>
      </c>
      <c r="I1894" s="6">
        <f t="shared" si="526"/>
        <v>0.74156688365283918</v>
      </c>
      <c r="J1894" s="7">
        <f t="shared" si="527"/>
        <v>0</v>
      </c>
      <c r="K1894" s="7">
        <f t="shared" si="536"/>
        <v>-23.219206233037855</v>
      </c>
      <c r="L1894" s="7">
        <f t="shared" si="528"/>
        <v>-9.583552403787261E-3</v>
      </c>
      <c r="M1894" s="7">
        <f t="shared" si="529"/>
        <v>0</v>
      </c>
      <c r="N1894" s="7">
        <f t="shared" si="537"/>
        <v>6.0436920544399655</v>
      </c>
      <c r="O1894" s="7">
        <f t="shared" si="530"/>
        <v>2.4944883530801133E-3</v>
      </c>
      <c r="P1894" s="7">
        <f t="shared" si="541"/>
        <v>4.5795735590258282E-3</v>
      </c>
      <c r="Q1894" s="7">
        <f t="shared" si="531"/>
        <v>137.38720677077484</v>
      </c>
      <c r="R1894" s="7">
        <f t="shared" si="540"/>
        <v>4.5795735590258282</v>
      </c>
      <c r="S1894" s="7">
        <f t="shared" si="538"/>
        <v>-0.20095007618838023</v>
      </c>
      <c r="T1894" s="7">
        <f t="shared" si="539"/>
        <v>-26.960281826458807</v>
      </c>
      <c r="U1894" s="26">
        <f t="shared" si="532"/>
        <v>0</v>
      </c>
      <c r="V1894" s="26">
        <f t="shared" si="533"/>
        <v>0</v>
      </c>
      <c r="W1894" s="26">
        <f>IF(E1894&gt;t0,0,IF(E1894&lt;t0,P0))</f>
        <v>0</v>
      </c>
      <c r="X1894" s="26">
        <f>IF(E1894&gt;t0,0,IF(E1894&lt;t0,P0*SIN(PI()*(E1894)/t0)))</f>
        <v>0</v>
      </c>
    </row>
    <row r="1895" spans="5:24" x14ac:dyDescent="0.35">
      <c r="E1895" s="5">
        <f t="shared" si="534"/>
        <v>0.5300399999999984</v>
      </c>
      <c r="F1895" s="6">
        <f t="shared" si="535"/>
        <v>0</v>
      </c>
      <c r="G1895" s="6">
        <f t="shared" si="524"/>
        <v>1.8086898355246253</v>
      </c>
      <c r="H1895" s="6">
        <f t="shared" si="525"/>
        <v>-0.66622872180377068</v>
      </c>
      <c r="I1895" s="6">
        <f t="shared" si="526"/>
        <v>0.74574747082622683</v>
      </c>
      <c r="J1895" s="7">
        <f t="shared" si="527"/>
        <v>0</v>
      </c>
      <c r="K1895" s="7">
        <f t="shared" si="536"/>
        <v>-23.219206233037855</v>
      </c>
      <c r="L1895" s="7">
        <f t="shared" si="528"/>
        <v>-9.5805527468826208E-3</v>
      </c>
      <c r="M1895" s="7">
        <f t="shared" si="529"/>
        <v>0</v>
      </c>
      <c r="N1895" s="7">
        <f t="shared" si="537"/>
        <v>6.0436920544399655</v>
      </c>
      <c r="O1895" s="7">
        <f t="shared" si="530"/>
        <v>2.4937075769235701E-3</v>
      </c>
      <c r="P1895" s="7">
        <f t="shared" si="541"/>
        <v>4.5231632922582612E-3</v>
      </c>
      <c r="Q1895" s="7">
        <f t="shared" si="531"/>
        <v>135.69489876774784</v>
      </c>
      <c r="R1895" s="7">
        <f t="shared" si="540"/>
        <v>4.5231632922582614</v>
      </c>
      <c r="S1895" s="7">
        <f t="shared" si="538"/>
        <v>-0.20146523845559655</v>
      </c>
      <c r="T1895" s="7">
        <f t="shared" si="539"/>
        <v>-27.029398097395124</v>
      </c>
      <c r="U1895" s="26">
        <f t="shared" si="532"/>
        <v>0</v>
      </c>
      <c r="V1895" s="26">
        <f t="shared" si="533"/>
        <v>0</v>
      </c>
      <c r="W1895" s="26">
        <f>IF(E1895&gt;t0,0,IF(E1895&lt;t0,P0))</f>
        <v>0</v>
      </c>
      <c r="X1895" s="26">
        <f>IF(E1895&gt;t0,0,IF(E1895&lt;t0,P0*SIN(PI()*(E1895)/t0)))</f>
        <v>0</v>
      </c>
    </row>
    <row r="1896" spans="5:24" x14ac:dyDescent="0.35">
      <c r="E1896" s="5">
        <f t="shared" si="534"/>
        <v>0.53031999999999835</v>
      </c>
      <c r="F1896" s="6">
        <f t="shared" si="535"/>
        <v>0</v>
      </c>
      <c r="G1896" s="6">
        <f t="shared" si="524"/>
        <v>1.8092561336388184</v>
      </c>
      <c r="H1896" s="6">
        <f t="shared" si="525"/>
        <v>-0.6615524491397623</v>
      </c>
      <c r="I1896" s="6">
        <f t="shared" si="526"/>
        <v>0.74989889787702868</v>
      </c>
      <c r="J1896" s="7">
        <f t="shared" si="527"/>
        <v>0</v>
      </c>
      <c r="K1896" s="7">
        <f t="shared" si="536"/>
        <v>-23.219206233037855</v>
      </c>
      <c r="L1896" s="7">
        <f t="shared" si="528"/>
        <v>-9.5775540288721549E-3</v>
      </c>
      <c r="M1896" s="7">
        <f t="shared" si="529"/>
        <v>0</v>
      </c>
      <c r="N1896" s="7">
        <f t="shared" si="537"/>
        <v>6.0436920544399655</v>
      </c>
      <c r="O1896" s="7">
        <f t="shared" si="530"/>
        <v>2.4929270451503707E-3</v>
      </c>
      <c r="P1896" s="7">
        <f t="shared" si="541"/>
        <v>4.466611080922671E-3</v>
      </c>
      <c r="Q1896" s="7">
        <f t="shared" si="531"/>
        <v>133.99833242768014</v>
      </c>
      <c r="R1896" s="7">
        <f t="shared" si="540"/>
        <v>4.4666110809226707</v>
      </c>
      <c r="S1896" s="7">
        <f t="shared" si="538"/>
        <v>-0.20197218334139347</v>
      </c>
      <c r="T1896" s="7">
        <f t="shared" si="539"/>
        <v>-27.097411890924388</v>
      </c>
      <c r="U1896" s="26">
        <f t="shared" si="532"/>
        <v>0</v>
      </c>
      <c r="V1896" s="26">
        <f t="shared" si="533"/>
        <v>0</v>
      </c>
      <c r="W1896" s="26">
        <f>IF(E1896&gt;t0,0,IF(E1896&lt;t0,P0))</f>
        <v>0</v>
      </c>
      <c r="X1896" s="26">
        <f>IF(E1896&gt;t0,0,IF(E1896&lt;t0,P0*SIN(PI()*(E1896)/t0)))</f>
        <v>0</v>
      </c>
    </row>
    <row r="1897" spans="5:24" x14ac:dyDescent="0.35">
      <c r="E1897" s="5">
        <f t="shared" si="534"/>
        <v>0.5305999999999983</v>
      </c>
      <c r="F1897" s="6">
        <f t="shared" si="535"/>
        <v>0</v>
      </c>
      <c r="G1897" s="6">
        <f t="shared" si="524"/>
        <v>1.8098226090601139</v>
      </c>
      <c r="H1897" s="6">
        <f t="shared" si="525"/>
        <v>-0.65685030853617721</v>
      </c>
      <c r="I1897" s="6">
        <f t="shared" si="526"/>
        <v>0.75402100247667425</v>
      </c>
      <c r="J1897" s="7">
        <f t="shared" si="527"/>
        <v>0</v>
      </c>
      <c r="K1897" s="7">
        <f t="shared" si="536"/>
        <v>-23.219206233037855</v>
      </c>
      <c r="L1897" s="7">
        <f t="shared" si="528"/>
        <v>-9.5745562494619942E-3</v>
      </c>
      <c r="M1897" s="7">
        <f t="shared" si="529"/>
        <v>0</v>
      </c>
      <c r="N1897" s="7">
        <f t="shared" si="537"/>
        <v>6.0436920544399655</v>
      </c>
      <c r="O1897" s="7">
        <f t="shared" si="530"/>
        <v>2.4921467576840238E-3</v>
      </c>
      <c r="P1897" s="7">
        <f t="shared" si="541"/>
        <v>4.409919230008193E-3</v>
      </c>
      <c r="Q1897" s="7">
        <f t="shared" si="531"/>
        <v>132.29757690024579</v>
      </c>
      <c r="R1897" s="7">
        <f t="shared" si="540"/>
        <v>4.4099192300081933</v>
      </c>
      <c r="S1897" s="7">
        <f t="shared" si="538"/>
        <v>-0.20247089612313565</v>
      </c>
      <c r="T1897" s="7">
        <f t="shared" si="539"/>
        <v>-27.1643212317978</v>
      </c>
      <c r="U1897" s="26">
        <f t="shared" si="532"/>
        <v>0</v>
      </c>
      <c r="V1897" s="26">
        <f t="shared" si="533"/>
        <v>0</v>
      </c>
      <c r="W1897" s="26">
        <f>IF(E1897&gt;t0,0,IF(E1897&lt;t0,P0))</f>
        <v>0</v>
      </c>
      <c r="X1897" s="26">
        <f>IF(E1897&gt;t0,0,IF(E1897&lt;t0,P0*SIN(PI()*(E1897)/t0)))</f>
        <v>0</v>
      </c>
    </row>
    <row r="1898" spans="5:24" x14ac:dyDescent="0.35">
      <c r="E1898" s="5">
        <f t="shared" si="534"/>
        <v>0.53087999999999824</v>
      </c>
      <c r="F1898" s="6">
        <f t="shared" si="535"/>
        <v>0</v>
      </c>
      <c r="G1898" s="6">
        <f t="shared" si="524"/>
        <v>1.8103892618440269</v>
      </c>
      <c r="H1898" s="6">
        <f t="shared" si="525"/>
        <v>-0.65212248385552074</v>
      </c>
      <c r="I1898" s="6">
        <f t="shared" si="526"/>
        <v>0.75811362344315258</v>
      </c>
      <c r="J1898" s="7">
        <f t="shared" si="527"/>
        <v>0</v>
      </c>
      <c r="K1898" s="7">
        <f t="shared" si="536"/>
        <v>-23.219206233037855</v>
      </c>
      <c r="L1898" s="7">
        <f t="shared" si="528"/>
        <v>-9.5715594083583492E-3</v>
      </c>
      <c r="M1898" s="7">
        <f t="shared" si="529"/>
        <v>0</v>
      </c>
      <c r="N1898" s="7">
        <f t="shared" si="537"/>
        <v>6.0436920544399655</v>
      </c>
      <c r="O1898" s="7">
        <f t="shared" si="530"/>
        <v>2.4913667144480607E-3</v>
      </c>
      <c r="P1898" s="7">
        <f t="shared" si="541"/>
        <v>4.3530900485334433E-3</v>
      </c>
      <c r="Q1898" s="7">
        <f t="shared" si="531"/>
        <v>130.59270145600331</v>
      </c>
      <c r="R1898" s="7">
        <f t="shared" si="540"/>
        <v>4.3530900485334429</v>
      </c>
      <c r="S1898" s="7">
        <f t="shared" si="538"/>
        <v>-0.20296136240982043</v>
      </c>
      <c r="T1898" s="7">
        <f t="shared" si="539"/>
        <v>-27.230124189259744</v>
      </c>
      <c r="U1898" s="26">
        <f t="shared" si="532"/>
        <v>0</v>
      </c>
      <c r="V1898" s="26">
        <f t="shared" si="533"/>
        <v>0</v>
      </c>
      <c r="W1898" s="26">
        <f>IF(E1898&gt;t0,0,IF(E1898&lt;t0,P0))</f>
        <v>0</v>
      </c>
      <c r="X1898" s="26">
        <f>IF(E1898&gt;t0,0,IF(E1898&lt;t0,P0*SIN(PI()*(E1898)/t0)))</f>
        <v>0</v>
      </c>
    </row>
    <row r="1899" spans="5:24" x14ac:dyDescent="0.35">
      <c r="E1899" s="5">
        <f t="shared" si="534"/>
        <v>0.53115999999999819</v>
      </c>
      <c r="F1899" s="6">
        <f t="shared" si="535"/>
        <v>0</v>
      </c>
      <c r="G1899" s="6">
        <f t="shared" si="524"/>
        <v>1.8109560920460888</v>
      </c>
      <c r="H1899" s="6">
        <f t="shared" si="525"/>
        <v>-0.64736915996458999</v>
      </c>
      <c r="I1899" s="6">
        <f t="shared" si="526"/>
        <v>0.76217660074732096</v>
      </c>
      <c r="J1899" s="7">
        <f t="shared" si="527"/>
        <v>0</v>
      </c>
      <c r="K1899" s="7">
        <f t="shared" si="536"/>
        <v>-23.219206233037855</v>
      </c>
      <c r="L1899" s="7">
        <f t="shared" si="528"/>
        <v>-9.5685635052675366E-3</v>
      </c>
      <c r="M1899" s="7">
        <f t="shared" si="529"/>
        <v>0</v>
      </c>
      <c r="N1899" s="7">
        <f t="shared" si="537"/>
        <v>6.0436920544399655</v>
      </c>
      <c r="O1899" s="7">
        <f t="shared" si="530"/>
        <v>2.4905869153660381E-3</v>
      </c>
      <c r="P1899" s="7">
        <f t="shared" si="541"/>
        <v>4.2961258494534351E-3</v>
      </c>
      <c r="Q1899" s="7">
        <f t="shared" si="531"/>
        <v>128.88377548360305</v>
      </c>
      <c r="R1899" s="7">
        <f t="shared" si="540"/>
        <v>4.2961258494534356</v>
      </c>
      <c r="S1899" s="7">
        <f t="shared" si="538"/>
        <v>-0.20344356814288639</v>
      </c>
      <c r="T1899" s="7">
        <f t="shared" si="539"/>
        <v>-27.294818877156281</v>
      </c>
      <c r="U1899" s="26">
        <f t="shared" si="532"/>
        <v>0</v>
      </c>
      <c r="V1899" s="26">
        <f t="shared" si="533"/>
        <v>0</v>
      </c>
      <c r="W1899" s="26">
        <f>IF(E1899&gt;t0,0,IF(E1899&lt;t0,P0))</f>
        <v>0</v>
      </c>
      <c r="X1899" s="26">
        <f>IF(E1899&gt;t0,0,IF(E1899&lt;t0,P0*SIN(PI()*(E1899)/t0)))</f>
        <v>0</v>
      </c>
    </row>
    <row r="1900" spans="5:24" x14ac:dyDescent="0.35">
      <c r="E1900" s="5">
        <f t="shared" si="534"/>
        <v>0.53143999999999814</v>
      </c>
      <c r="F1900" s="6">
        <f t="shared" si="535"/>
        <v>0</v>
      </c>
      <c r="G1900" s="6">
        <f t="shared" si="524"/>
        <v>1.811523099721849</v>
      </c>
      <c r="H1900" s="6">
        <f t="shared" si="525"/>
        <v>-0.64259052272724992</v>
      </c>
      <c r="I1900" s="6">
        <f t="shared" si="526"/>
        <v>0.76620977551915881</v>
      </c>
      <c r="J1900" s="7">
        <f t="shared" si="527"/>
        <v>0</v>
      </c>
      <c r="K1900" s="7">
        <f t="shared" si="536"/>
        <v>-23.219206233037855</v>
      </c>
      <c r="L1900" s="7">
        <f t="shared" si="528"/>
        <v>-9.5655685398959561E-3</v>
      </c>
      <c r="M1900" s="7">
        <f t="shared" si="529"/>
        <v>0</v>
      </c>
      <c r="N1900" s="7">
        <f t="shared" si="537"/>
        <v>6.0436920544399655</v>
      </c>
      <c r="O1900" s="7">
        <f t="shared" si="530"/>
        <v>2.4898073603615354E-3</v>
      </c>
      <c r="P1900" s="7">
        <f t="shared" si="541"/>
        <v>4.2390289495665172E-3</v>
      </c>
      <c r="Q1900" s="7">
        <f t="shared" si="531"/>
        <v>127.17086848699552</v>
      </c>
      <c r="R1900" s="7">
        <f t="shared" si="540"/>
        <v>4.2390289495665172</v>
      </c>
      <c r="S1900" s="7">
        <f t="shared" si="538"/>
        <v>-0.2039174995961357</v>
      </c>
      <c r="T1900" s="7">
        <f t="shared" si="539"/>
        <v>-27.358403453924723</v>
      </c>
      <c r="U1900" s="26">
        <f t="shared" si="532"/>
        <v>0</v>
      </c>
      <c r="V1900" s="26">
        <f t="shared" si="533"/>
        <v>0</v>
      </c>
      <c r="W1900" s="26">
        <f>IF(E1900&gt;t0,0,IF(E1900&lt;t0,P0))</f>
        <v>0</v>
      </c>
      <c r="X1900" s="26">
        <f>IF(E1900&gt;t0,0,IF(E1900&lt;t0,P0*SIN(PI()*(E1900)/t0)))</f>
        <v>0</v>
      </c>
    </row>
    <row r="1901" spans="5:24" x14ac:dyDescent="0.35">
      <c r="E1901" s="5">
        <f t="shared" si="534"/>
        <v>0.53171999999999808</v>
      </c>
      <c r="F1901" s="6">
        <f t="shared" si="535"/>
        <v>0</v>
      </c>
      <c r="G1901" s="6">
        <f t="shared" si="524"/>
        <v>1.8120902849268747</v>
      </c>
      <c r="H1901" s="6">
        <f t="shared" si="525"/>
        <v>-0.63778675899716508</v>
      </c>
      <c r="I1901" s="6">
        <f t="shared" si="526"/>
        <v>0.77021299005397981</v>
      </c>
      <c r="J1901" s="7">
        <f t="shared" si="527"/>
        <v>0</v>
      </c>
      <c r="K1901" s="7">
        <f t="shared" si="536"/>
        <v>-23.219206233037855</v>
      </c>
      <c r="L1901" s="7">
        <f t="shared" si="528"/>
        <v>-9.5625745119500994E-3</v>
      </c>
      <c r="M1901" s="7">
        <f t="shared" si="529"/>
        <v>0</v>
      </c>
      <c r="N1901" s="7">
        <f t="shared" si="537"/>
        <v>6.0436920544399655</v>
      </c>
      <c r="O1901" s="7">
        <f t="shared" si="530"/>
        <v>2.4890280493581555E-3</v>
      </c>
      <c r="P1901" s="7">
        <f t="shared" si="541"/>
        <v>4.1818016694211814E-3</v>
      </c>
      <c r="Q1901" s="7">
        <f t="shared" si="531"/>
        <v>125.45405008263545</v>
      </c>
      <c r="R1901" s="7">
        <f t="shared" si="540"/>
        <v>4.1818016694211817</v>
      </c>
      <c r="S1901" s="7">
        <f t="shared" si="538"/>
        <v>-0.20438314337619903</v>
      </c>
      <c r="T1901" s="7">
        <f t="shared" si="539"/>
        <v>-27.420876122656018</v>
      </c>
      <c r="U1901" s="26">
        <f t="shared" si="532"/>
        <v>0</v>
      </c>
      <c r="V1901" s="26">
        <f t="shared" si="533"/>
        <v>0</v>
      </c>
      <c r="W1901" s="26">
        <f>IF(E1901&gt;t0,0,IF(E1901&lt;t0,P0))</f>
        <v>0</v>
      </c>
      <c r="X1901" s="26">
        <f>IF(E1901&gt;t0,0,IF(E1901&lt;t0,P0*SIN(PI()*(E1901)/t0)))</f>
        <v>0</v>
      </c>
    </row>
    <row r="1902" spans="5:24" x14ac:dyDescent="0.35">
      <c r="E1902" s="5">
        <f t="shared" si="534"/>
        <v>0.53199999999999803</v>
      </c>
      <c r="F1902" s="6">
        <f t="shared" si="535"/>
        <v>0</v>
      </c>
      <c r="G1902" s="6">
        <f t="shared" si="524"/>
        <v>1.8126576477167495</v>
      </c>
      <c r="H1902" s="6">
        <f t="shared" si="525"/>
        <v>-0.63295805661049276</v>
      </c>
      <c r="I1902" s="6">
        <f t="shared" si="526"/>
        <v>0.77418608781859954</v>
      </c>
      <c r="J1902" s="7">
        <f t="shared" si="527"/>
        <v>0</v>
      </c>
      <c r="K1902" s="7">
        <f t="shared" si="536"/>
        <v>-23.219206233037855</v>
      </c>
      <c r="L1902" s="7">
        <f t="shared" si="528"/>
        <v>-9.5595814211365537E-3</v>
      </c>
      <c r="M1902" s="7">
        <f t="shared" si="529"/>
        <v>0</v>
      </c>
      <c r="N1902" s="7">
        <f t="shared" si="537"/>
        <v>6.0436920544399655</v>
      </c>
      <c r="O1902" s="7">
        <f t="shared" si="530"/>
        <v>2.4882489822795274E-3</v>
      </c>
      <c r="P1902" s="7">
        <f t="shared" si="541"/>
        <v>4.1244463332227666E-3</v>
      </c>
      <c r="Q1902" s="7">
        <f t="shared" si="531"/>
        <v>123.733389996683</v>
      </c>
      <c r="R1902" s="7">
        <f t="shared" si="540"/>
        <v>4.1244463332227665</v>
      </c>
      <c r="S1902" s="7">
        <f t="shared" si="538"/>
        <v>-0.2048404864229102</v>
      </c>
      <c r="T1902" s="7">
        <f t="shared" si="539"/>
        <v>-27.482235131145</v>
      </c>
      <c r="U1902" s="26">
        <f t="shared" si="532"/>
        <v>0</v>
      </c>
      <c r="V1902" s="26">
        <f t="shared" si="533"/>
        <v>0</v>
      </c>
      <c r="W1902" s="26">
        <f>IF(E1902&gt;t0,0,IF(E1902&lt;t0,P0))</f>
        <v>0</v>
      </c>
      <c r="X1902" s="26">
        <f>IF(E1902&gt;t0,0,IF(E1902&lt;t0,P0*SIN(PI()*(E1902)/t0)))</f>
        <v>0</v>
      </c>
    </row>
    <row r="1903" spans="5:24" x14ac:dyDescent="0.35">
      <c r="E1903" s="5">
        <f t="shared" si="534"/>
        <v>0.53227999999999798</v>
      </c>
      <c r="F1903" s="6">
        <f t="shared" si="535"/>
        <v>0</v>
      </c>
      <c r="G1903" s="6">
        <f t="shared" si="524"/>
        <v>1.8132251881470756</v>
      </c>
      <c r="H1903" s="6">
        <f t="shared" si="525"/>
        <v>-0.62810460437853832</v>
      </c>
      <c r="I1903" s="6">
        <f t="shared" si="526"/>
        <v>0.77812891345745527</v>
      </c>
      <c r="J1903" s="7">
        <f t="shared" si="527"/>
        <v>0</v>
      </c>
      <c r="K1903" s="7">
        <f t="shared" si="536"/>
        <v>-23.219206233037855</v>
      </c>
      <c r="L1903" s="7">
        <f t="shared" si="528"/>
        <v>-9.5565892671619912E-3</v>
      </c>
      <c r="M1903" s="7">
        <f t="shared" si="529"/>
        <v>0</v>
      </c>
      <c r="N1903" s="7">
        <f t="shared" si="537"/>
        <v>6.0436920544399655</v>
      </c>
      <c r="O1903" s="7">
        <f t="shared" si="530"/>
        <v>2.4874701590493005E-3</v>
      </c>
      <c r="P1903" s="7">
        <f t="shared" si="541"/>
        <v>4.0669652687400915E-3</v>
      </c>
      <c r="Q1903" s="7">
        <f t="shared" si="531"/>
        <v>122.00895806220274</v>
      </c>
      <c r="R1903" s="7">
        <f t="shared" si="540"/>
        <v>4.0669652687400912</v>
      </c>
      <c r="S1903" s="7">
        <f t="shared" si="538"/>
        <v>-0.20528951600955406</v>
      </c>
      <c r="T1903" s="7">
        <f t="shared" si="539"/>
        <v>-27.542478771923658</v>
      </c>
      <c r="U1903" s="26">
        <f t="shared" si="532"/>
        <v>0</v>
      </c>
      <c r="V1903" s="26">
        <f t="shared" si="533"/>
        <v>0</v>
      </c>
      <c r="W1903" s="26">
        <f>IF(E1903&gt;t0,0,IF(E1903&lt;t0,P0))</f>
        <v>0</v>
      </c>
      <c r="X1903" s="26">
        <f>IF(E1903&gt;t0,0,IF(E1903&lt;t0,P0*SIN(PI()*(E1903)/t0)))</f>
        <v>0</v>
      </c>
    </row>
    <row r="1904" spans="5:24" x14ac:dyDescent="0.35">
      <c r="E1904" s="5">
        <f t="shared" si="534"/>
        <v>0.53255999999999792</v>
      </c>
      <c r="F1904" s="6">
        <f t="shared" si="535"/>
        <v>0</v>
      </c>
      <c r="G1904" s="6">
        <f t="shared" si="524"/>
        <v>1.813792906273471</v>
      </c>
      <c r="H1904" s="6">
        <f t="shared" si="525"/>
        <v>-0.62322659208037123</v>
      </c>
      <c r="I1904" s="6">
        <f t="shared" si="526"/>
        <v>0.78204131279868239</v>
      </c>
      <c r="J1904" s="7">
        <f t="shared" si="527"/>
        <v>0</v>
      </c>
      <c r="K1904" s="7">
        <f t="shared" si="536"/>
        <v>-23.219206233037855</v>
      </c>
      <c r="L1904" s="7">
        <f t="shared" si="528"/>
        <v>-9.5535980497331897E-3</v>
      </c>
      <c r="M1904" s="7">
        <f t="shared" si="529"/>
        <v>0</v>
      </c>
      <c r="N1904" s="7">
        <f t="shared" si="537"/>
        <v>6.0436920544399655</v>
      </c>
      <c r="O1904" s="7">
        <f t="shared" si="530"/>
        <v>2.4866915795911521E-3</v>
      </c>
      <c r="P1904" s="7">
        <f t="shared" si="541"/>
        <v>4.009360807212003E-3</v>
      </c>
      <c r="Q1904" s="7">
        <f t="shared" si="531"/>
        <v>120.28082421636009</v>
      </c>
      <c r="R1904" s="7">
        <f t="shared" si="540"/>
        <v>4.0093608072120031</v>
      </c>
      <c r="S1904" s="7">
        <f t="shared" si="538"/>
        <v>-0.20573021974317315</v>
      </c>
      <c r="T1904" s="7">
        <f t="shared" si="539"/>
        <v>-27.601605382302274</v>
      </c>
      <c r="U1904" s="26">
        <f t="shared" si="532"/>
        <v>0</v>
      </c>
      <c r="V1904" s="26">
        <f t="shared" si="533"/>
        <v>0</v>
      </c>
      <c r="W1904" s="26">
        <f>IF(E1904&gt;t0,0,IF(E1904&lt;t0,P0))</f>
        <v>0</v>
      </c>
      <c r="X1904" s="26">
        <f>IF(E1904&gt;t0,0,IF(E1904&lt;t0,P0*SIN(PI()*(E1904)/t0)))</f>
        <v>0</v>
      </c>
    </row>
    <row r="1905" spans="5:24" x14ac:dyDescent="0.35">
      <c r="E1905" s="5">
        <f t="shared" si="534"/>
        <v>0.53283999999999787</v>
      </c>
      <c r="F1905" s="6">
        <f t="shared" si="535"/>
        <v>0</v>
      </c>
      <c r="G1905" s="6">
        <f t="shared" si="524"/>
        <v>1.8143608021515731</v>
      </c>
      <c r="H1905" s="6">
        <f t="shared" si="525"/>
        <v>-0.61832421045540964</v>
      </c>
      <c r="I1905" s="6">
        <f t="shared" si="526"/>
        <v>0.78592313286013815</v>
      </c>
      <c r="J1905" s="7">
        <f t="shared" si="527"/>
        <v>0</v>
      </c>
      <c r="K1905" s="7">
        <f t="shared" si="536"/>
        <v>-23.219206233037855</v>
      </c>
      <c r="L1905" s="7">
        <f t="shared" si="528"/>
        <v>-9.5506077685570002E-3</v>
      </c>
      <c r="M1905" s="7">
        <f t="shared" si="529"/>
        <v>0</v>
      </c>
      <c r="N1905" s="7">
        <f t="shared" si="537"/>
        <v>6.0436920544399655</v>
      </c>
      <c r="O1905" s="7">
        <f t="shared" si="530"/>
        <v>2.4859132438287794E-3</v>
      </c>
      <c r="P1905" s="7">
        <f t="shared" si="541"/>
        <v>3.9516352832538858E-3</v>
      </c>
      <c r="Q1905" s="7">
        <f t="shared" si="531"/>
        <v>118.54905849761657</v>
      </c>
      <c r="R1905" s="7">
        <f t="shared" si="540"/>
        <v>3.9516352832538857</v>
      </c>
      <c r="S1905" s="7">
        <f t="shared" si="538"/>
        <v>-0.20616258556470407</v>
      </c>
      <c r="T1905" s="7">
        <f t="shared" si="539"/>
        <v>-27.659613344387715</v>
      </c>
      <c r="U1905" s="26">
        <f t="shared" si="532"/>
        <v>0</v>
      </c>
      <c r="V1905" s="26">
        <f t="shared" si="533"/>
        <v>0</v>
      </c>
      <c r="W1905" s="26">
        <f>IF(E1905&gt;t0,0,IF(E1905&lt;t0,P0))</f>
        <v>0</v>
      </c>
      <c r="X1905" s="26">
        <f>IF(E1905&gt;t0,0,IF(E1905&lt;t0,P0*SIN(PI()*(E1905)/t0)))</f>
        <v>0</v>
      </c>
    </row>
    <row r="1906" spans="5:24" x14ac:dyDescent="0.35">
      <c r="E1906" s="5">
        <f t="shared" si="534"/>
        <v>0.53311999999999782</v>
      </c>
      <c r="F1906" s="6">
        <f t="shared" si="535"/>
        <v>0</v>
      </c>
      <c r="G1906" s="6">
        <f t="shared" si="524"/>
        <v>1.8149288758370352</v>
      </c>
      <c r="H1906" s="6">
        <f t="shared" si="525"/>
        <v>-0.6133976511959538</v>
      </c>
      <c r="I1906" s="6">
        <f t="shared" si="526"/>
        <v>0.78977422185539015</v>
      </c>
      <c r="J1906" s="7">
        <f t="shared" si="527"/>
        <v>0</v>
      </c>
      <c r="K1906" s="7">
        <f t="shared" si="536"/>
        <v>-23.219206233037855</v>
      </c>
      <c r="L1906" s="7">
        <f t="shared" si="528"/>
        <v>-9.5476184233403809E-3</v>
      </c>
      <c r="M1906" s="7">
        <f t="shared" si="529"/>
        <v>0</v>
      </c>
      <c r="N1906" s="7">
        <f t="shared" si="537"/>
        <v>6.0436920544399655</v>
      </c>
      <c r="O1906" s="7">
        <f t="shared" si="530"/>
        <v>2.4851351516859072E-3</v>
      </c>
      <c r="P1906" s="7">
        <f t="shared" si="541"/>
        <v>3.8937910347639913E-3</v>
      </c>
      <c r="Q1906" s="7">
        <f t="shared" si="531"/>
        <v>116.81373104291974</v>
      </c>
      <c r="R1906" s="7">
        <f t="shared" si="540"/>
        <v>3.8937910347639915</v>
      </c>
      <c r="S1906" s="7">
        <f t="shared" si="538"/>
        <v>-0.20658660174962323</v>
      </c>
      <c r="T1906" s="7">
        <f t="shared" si="539"/>
        <v>-27.716501085170076</v>
      </c>
      <c r="U1906" s="26">
        <f t="shared" si="532"/>
        <v>0</v>
      </c>
      <c r="V1906" s="26">
        <f t="shared" si="533"/>
        <v>0</v>
      </c>
      <c r="W1906" s="26">
        <f>IF(E1906&gt;t0,0,IF(E1906&lt;t0,P0))</f>
        <v>0</v>
      </c>
      <c r="X1906" s="26">
        <f>IF(E1906&gt;t0,0,IF(E1906&lt;t0,P0*SIN(PI()*(E1906)/t0)))</f>
        <v>0</v>
      </c>
    </row>
    <row r="1907" spans="5:24" x14ac:dyDescent="0.35">
      <c r="E1907" s="5">
        <f t="shared" si="534"/>
        <v>0.53339999999999776</v>
      </c>
      <c r="F1907" s="6">
        <f t="shared" si="535"/>
        <v>0</v>
      </c>
      <c r="G1907" s="6">
        <f t="shared" si="524"/>
        <v>1.8154971273855287</v>
      </c>
      <c r="H1907" s="6">
        <f t="shared" si="525"/>
        <v>-0.60844710693969617</v>
      </c>
      <c r="I1907" s="6">
        <f t="shared" si="526"/>
        <v>0.79359442919964729</v>
      </c>
      <c r="J1907" s="7">
        <f t="shared" si="527"/>
        <v>0</v>
      </c>
      <c r="K1907" s="7">
        <f t="shared" si="536"/>
        <v>-23.219206233037855</v>
      </c>
      <c r="L1907" s="7">
        <f t="shared" si="528"/>
        <v>-9.5446300137903752E-3</v>
      </c>
      <c r="M1907" s="7">
        <f t="shared" si="529"/>
        <v>0</v>
      </c>
      <c r="N1907" s="7">
        <f t="shared" si="537"/>
        <v>6.0436920544399655</v>
      </c>
      <c r="O1907" s="7">
        <f t="shared" si="530"/>
        <v>2.4843573030862817E-3</v>
      </c>
      <c r="P1907" s="7">
        <f t="shared" si="541"/>
        <v>3.8358304028298131E-3</v>
      </c>
      <c r="Q1907" s="7">
        <f t="shared" si="531"/>
        <v>115.07491208489439</v>
      </c>
      <c r="R1907" s="7">
        <f t="shared" si="540"/>
        <v>3.8358304028298131</v>
      </c>
      <c r="S1907" s="7">
        <f t="shared" si="538"/>
        <v>-0.20700225690777962</v>
      </c>
      <c r="T1907" s="7">
        <f t="shared" si="539"/>
        <v>-27.772267076500242</v>
      </c>
      <c r="U1907" s="26">
        <f t="shared" si="532"/>
        <v>0</v>
      </c>
      <c r="V1907" s="26">
        <f t="shared" si="533"/>
        <v>0</v>
      </c>
      <c r="W1907" s="26">
        <f>IF(E1907&gt;t0,0,IF(E1907&lt;t0,P0))</f>
        <v>0</v>
      </c>
      <c r="X1907" s="26">
        <f>IF(E1907&gt;t0,0,IF(E1907&lt;t0,P0*SIN(PI()*(E1907)/t0)))</f>
        <v>0</v>
      </c>
    </row>
    <row r="1908" spans="5:24" x14ac:dyDescent="0.35">
      <c r="E1908" s="5">
        <f t="shared" si="534"/>
        <v>0.53367999999999771</v>
      </c>
      <c r="F1908" s="6">
        <f t="shared" si="535"/>
        <v>0</v>
      </c>
      <c r="G1908" s="6">
        <f t="shared" si="524"/>
        <v>1.816065556852742</v>
      </c>
      <c r="H1908" s="6">
        <f t="shared" si="525"/>
        <v>-0.60347277126218746</v>
      </c>
      <c r="I1908" s="6">
        <f t="shared" si="526"/>
        <v>0.79738360551564857</v>
      </c>
      <c r="J1908" s="7">
        <f t="shared" si="527"/>
        <v>0</v>
      </c>
      <c r="K1908" s="7">
        <f t="shared" si="536"/>
        <v>-23.219206233037855</v>
      </c>
      <c r="L1908" s="7">
        <f t="shared" si="528"/>
        <v>-9.5416425396141185E-3</v>
      </c>
      <c r="M1908" s="7">
        <f t="shared" si="529"/>
        <v>0</v>
      </c>
      <c r="N1908" s="7">
        <f t="shared" si="537"/>
        <v>6.0436920544399655</v>
      </c>
      <c r="O1908" s="7">
        <f t="shared" si="530"/>
        <v>2.4835796979536741E-3</v>
      </c>
      <c r="P1908" s="7">
        <f t="shared" si="541"/>
        <v>3.7777557316343423E-3</v>
      </c>
      <c r="Q1908" s="7">
        <f t="shared" si="531"/>
        <v>113.33267194903027</v>
      </c>
      <c r="R1908" s="7">
        <f t="shared" si="540"/>
        <v>3.7777557316343424</v>
      </c>
      <c r="S1908" s="7">
        <f t="shared" si="538"/>
        <v>-0.20740953998382397</v>
      </c>
      <c r="T1908" s="7">
        <f t="shared" si="539"/>
        <v>-27.826909835147465</v>
      </c>
      <c r="U1908" s="26">
        <f t="shared" si="532"/>
        <v>0</v>
      </c>
      <c r="V1908" s="26">
        <f t="shared" si="533"/>
        <v>0</v>
      </c>
      <c r="W1908" s="26">
        <f>IF(E1908&gt;t0,0,IF(E1908&lt;t0,P0))</f>
        <v>0</v>
      </c>
      <c r="X1908" s="26">
        <f>IF(E1908&gt;t0,0,IF(E1908&lt;t0,P0*SIN(PI()*(E1908)/t0)))</f>
        <v>0</v>
      </c>
    </row>
    <row r="1909" spans="5:24" x14ac:dyDescent="0.35">
      <c r="E1909" s="5">
        <f t="shared" si="534"/>
        <v>0.53395999999999766</v>
      </c>
      <c r="F1909" s="6">
        <f t="shared" si="535"/>
        <v>0</v>
      </c>
      <c r="G1909" s="6">
        <f t="shared" si="524"/>
        <v>1.8166341642943813</v>
      </c>
      <c r="H1909" s="6">
        <f t="shared" si="525"/>
        <v>-0.59847483866926765</v>
      </c>
      <c r="I1909" s="6">
        <f t="shared" si="526"/>
        <v>0.80114160263950474</v>
      </c>
      <c r="J1909" s="7">
        <f t="shared" si="527"/>
        <v>0</v>
      </c>
      <c r="K1909" s="7">
        <f t="shared" si="536"/>
        <v>-23.219206233037855</v>
      </c>
      <c r="L1909" s="7">
        <f t="shared" si="528"/>
        <v>-9.538656000518838E-3</v>
      </c>
      <c r="M1909" s="7">
        <f t="shared" si="529"/>
        <v>0</v>
      </c>
      <c r="N1909" s="7">
        <f t="shared" si="537"/>
        <v>6.0436920544399655</v>
      </c>
      <c r="O1909" s="7">
        <f t="shared" si="530"/>
        <v>2.4828023362118787E-3</v>
      </c>
      <c r="P1909" s="7">
        <f t="shared" si="541"/>
        <v>3.7195693683622628E-3</v>
      </c>
      <c r="Q1909" s="7">
        <f t="shared" si="531"/>
        <v>111.58708105086788</v>
      </c>
      <c r="R1909" s="7">
        <f t="shared" si="540"/>
        <v>3.7195693683622628</v>
      </c>
      <c r="S1909" s="7">
        <f t="shared" si="538"/>
        <v>-0.20780844025742687</v>
      </c>
      <c r="T1909" s="7">
        <f t="shared" si="539"/>
        <v>-27.880427922828627</v>
      </c>
      <c r="U1909" s="26">
        <f t="shared" si="532"/>
        <v>0</v>
      </c>
      <c r="V1909" s="26">
        <f t="shared" si="533"/>
        <v>0</v>
      </c>
      <c r="W1909" s="26">
        <f>IF(E1909&gt;t0,0,IF(E1909&lt;t0,P0))</f>
        <v>0</v>
      </c>
      <c r="X1909" s="26">
        <f>IF(E1909&gt;t0,0,IF(E1909&lt;t0,P0*SIN(PI()*(E1909)/t0)))</f>
        <v>0</v>
      </c>
    </row>
    <row r="1910" spans="5:24" x14ac:dyDescent="0.35">
      <c r="E1910" s="5">
        <f t="shared" si="534"/>
        <v>0.53423999999999761</v>
      </c>
      <c r="F1910" s="6">
        <f t="shared" si="535"/>
        <v>0</v>
      </c>
      <c r="G1910" s="6">
        <f t="shared" si="524"/>
        <v>1.8172029497661701</v>
      </c>
      <c r="H1910" s="6">
        <f t="shared" si="525"/>
        <v>-0.59345350458946</v>
      </c>
      <c r="I1910" s="6">
        <f t="shared" si="526"/>
        <v>0.80486827362649083</v>
      </c>
      <c r="J1910" s="7">
        <f t="shared" si="527"/>
        <v>0</v>
      </c>
      <c r="K1910" s="7">
        <f t="shared" si="536"/>
        <v>-23.219206233037855</v>
      </c>
      <c r="L1910" s="7">
        <f t="shared" si="528"/>
        <v>-9.5356703962118528E-3</v>
      </c>
      <c r="M1910" s="7">
        <f t="shared" si="529"/>
        <v>0</v>
      </c>
      <c r="N1910" s="7">
        <f t="shared" si="537"/>
        <v>6.0436920544399655</v>
      </c>
      <c r="O1910" s="7">
        <f t="shared" si="530"/>
        <v>2.482025217784714E-3</v>
      </c>
      <c r="P1910" s="7">
        <f t="shared" si="541"/>
        <v>3.6612736631060909E-3</v>
      </c>
      <c r="Q1910" s="7">
        <f t="shared" si="531"/>
        <v>109.83820989318272</v>
      </c>
      <c r="R1910" s="7">
        <f t="shared" si="540"/>
        <v>3.6612736631060909</v>
      </c>
      <c r="S1910" s="7">
        <f t="shared" si="538"/>
        <v>-0.20819894734347114</v>
      </c>
      <c r="T1910" s="7">
        <f t="shared" si="539"/>
        <v>-27.932819946234048</v>
      </c>
      <c r="U1910" s="26">
        <f t="shared" si="532"/>
        <v>0</v>
      </c>
      <c r="V1910" s="26">
        <f t="shared" si="533"/>
        <v>0</v>
      </c>
      <c r="W1910" s="26">
        <f>IF(E1910&gt;t0,0,IF(E1910&lt;t0,P0))</f>
        <v>0</v>
      </c>
      <c r="X1910" s="26">
        <f>IF(E1910&gt;t0,0,IF(E1910&lt;t0,P0*SIN(PI()*(E1910)/t0)))</f>
        <v>0</v>
      </c>
    </row>
    <row r="1911" spans="5:24" x14ac:dyDescent="0.35">
      <c r="E1911" s="5">
        <f t="shared" si="534"/>
        <v>0.53451999999999755</v>
      </c>
      <c r="F1911" s="6">
        <f t="shared" si="535"/>
        <v>0</v>
      </c>
      <c r="G1911" s="6">
        <f t="shared" si="524"/>
        <v>1.8177719133238495</v>
      </c>
      <c r="H1911" s="6">
        <f t="shared" si="525"/>
        <v>-0.58840896536633014</v>
      </c>
      <c r="I1911" s="6">
        <f t="shared" si="526"/>
        <v>0.80856347275679286</v>
      </c>
      <c r="J1911" s="7">
        <f t="shared" si="527"/>
        <v>0</v>
      </c>
      <c r="K1911" s="7">
        <f t="shared" si="536"/>
        <v>-23.219206233037855</v>
      </c>
      <c r="L1911" s="7">
        <f t="shared" si="528"/>
        <v>-9.5326857264005777E-3</v>
      </c>
      <c r="M1911" s="7">
        <f t="shared" si="529"/>
        <v>0</v>
      </c>
      <c r="N1911" s="7">
        <f t="shared" si="537"/>
        <v>6.0436920544399655</v>
      </c>
      <c r="O1911" s="7">
        <f t="shared" si="530"/>
        <v>2.4812483425960237E-3</v>
      </c>
      <c r="P1911" s="7">
        <f t="shared" si="541"/>
        <v>3.6028709687722696E-3</v>
      </c>
      <c r="Q1911" s="7">
        <f t="shared" si="531"/>
        <v>108.08612906316809</v>
      </c>
      <c r="R1911" s="7">
        <f t="shared" si="540"/>
        <v>3.6028709687722698</v>
      </c>
      <c r="S1911" s="7">
        <f t="shared" si="538"/>
        <v>-0.20858105119221884</v>
      </c>
      <c r="T1911" s="7">
        <f t="shared" si="539"/>
        <v>-27.984084557049897</v>
      </c>
      <c r="U1911" s="26">
        <f t="shared" si="532"/>
        <v>0</v>
      </c>
      <c r="V1911" s="26">
        <f t="shared" si="533"/>
        <v>0</v>
      </c>
      <c r="W1911" s="26">
        <f>IF(E1911&gt;t0,0,IF(E1911&lt;t0,P0))</f>
        <v>0</v>
      </c>
      <c r="X1911" s="26">
        <f>IF(E1911&gt;t0,0,IF(E1911&lt;t0,P0*SIN(PI()*(E1911)/t0)))</f>
        <v>0</v>
      </c>
    </row>
    <row r="1912" spans="5:24" x14ac:dyDescent="0.35">
      <c r="E1912" s="5">
        <f t="shared" si="534"/>
        <v>0.5347999999999975</v>
      </c>
      <c r="F1912" s="6">
        <f t="shared" si="535"/>
        <v>0</v>
      </c>
      <c r="G1912" s="6">
        <f t="shared" si="524"/>
        <v>1.818341055023178</v>
      </c>
      <c r="H1912" s="6">
        <f t="shared" si="525"/>
        <v>-0.58334141825080632</v>
      </c>
      <c r="I1912" s="6">
        <f t="shared" si="526"/>
        <v>0.81222705554120633</v>
      </c>
      <c r="J1912" s="7">
        <f t="shared" si="527"/>
        <v>0</v>
      </c>
      <c r="K1912" s="7">
        <f t="shared" si="536"/>
        <v>-23.219206233037855</v>
      </c>
      <c r="L1912" s="7">
        <f t="shared" si="528"/>
        <v>-9.5297019907925069E-3</v>
      </c>
      <c r="M1912" s="7">
        <f t="shared" si="529"/>
        <v>0</v>
      </c>
      <c r="N1912" s="7">
        <f t="shared" si="537"/>
        <v>6.0436920544399655</v>
      </c>
      <c r="O1912" s="7">
        <f t="shared" si="530"/>
        <v>2.4804717105696718E-3</v>
      </c>
      <c r="P1912" s="7">
        <f t="shared" si="541"/>
        <v>3.5443636409871696E-3</v>
      </c>
      <c r="Q1912" s="7">
        <f t="shared" si="531"/>
        <v>106.33090922961509</v>
      </c>
      <c r="R1912" s="7">
        <f t="shared" si="540"/>
        <v>3.5443636409871697</v>
      </c>
      <c r="S1912" s="7">
        <f t="shared" si="538"/>
        <v>-0.20895474208964296</v>
      </c>
      <c r="T1912" s="7">
        <f t="shared" si="539"/>
        <v>-28.034220452002693</v>
      </c>
      <c r="U1912" s="26">
        <f t="shared" si="532"/>
        <v>0</v>
      </c>
      <c r="V1912" s="26">
        <f t="shared" si="533"/>
        <v>0</v>
      </c>
      <c r="W1912" s="26">
        <f>IF(E1912&gt;t0,0,IF(E1912&lt;t0,P0))</f>
        <v>0</v>
      </c>
      <c r="X1912" s="26">
        <f>IF(E1912&gt;t0,0,IF(E1912&lt;t0,P0*SIN(PI()*(E1912)/t0)))</f>
        <v>0</v>
      </c>
    </row>
    <row r="1913" spans="5:24" x14ac:dyDescent="0.35">
      <c r="E1913" s="5">
        <f t="shared" si="534"/>
        <v>0.53507999999999745</v>
      </c>
      <c r="F1913" s="6">
        <f t="shared" si="535"/>
        <v>0</v>
      </c>
      <c r="G1913" s="6">
        <f t="shared" si="524"/>
        <v>1.8189103749199311</v>
      </c>
      <c r="H1913" s="6">
        <f t="shared" si="525"/>
        <v>-0.57825106139347326</v>
      </c>
      <c r="I1913" s="6">
        <f t="shared" si="526"/>
        <v>0.81585887872678176</v>
      </c>
      <c r="J1913" s="7">
        <f t="shared" si="527"/>
        <v>0</v>
      </c>
      <c r="K1913" s="7">
        <f t="shared" si="536"/>
        <v>-23.219206233037855</v>
      </c>
      <c r="L1913" s="7">
        <f t="shared" si="528"/>
        <v>-9.5267191890952389E-3</v>
      </c>
      <c r="M1913" s="7">
        <f t="shared" si="529"/>
        <v>0</v>
      </c>
      <c r="N1913" s="7">
        <f t="shared" si="537"/>
        <v>6.0436920544399655</v>
      </c>
      <c r="O1913" s="7">
        <f t="shared" si="530"/>
        <v>2.4796953216295495E-3</v>
      </c>
      <c r="P1913" s="7">
        <f t="shared" si="541"/>
        <v>3.4857540380031603E-3</v>
      </c>
      <c r="Q1913" s="7">
        <f t="shared" si="531"/>
        <v>104.57262114009481</v>
      </c>
      <c r="R1913" s="7">
        <f t="shared" si="540"/>
        <v>3.4857540380031602</v>
      </c>
      <c r="S1913" s="7">
        <f t="shared" si="538"/>
        <v>-0.20932001065717623</v>
      </c>
      <c r="T1913" s="7">
        <f t="shared" si="539"/>
        <v>-28.083226372825592</v>
      </c>
      <c r="U1913" s="26">
        <f t="shared" si="532"/>
        <v>0</v>
      </c>
      <c r="V1913" s="26">
        <f t="shared" si="533"/>
        <v>0</v>
      </c>
      <c r="W1913" s="26">
        <f>IF(E1913&gt;t0,0,IF(E1913&lt;t0,P0))</f>
        <v>0</v>
      </c>
      <c r="X1913" s="26">
        <f>IF(E1913&gt;t0,0,IF(E1913&lt;t0,P0*SIN(PI()*(E1913)/t0)))</f>
        <v>0</v>
      </c>
    </row>
    <row r="1914" spans="5:24" x14ac:dyDescent="0.35">
      <c r="E1914" s="5">
        <f t="shared" si="534"/>
        <v>0.53535999999999739</v>
      </c>
      <c r="F1914" s="6">
        <f t="shared" si="535"/>
        <v>0</v>
      </c>
      <c r="G1914" s="6">
        <f t="shared" si="524"/>
        <v>1.8194798730699027</v>
      </c>
      <c r="H1914" s="6">
        <f t="shared" si="525"/>
        <v>-0.57313809383681469</v>
      </c>
      <c r="I1914" s="6">
        <f t="shared" si="526"/>
        <v>0.8194588003024329</v>
      </c>
      <c r="J1914" s="7">
        <f t="shared" si="527"/>
        <v>0</v>
      </c>
      <c r="K1914" s="7">
        <f t="shared" si="536"/>
        <v>-23.219206233037855</v>
      </c>
      <c r="L1914" s="7">
        <f t="shared" si="528"/>
        <v>-9.5237373210164608E-3</v>
      </c>
      <c r="M1914" s="7">
        <f t="shared" si="529"/>
        <v>0</v>
      </c>
      <c r="N1914" s="7">
        <f t="shared" si="537"/>
        <v>6.0436920544399655</v>
      </c>
      <c r="O1914" s="7">
        <f t="shared" si="530"/>
        <v>2.4789191756995712E-3</v>
      </c>
      <c r="P1914" s="7">
        <f t="shared" si="541"/>
        <v>3.4270445206044395E-3</v>
      </c>
      <c r="Q1914" s="7">
        <f t="shared" si="531"/>
        <v>102.81133561813319</v>
      </c>
      <c r="R1914" s="7">
        <f t="shared" si="540"/>
        <v>3.4270445206044395</v>
      </c>
      <c r="S1914" s="7">
        <f t="shared" si="538"/>
        <v>-0.20967684785257415</v>
      </c>
      <c r="T1914" s="7">
        <f t="shared" si="539"/>
        <v>-28.131101106374199</v>
      </c>
      <c r="U1914" s="26">
        <f t="shared" si="532"/>
        <v>0</v>
      </c>
      <c r="V1914" s="26">
        <f t="shared" si="533"/>
        <v>0</v>
      </c>
      <c r="W1914" s="26">
        <f>IF(E1914&gt;t0,0,IF(E1914&lt;t0,P0))</f>
        <v>0</v>
      </c>
      <c r="X1914" s="26">
        <f>IF(E1914&gt;t0,0,IF(E1914&lt;t0,P0*SIN(PI()*(E1914)/t0)))</f>
        <v>0</v>
      </c>
    </row>
    <row r="1915" spans="5:24" x14ac:dyDescent="0.35">
      <c r="E1915" s="5">
        <f t="shared" si="534"/>
        <v>0.53563999999999734</v>
      </c>
      <c r="F1915" s="6">
        <f t="shared" si="535"/>
        <v>0</v>
      </c>
      <c r="G1915" s="6">
        <f t="shared" si="524"/>
        <v>1.8200495495289031</v>
      </c>
      <c r="H1915" s="6">
        <f t="shared" si="525"/>
        <v>-0.56800271550743664</v>
      </c>
      <c r="I1915" s="6">
        <f t="shared" si="526"/>
        <v>0.82302667950448483</v>
      </c>
      <c r="J1915" s="7">
        <f t="shared" si="527"/>
        <v>0</v>
      </c>
      <c r="K1915" s="7">
        <f t="shared" si="536"/>
        <v>-23.219206233037855</v>
      </c>
      <c r="L1915" s="7">
        <f t="shared" si="528"/>
        <v>-9.5207563862639479E-3</v>
      </c>
      <c r="M1915" s="7">
        <f t="shared" si="529"/>
        <v>0</v>
      </c>
      <c r="N1915" s="7">
        <f t="shared" si="537"/>
        <v>6.0436920544399655</v>
      </c>
      <c r="O1915" s="7">
        <f t="shared" si="530"/>
        <v>2.4781432727036742E-3</v>
      </c>
      <c r="P1915" s="7">
        <f t="shared" si="541"/>
        <v>3.3682374520130095E-3</v>
      </c>
      <c r="Q1915" s="7">
        <f t="shared" si="531"/>
        <v>101.04712356039029</v>
      </c>
      <c r="R1915" s="7">
        <f t="shared" si="540"/>
        <v>3.3682374520130094</v>
      </c>
      <c r="S1915" s="7">
        <f t="shared" si="538"/>
        <v>-0.21002524496939279</v>
      </c>
      <c r="T1915" s="7">
        <f t="shared" si="539"/>
        <v>-28.177843484556487</v>
      </c>
      <c r="U1915" s="26">
        <f t="shared" si="532"/>
        <v>0</v>
      </c>
      <c r="V1915" s="26">
        <f t="shared" si="533"/>
        <v>0</v>
      </c>
      <c r="W1915" s="26">
        <f>IF(E1915&gt;t0,0,IF(E1915&lt;t0,P0))</f>
        <v>0</v>
      </c>
      <c r="X1915" s="26">
        <f>IF(E1915&gt;t0,0,IF(E1915&lt;t0,P0*SIN(PI()*(E1915)/t0)))</f>
        <v>0</v>
      </c>
    </row>
    <row r="1916" spans="5:24" x14ac:dyDescent="0.35">
      <c r="E1916" s="5">
        <f t="shared" si="534"/>
        <v>0.53591999999999729</v>
      </c>
      <c r="F1916" s="6">
        <f t="shared" si="535"/>
        <v>0</v>
      </c>
      <c r="G1916" s="6">
        <f t="shared" si="524"/>
        <v>1.8206194043527608</v>
      </c>
      <c r="H1916" s="6">
        <f t="shared" si="525"/>
        <v>-0.56284512720824809</v>
      </c>
      <c r="I1916" s="6">
        <f t="shared" si="526"/>
        <v>0.8265623768221797</v>
      </c>
      <c r="J1916" s="7">
        <f t="shared" si="527"/>
        <v>0</v>
      </c>
      <c r="K1916" s="7">
        <f t="shared" si="536"/>
        <v>-23.219206233037855</v>
      </c>
      <c r="L1916" s="7">
        <f t="shared" si="528"/>
        <v>-9.5177763845455676E-3</v>
      </c>
      <c r="M1916" s="7">
        <f t="shared" si="529"/>
        <v>0</v>
      </c>
      <c r="N1916" s="7">
        <f t="shared" si="537"/>
        <v>6.0436920544399655</v>
      </c>
      <c r="O1916" s="7">
        <f t="shared" si="530"/>
        <v>2.4773676125658195E-3</v>
      </c>
      <c r="P1916" s="7">
        <f t="shared" si="541"/>
        <v>3.3093351977945174E-3</v>
      </c>
      <c r="Q1916" s="7">
        <f t="shared" si="531"/>
        <v>99.280055933835527</v>
      </c>
      <c r="R1916" s="7">
        <f t="shared" si="540"/>
        <v>3.3093351977945176</v>
      </c>
      <c r="S1916" s="7">
        <f t="shared" si="538"/>
        <v>-0.21036519363747208</v>
      </c>
      <c r="T1916" s="7">
        <f t="shared" si="539"/>
        <v>-28.223452384397635</v>
      </c>
      <c r="U1916" s="26">
        <f t="shared" si="532"/>
        <v>0</v>
      </c>
      <c r="V1916" s="26">
        <f t="shared" si="533"/>
        <v>0</v>
      </c>
      <c r="W1916" s="26">
        <f>IF(E1916&gt;t0,0,IF(E1916&lt;t0,P0))</f>
        <v>0</v>
      </c>
      <c r="X1916" s="26">
        <f>IF(E1916&gt;t0,0,IF(E1916&lt;t0,P0*SIN(PI()*(E1916)/t0)))</f>
        <v>0</v>
      </c>
    </row>
    <row r="1917" spans="5:24" x14ac:dyDescent="0.35">
      <c r="E1917" s="5">
        <f t="shared" si="534"/>
        <v>0.53619999999999723</v>
      </c>
      <c r="F1917" s="6">
        <f t="shared" si="535"/>
        <v>0</v>
      </c>
      <c r="G1917" s="6">
        <f t="shared" si="524"/>
        <v>1.8211894375973217</v>
      </c>
      <c r="H1917" s="6">
        <f t="shared" si="525"/>
        <v>-0.55766553061060964</v>
      </c>
      <c r="I1917" s="6">
        <f t="shared" si="526"/>
        <v>0.83006575400313154</v>
      </c>
      <c r="J1917" s="7">
        <f t="shared" si="527"/>
        <v>0</v>
      </c>
      <c r="K1917" s="7">
        <f t="shared" si="536"/>
        <v>-23.219206233037855</v>
      </c>
      <c r="L1917" s="7">
        <f t="shared" si="528"/>
        <v>-9.5147973155692827E-3</v>
      </c>
      <c r="M1917" s="7">
        <f t="shared" si="529"/>
        <v>0</v>
      </c>
      <c r="N1917" s="7">
        <f t="shared" si="537"/>
        <v>6.0436920544399655</v>
      </c>
      <c r="O1917" s="7">
        <f t="shared" si="530"/>
        <v>2.4765921952099933E-3</v>
      </c>
      <c r="P1917" s="7">
        <f t="shared" si="541"/>
        <v>3.2503401257640945E-3</v>
      </c>
      <c r="Q1917" s="7">
        <f t="shared" si="531"/>
        <v>97.510203772922836</v>
      </c>
      <c r="R1917" s="7">
        <f t="shared" si="540"/>
        <v>3.2503401257640943</v>
      </c>
      <c r="S1917" s="7">
        <f t="shared" si="538"/>
        <v>-0.21069668582293899</v>
      </c>
      <c r="T1917" s="7">
        <f t="shared" si="539"/>
        <v>-28.267926728040472</v>
      </c>
      <c r="U1917" s="26">
        <f t="shared" si="532"/>
        <v>0</v>
      </c>
      <c r="V1917" s="26">
        <f t="shared" si="533"/>
        <v>0</v>
      </c>
      <c r="W1917" s="26">
        <f>IF(E1917&gt;t0,0,IF(E1917&lt;t0,P0))</f>
        <v>0</v>
      </c>
      <c r="X1917" s="26">
        <f>IF(E1917&gt;t0,0,IF(E1917&lt;t0,P0*SIN(PI()*(E1917)/t0)))</f>
        <v>0</v>
      </c>
    </row>
    <row r="1918" spans="5:24" x14ac:dyDescent="0.35">
      <c r="E1918" s="5">
        <f t="shared" si="534"/>
        <v>0.53647999999999718</v>
      </c>
      <c r="F1918" s="6">
        <f t="shared" si="535"/>
        <v>0</v>
      </c>
      <c r="G1918" s="6">
        <f t="shared" si="524"/>
        <v>1.8217596493184487</v>
      </c>
      <c r="H1918" s="6">
        <f t="shared" si="525"/>
        <v>-0.55246412824644742</v>
      </c>
      <c r="I1918" s="6">
        <f t="shared" si="526"/>
        <v>0.833536674058732</v>
      </c>
      <c r="J1918" s="7">
        <f t="shared" si="527"/>
        <v>0</v>
      </c>
      <c r="K1918" s="7">
        <f t="shared" si="536"/>
        <v>-23.219206233037855</v>
      </c>
      <c r="L1918" s="7">
        <f t="shared" si="528"/>
        <v>-9.5118191790431409E-3</v>
      </c>
      <c r="M1918" s="7">
        <f t="shared" si="529"/>
        <v>0</v>
      </c>
      <c r="N1918" s="7">
        <f t="shared" si="537"/>
        <v>6.0436920544399655</v>
      </c>
      <c r="O1918" s="7">
        <f t="shared" si="530"/>
        <v>2.4758170205602041E-3</v>
      </c>
      <c r="P1918" s="7">
        <f t="shared" si="541"/>
        <v>3.191254605892156E-3</v>
      </c>
      <c r="Q1918" s="7">
        <f t="shared" si="531"/>
        <v>95.737638176764676</v>
      </c>
      <c r="R1918" s="7">
        <f t="shared" si="540"/>
        <v>3.1912546058921558</v>
      </c>
      <c r="S1918" s="7">
        <f t="shared" si="538"/>
        <v>-0.21101971382835152</v>
      </c>
      <c r="T1918" s="7">
        <f t="shared" si="539"/>
        <v>-28.311265482764789</v>
      </c>
      <c r="U1918" s="26">
        <f t="shared" si="532"/>
        <v>0</v>
      </c>
      <c r="V1918" s="26">
        <f t="shared" si="533"/>
        <v>0</v>
      </c>
      <c r="W1918" s="26">
        <f>IF(E1918&gt;t0,0,IF(E1918&lt;t0,P0))</f>
        <v>0</v>
      </c>
      <c r="X1918" s="26">
        <f>IF(E1918&gt;t0,0,IF(E1918&lt;t0,P0*SIN(PI()*(E1918)/t0)))</f>
        <v>0</v>
      </c>
    </row>
    <row r="1919" spans="5:24" x14ac:dyDescent="0.35">
      <c r="E1919" s="5">
        <f t="shared" si="534"/>
        <v>0.53675999999999713</v>
      </c>
      <c r="F1919" s="6">
        <f t="shared" si="535"/>
        <v>0</v>
      </c>
      <c r="G1919" s="6">
        <f t="shared" si="524"/>
        <v>1.8223300395720232</v>
      </c>
      <c r="H1919" s="6">
        <f t="shared" si="525"/>
        <v>-0.5472411235003326</v>
      </c>
      <c r="I1919" s="6">
        <f t="shared" si="526"/>
        <v>0.83697500126950841</v>
      </c>
      <c r="J1919" s="7">
        <f t="shared" si="527"/>
        <v>0</v>
      </c>
      <c r="K1919" s="7">
        <f t="shared" si="536"/>
        <v>-23.219206233037855</v>
      </c>
      <c r="L1919" s="7">
        <f t="shared" si="528"/>
        <v>-9.5088419746752837E-3</v>
      </c>
      <c r="M1919" s="7">
        <f t="shared" si="529"/>
        <v>0</v>
      </c>
      <c r="N1919" s="7">
        <f t="shared" si="537"/>
        <v>6.0436920544399655</v>
      </c>
      <c r="O1919" s="7">
        <f t="shared" si="530"/>
        <v>2.4750420885404842E-3</v>
      </c>
      <c r="P1919" s="7">
        <f t="shared" si="541"/>
        <v>3.1320810102101648E-3</v>
      </c>
      <c r="Q1919" s="7">
        <f t="shared" si="531"/>
        <v>93.962430306304952</v>
      </c>
      <c r="R1919" s="7">
        <f t="shared" si="540"/>
        <v>3.1320810102101651</v>
      </c>
      <c r="S1919" s="7">
        <f t="shared" si="538"/>
        <v>-0.21133427029282567</v>
      </c>
      <c r="T1919" s="7">
        <f t="shared" si="539"/>
        <v>-28.353467661004359</v>
      </c>
      <c r="U1919" s="26">
        <f t="shared" si="532"/>
        <v>0</v>
      </c>
      <c r="V1919" s="26">
        <f t="shared" si="533"/>
        <v>0</v>
      </c>
      <c r="W1919" s="26">
        <f>IF(E1919&gt;t0,0,IF(E1919&lt;t0,P0))</f>
        <v>0</v>
      </c>
      <c r="X1919" s="26">
        <f>IF(E1919&gt;t0,0,IF(E1919&lt;t0,P0*SIN(PI()*(E1919)/t0)))</f>
        <v>0</v>
      </c>
    </row>
    <row r="1920" spans="5:24" x14ac:dyDescent="0.35">
      <c r="E1920" s="5">
        <f t="shared" si="534"/>
        <v>0.53703999999999708</v>
      </c>
      <c r="F1920" s="6">
        <f t="shared" si="535"/>
        <v>0</v>
      </c>
      <c r="G1920" s="6">
        <f t="shared" si="524"/>
        <v>1.8229006084139427</v>
      </c>
      <c r="H1920" s="6">
        <f t="shared" si="525"/>
        <v>-0.54199672060153425</v>
      </c>
      <c r="I1920" s="6">
        <f t="shared" si="526"/>
        <v>0.84038060119042635</v>
      </c>
      <c r="J1920" s="7">
        <f t="shared" si="527"/>
        <v>0</v>
      </c>
      <c r="K1920" s="7">
        <f t="shared" si="536"/>
        <v>-23.219206233037855</v>
      </c>
      <c r="L1920" s="7">
        <f t="shared" si="528"/>
        <v>-9.5058657021739514E-3</v>
      </c>
      <c r="M1920" s="7">
        <f t="shared" si="529"/>
        <v>0</v>
      </c>
      <c r="N1920" s="7">
        <f t="shared" si="537"/>
        <v>6.0436920544399655</v>
      </c>
      <c r="O1920" s="7">
        <f t="shared" si="530"/>
        <v>2.4742673990748917E-3</v>
      </c>
      <c r="P1920" s="7">
        <f t="shared" si="541"/>
        <v>3.0728217127164521E-3</v>
      </c>
      <c r="Q1920" s="7">
        <f t="shared" si="531"/>
        <v>92.184651381493566</v>
      </c>
      <c r="R1920" s="7">
        <f t="shared" si="540"/>
        <v>3.0728217127164523</v>
      </c>
      <c r="S1920" s="7">
        <f t="shared" si="538"/>
        <v>-0.21164034819183108</v>
      </c>
      <c r="T1920" s="7">
        <f t="shared" si="539"/>
        <v>-28.394532320319545</v>
      </c>
      <c r="U1920" s="26">
        <f t="shared" si="532"/>
        <v>0</v>
      </c>
      <c r="V1920" s="26">
        <f t="shared" si="533"/>
        <v>0</v>
      </c>
      <c r="W1920" s="26">
        <f>IF(E1920&gt;t0,0,IF(E1920&lt;t0,P0))</f>
        <v>0</v>
      </c>
      <c r="X1920" s="26">
        <f>IF(E1920&gt;t0,0,IF(E1920&lt;t0,P0*SIN(PI()*(E1920)/t0)))</f>
        <v>0</v>
      </c>
    </row>
    <row r="1921" spans="5:24" x14ac:dyDescent="0.35">
      <c r="E1921" s="5">
        <f t="shared" si="534"/>
        <v>0.53731999999999702</v>
      </c>
      <c r="F1921" s="6">
        <f t="shared" si="535"/>
        <v>0</v>
      </c>
      <c r="G1921" s="6">
        <f t="shared" si="524"/>
        <v>1.8234713559001234</v>
      </c>
      <c r="H1921" s="6">
        <f t="shared" si="525"/>
        <v>-0.53673112461602468</v>
      </c>
      <c r="I1921" s="6">
        <f t="shared" si="526"/>
        <v>0.8437533406561526</v>
      </c>
      <c r="J1921" s="7">
        <f t="shared" si="527"/>
        <v>0</v>
      </c>
      <c r="K1921" s="7">
        <f t="shared" si="536"/>
        <v>-23.219206233037855</v>
      </c>
      <c r="L1921" s="7">
        <f t="shared" si="528"/>
        <v>-9.5028903612474642E-3</v>
      </c>
      <c r="M1921" s="7">
        <f t="shared" si="529"/>
        <v>0</v>
      </c>
      <c r="N1921" s="7">
        <f t="shared" si="537"/>
        <v>6.0436920544399655</v>
      </c>
      <c r="O1921" s="7">
        <f t="shared" si="530"/>
        <v>2.4734929520875064E-3</v>
      </c>
      <c r="P1921" s="7">
        <f t="shared" si="541"/>
        <v>3.0134790892818505E-3</v>
      </c>
      <c r="Q1921" s="7">
        <f t="shared" si="531"/>
        <v>90.404372678455516</v>
      </c>
      <c r="R1921" s="7">
        <f t="shared" si="540"/>
        <v>3.0134790892818506</v>
      </c>
      <c r="S1921" s="7">
        <f t="shared" si="538"/>
        <v>-0.21193794083786313</v>
      </c>
      <c r="T1921" s="7">
        <f t="shared" si="539"/>
        <v>-28.434458563487446</v>
      </c>
      <c r="U1921" s="26">
        <f t="shared" si="532"/>
        <v>0</v>
      </c>
      <c r="V1921" s="26">
        <f t="shared" si="533"/>
        <v>0</v>
      </c>
      <c r="W1921" s="26">
        <f>IF(E1921&gt;t0,0,IF(E1921&lt;t0,P0))</f>
        <v>0</v>
      </c>
      <c r="X1921" s="26">
        <f>IF(E1921&gt;t0,0,IF(E1921&lt;t0,P0*SIN(PI()*(E1921)/t0)))</f>
        <v>0</v>
      </c>
    </row>
    <row r="1922" spans="5:24" x14ac:dyDescent="0.35">
      <c r="E1922" s="5">
        <f t="shared" si="534"/>
        <v>0.53759999999999697</v>
      </c>
      <c r="F1922" s="6">
        <f t="shared" si="535"/>
        <v>0</v>
      </c>
      <c r="G1922" s="6">
        <f t="shared" ref="G1922:G1985" si="542">EXP(E1922*w*qsi)</f>
        <v>1.8240422820864983</v>
      </c>
      <c r="H1922" s="6">
        <f t="shared" ref="H1922:H1985" si="543">SIN(wd*E1922)</f>
        <v>-0.53144454143846731</v>
      </c>
      <c r="I1922" s="6">
        <f t="shared" ref="I1922:I1985" si="544">COS(wd*E1922)</f>
        <v>0.84709308778625814</v>
      </c>
      <c r="J1922" s="7">
        <f t="shared" ref="J1922:J1985" si="545">F1922*G1922*I1922</f>
        <v>0</v>
      </c>
      <c r="K1922" s="7">
        <f t="shared" si="536"/>
        <v>-23.219206233037855</v>
      </c>
      <c r="L1922" s="7">
        <f t="shared" ref="L1922:L1985" si="546">1/(m*wd*G1922)*K1922</f>
        <v>-9.4999159516042393E-3</v>
      </c>
      <c r="M1922" s="7">
        <f t="shared" ref="M1922:M1985" si="547">F1922*G1922*H1922</f>
        <v>0</v>
      </c>
      <c r="N1922" s="7">
        <f t="shared" si="537"/>
        <v>6.0436920544399655</v>
      </c>
      <c r="O1922" s="7">
        <f t="shared" ref="O1922:O1985" si="548">1/(m*wd*G1922)*N1922</f>
        <v>2.472718747502432E-3</v>
      </c>
      <c r="P1922" s="7">
        <f t="shared" si="541"/>
        <v>2.9540555175554921E-3</v>
      </c>
      <c r="Q1922" s="7">
        <f t="shared" ref="Q1922:Q1985" si="549">k*P1922</f>
        <v>88.621665526664756</v>
      </c>
      <c r="R1922" s="7">
        <f t="shared" si="540"/>
        <v>2.9540555175554921</v>
      </c>
      <c r="S1922" s="7">
        <f t="shared" si="538"/>
        <v>-0.21222704187985139</v>
      </c>
      <c r="T1922" s="7">
        <f t="shared" si="539"/>
        <v>-28.473245538422553</v>
      </c>
      <c r="U1922" s="26">
        <f t="shared" ref="U1922:U1985" si="550">IF(E1922&gt;$B$16,0,IF(E1922&lt;$B$14,P0*E1922/$B$14,IF(E1922&lt;$B$16,P0-(E1922-B$14)*P0/$B$14)))</f>
        <v>0</v>
      </c>
      <c r="V1922" s="26">
        <f t="shared" ref="V1922:V1985" si="551">IF(E1922&gt;t0,0,IF(E1922&lt;t0,P0-(E1922)*P0/t0))</f>
        <v>0</v>
      </c>
      <c r="W1922" s="26">
        <f>IF(E1922&gt;t0,0,IF(E1922&lt;t0,P0))</f>
        <v>0</v>
      </c>
      <c r="X1922" s="26">
        <f>IF(E1922&gt;t0,0,IF(E1922&lt;t0,P0*SIN(PI()*(E1922)/t0)))</f>
        <v>0</v>
      </c>
    </row>
    <row r="1923" spans="5:24" x14ac:dyDescent="0.35">
      <c r="E1923" s="5">
        <f t="shared" ref="E1923:E1986" si="552">E1922+dt</f>
        <v>0.53787999999999692</v>
      </c>
      <c r="F1923" s="6">
        <f t="shared" ref="F1923:F1986" si="553">X1923</f>
        <v>0</v>
      </c>
      <c r="G1923" s="6">
        <f t="shared" si="542"/>
        <v>1.8246133870290187</v>
      </c>
      <c r="H1923" s="6">
        <f t="shared" si="543"/>
        <v>-0.52613717778416391</v>
      </c>
      <c r="I1923" s="6">
        <f t="shared" si="544"/>
        <v>0.85039971199037634</v>
      </c>
      <c r="J1923" s="7">
        <f t="shared" si="545"/>
        <v>0</v>
      </c>
      <c r="K1923" s="7">
        <f t="shared" ref="K1923:K1986" si="554">0.5*dt*(J1922+J1923)+K1922</f>
        <v>-23.219206233037855</v>
      </c>
      <c r="L1923" s="7">
        <f t="shared" si="546"/>
        <v>-9.4969424729527841E-3</v>
      </c>
      <c r="M1923" s="7">
        <f t="shared" si="547"/>
        <v>0</v>
      </c>
      <c r="N1923" s="7">
        <f t="shared" ref="N1923:N1986" si="555">0.5*dt*(M1923+M1922)+N1922</f>
        <v>6.0436920544399655</v>
      </c>
      <c r="O1923" s="7">
        <f t="shared" si="548"/>
        <v>2.4719447852437964E-3</v>
      </c>
      <c r="P1923" s="7">
        <f t="shared" si="541"/>
        <v>2.894553376870499E-3</v>
      </c>
      <c r="Q1923" s="7">
        <f t="shared" si="549"/>
        <v>86.836601306114972</v>
      </c>
      <c r="R1923" s="7">
        <f t="shared" si="540"/>
        <v>2.894553376870499</v>
      </c>
      <c r="S1923" s="7">
        <f t="shared" ref="S1923:S1986" si="556">(P1923-P1922)/dt</f>
        <v>-0.21250764530354671</v>
      </c>
      <c r="T1923" s="7">
        <f t="shared" ref="T1923:T1986" si="557">2*qsi*m*w*S1923</f>
        <v>-28.510892438228666</v>
      </c>
      <c r="U1923" s="26">
        <f t="shared" si="550"/>
        <v>0</v>
      </c>
      <c r="V1923" s="26">
        <f t="shared" si="551"/>
        <v>0</v>
      </c>
      <c r="W1923" s="26">
        <f>IF(E1923&gt;t0,0,IF(E1923&lt;t0,P0))</f>
        <v>0</v>
      </c>
      <c r="X1923" s="26">
        <f>IF(E1923&gt;t0,0,IF(E1923&lt;t0,P0*SIN(PI()*(E1923)/t0)))</f>
        <v>0</v>
      </c>
    </row>
    <row r="1924" spans="5:24" x14ac:dyDescent="0.35">
      <c r="E1924" s="5">
        <f t="shared" si="552"/>
        <v>0.53815999999999686</v>
      </c>
      <c r="F1924" s="6">
        <f t="shared" si="553"/>
        <v>0</v>
      </c>
      <c r="G1924" s="6">
        <f t="shared" si="542"/>
        <v>1.8251846707836521</v>
      </c>
      <c r="H1924" s="6">
        <f t="shared" si="543"/>
        <v>-0.52080924118097183</v>
      </c>
      <c r="I1924" s="6">
        <f t="shared" si="544"/>
        <v>0.85367308397330899</v>
      </c>
      <c r="J1924" s="7">
        <f t="shared" si="545"/>
        <v>0</v>
      </c>
      <c r="K1924" s="7">
        <f t="shared" si="554"/>
        <v>-23.219206233037855</v>
      </c>
      <c r="L1924" s="7">
        <f t="shared" si="546"/>
        <v>-9.4939699250017034E-3</v>
      </c>
      <c r="M1924" s="7">
        <f t="shared" si="547"/>
        <v>0</v>
      </c>
      <c r="N1924" s="7">
        <f t="shared" si="555"/>
        <v>6.0436920544399655</v>
      </c>
      <c r="O1924" s="7">
        <f t="shared" si="548"/>
        <v>2.4711710652357524E-3</v>
      </c>
      <c r="P1924" s="7">
        <f t="shared" si="541"/>
        <v>2.8349750481496934E-3</v>
      </c>
      <c r="Q1924" s="7">
        <f t="shared" si="549"/>
        <v>85.049251444490807</v>
      </c>
      <c r="R1924" s="7">
        <f t="shared" ref="R1924:R1987" si="558">P1924*1000</f>
        <v>2.8349750481496936</v>
      </c>
      <c r="S1924" s="7">
        <f t="shared" si="556"/>
        <v>-0.21277974543144854</v>
      </c>
      <c r="T1924" s="7">
        <f t="shared" si="557"/>
        <v>-28.547398501189161</v>
      </c>
      <c r="U1924" s="26">
        <f t="shared" si="550"/>
        <v>0</v>
      </c>
      <c r="V1924" s="26">
        <f t="shared" si="551"/>
        <v>0</v>
      </c>
      <c r="W1924" s="26">
        <f>IF(E1924&gt;t0,0,IF(E1924&lt;t0,P0))</f>
        <v>0</v>
      </c>
      <c r="X1924" s="26">
        <f>IF(E1924&gt;t0,0,IF(E1924&lt;t0,P0*SIN(PI()*(E1924)/t0)))</f>
        <v>0</v>
      </c>
    </row>
    <row r="1925" spans="5:24" x14ac:dyDescent="0.35">
      <c r="E1925" s="5">
        <f t="shared" si="552"/>
        <v>0.53843999999999681</v>
      </c>
      <c r="F1925" s="6">
        <f t="shared" si="553"/>
        <v>0</v>
      </c>
      <c r="G1925" s="6">
        <f t="shared" si="542"/>
        <v>1.8257561334063848</v>
      </c>
      <c r="H1925" s="6">
        <f t="shared" si="543"/>
        <v>-0.51546093996118947</v>
      </c>
      <c r="I1925" s="6">
        <f t="shared" si="544"/>
        <v>0.85691307574008169</v>
      </c>
      <c r="J1925" s="7">
        <f t="shared" si="545"/>
        <v>0</v>
      </c>
      <c r="K1925" s="7">
        <f t="shared" si="554"/>
        <v>-23.219206233037855</v>
      </c>
      <c r="L1925" s="7">
        <f t="shared" si="546"/>
        <v>-9.490998307459678E-3</v>
      </c>
      <c r="M1925" s="7">
        <f t="shared" si="547"/>
        <v>0</v>
      </c>
      <c r="N1925" s="7">
        <f t="shared" si="555"/>
        <v>6.0436920544399655</v>
      </c>
      <c r="O1925" s="7">
        <f t="shared" si="548"/>
        <v>2.4703975874024748E-3</v>
      </c>
      <c r="P1925" s="7">
        <f t="shared" si="541"/>
        <v>2.7753229138112925E-3</v>
      </c>
      <c r="Q1925" s="7">
        <f t="shared" si="549"/>
        <v>83.259687414338771</v>
      </c>
      <c r="R1925" s="7">
        <f t="shared" si="558"/>
        <v>2.7753229138112925</v>
      </c>
      <c r="S1925" s="7">
        <f t="shared" si="556"/>
        <v>-0.21304333692286059</v>
      </c>
      <c r="T1925" s="7">
        <f t="shared" si="557"/>
        <v>-28.582763010774435</v>
      </c>
      <c r="U1925" s="26">
        <f t="shared" si="550"/>
        <v>0</v>
      </c>
      <c r="V1925" s="26">
        <f t="shared" si="551"/>
        <v>0</v>
      </c>
      <c r="W1925" s="26">
        <f>IF(E1925&gt;t0,0,IF(E1925&lt;t0,P0))</f>
        <v>0</v>
      </c>
      <c r="X1925" s="26">
        <f>IF(E1925&gt;t0,0,IF(E1925&lt;t0,P0*SIN(PI()*(E1925)/t0)))</f>
        <v>0</v>
      </c>
    </row>
    <row r="1926" spans="5:24" x14ac:dyDescent="0.35">
      <c r="E1926" s="5">
        <f t="shared" si="552"/>
        <v>0.53871999999999676</v>
      </c>
      <c r="F1926" s="6">
        <f t="shared" si="553"/>
        <v>0</v>
      </c>
      <c r="G1926" s="6">
        <f t="shared" si="542"/>
        <v>1.8263277749532201</v>
      </c>
      <c r="H1926" s="6">
        <f t="shared" si="543"/>
        <v>-0.5100924832534095</v>
      </c>
      <c r="I1926" s="6">
        <f t="shared" si="544"/>
        <v>0.86011956060094941</v>
      </c>
      <c r="J1926" s="7">
        <f t="shared" si="545"/>
        <v>0</v>
      </c>
      <c r="K1926" s="7">
        <f t="shared" si="554"/>
        <v>-23.219206233037855</v>
      </c>
      <c r="L1926" s="7">
        <f t="shared" si="546"/>
        <v>-9.4880276200354965E-3</v>
      </c>
      <c r="M1926" s="7">
        <f t="shared" si="547"/>
        <v>0</v>
      </c>
      <c r="N1926" s="7">
        <f t="shared" si="555"/>
        <v>6.0436920544399655</v>
      </c>
      <c r="O1926" s="7">
        <f t="shared" si="548"/>
        <v>2.4696243516681622E-3</v>
      </c>
      <c r="P1926" s="7">
        <f t="shared" si="541"/>
        <v>2.7155993576746195E-3</v>
      </c>
      <c r="Q1926" s="7">
        <f t="shared" si="549"/>
        <v>81.46798073023858</v>
      </c>
      <c r="R1926" s="7">
        <f t="shared" si="558"/>
        <v>2.7155993576746194</v>
      </c>
      <c r="S1926" s="7">
        <f t="shared" si="556"/>
        <v>-0.21329841477383207</v>
      </c>
      <c r="T1926" s="7">
        <f t="shared" si="557"/>
        <v>-28.616985295634041</v>
      </c>
      <c r="U1926" s="26">
        <f t="shared" si="550"/>
        <v>0</v>
      </c>
      <c r="V1926" s="26">
        <f t="shared" si="551"/>
        <v>0</v>
      </c>
      <c r="W1926" s="26">
        <f>IF(E1926&gt;t0,0,IF(E1926&lt;t0,P0))</f>
        <v>0</v>
      </c>
      <c r="X1926" s="26">
        <f>IF(E1926&gt;t0,0,IF(E1926&lt;t0,P0*SIN(PI()*(E1926)/t0)))</f>
        <v>0</v>
      </c>
    </row>
    <row r="1927" spans="5:24" x14ac:dyDescent="0.35">
      <c r="E1927" s="5">
        <f t="shared" si="552"/>
        <v>0.5389999999999967</v>
      </c>
      <c r="F1927" s="6">
        <f t="shared" si="553"/>
        <v>0</v>
      </c>
      <c r="G1927" s="6">
        <f t="shared" si="542"/>
        <v>1.8268995954801786</v>
      </c>
      <c r="H1927" s="6">
        <f t="shared" si="543"/>
        <v>-0.5047040809743405</v>
      </c>
      <c r="I1927" s="6">
        <f t="shared" si="544"/>
        <v>0.8632924131763503</v>
      </c>
      <c r="J1927" s="7">
        <f t="shared" si="545"/>
        <v>0</v>
      </c>
      <c r="K1927" s="7">
        <f t="shared" si="554"/>
        <v>-23.219206233037855</v>
      </c>
      <c r="L1927" s="7">
        <f t="shared" si="546"/>
        <v>-9.4850578624380306E-3</v>
      </c>
      <c r="M1927" s="7">
        <f t="shared" si="547"/>
        <v>0</v>
      </c>
      <c r="N1927" s="7">
        <f t="shared" si="555"/>
        <v>6.0436920544399655</v>
      </c>
      <c r="O1927" s="7">
        <f t="shared" si="548"/>
        <v>2.4688513579570392E-3</v>
      </c>
      <c r="P1927" s="7">
        <f t="shared" ref="P1927:P1990" si="559">L1927*H1927-O1927*I1927</f>
        <v>2.6558067648657872E-3</v>
      </c>
      <c r="Q1927" s="7">
        <f t="shared" si="549"/>
        <v>79.674202945973619</v>
      </c>
      <c r="R1927" s="7">
        <f t="shared" si="558"/>
        <v>2.6558067648657873</v>
      </c>
      <c r="S1927" s="7">
        <f t="shared" si="556"/>
        <v>-0.2135449743172583</v>
      </c>
      <c r="T1927" s="7">
        <f t="shared" si="557"/>
        <v>-28.650064729610182</v>
      </c>
      <c r="U1927" s="26">
        <f t="shared" si="550"/>
        <v>0</v>
      </c>
      <c r="V1927" s="26">
        <f t="shared" si="551"/>
        <v>0</v>
      </c>
      <c r="W1927" s="26">
        <f>IF(E1927&gt;t0,0,IF(E1927&lt;t0,P0))</f>
        <v>0</v>
      </c>
      <c r="X1927" s="26">
        <f>IF(E1927&gt;t0,0,IF(E1927&lt;t0,P0*SIN(PI()*(E1927)/t0)))</f>
        <v>0</v>
      </c>
    </row>
    <row r="1928" spans="5:24" x14ac:dyDescent="0.35">
      <c r="E1928" s="5">
        <f t="shared" si="552"/>
        <v>0.53927999999999665</v>
      </c>
      <c r="F1928" s="6">
        <f t="shared" si="553"/>
        <v>0</v>
      </c>
      <c r="G1928" s="6">
        <f t="shared" si="542"/>
        <v>1.8274715950432991</v>
      </c>
      <c r="H1928" s="6">
        <f t="shared" si="543"/>
        <v>-0.4992959438206051</v>
      </c>
      <c r="I1928" s="6">
        <f t="shared" si="544"/>
        <v>0.86643150940180558</v>
      </c>
      <c r="J1928" s="7">
        <f t="shared" si="545"/>
        <v>0</v>
      </c>
      <c r="K1928" s="7">
        <f t="shared" si="554"/>
        <v>-23.219206233037855</v>
      </c>
      <c r="L1928" s="7">
        <f t="shared" si="546"/>
        <v>-9.4820890343762423E-3</v>
      </c>
      <c r="M1928" s="7">
        <f t="shared" si="547"/>
        <v>0</v>
      </c>
      <c r="N1928" s="7">
        <f t="shared" si="555"/>
        <v>6.0436920544399655</v>
      </c>
      <c r="O1928" s="7">
        <f t="shared" si="548"/>
        <v>2.4680786061933501E-3</v>
      </c>
      <c r="P1928" s="7">
        <f t="shared" si="559"/>
        <v>2.5959475217234873E-3</v>
      </c>
      <c r="Q1928" s="7">
        <f t="shared" si="549"/>
        <v>77.878425651704617</v>
      </c>
      <c r="R1928" s="7">
        <f t="shared" si="558"/>
        <v>2.5959475217234873</v>
      </c>
      <c r="S1928" s="7">
        <f t="shared" si="556"/>
        <v>-0.21378301122249971</v>
      </c>
      <c r="T1928" s="7">
        <f t="shared" si="557"/>
        <v>-28.682000731686589</v>
      </c>
      <c r="U1928" s="26">
        <f t="shared" si="550"/>
        <v>0</v>
      </c>
      <c r="V1928" s="26">
        <f t="shared" si="551"/>
        <v>0</v>
      </c>
      <c r="W1928" s="26">
        <f>IF(E1928&gt;t0,0,IF(E1928&lt;t0,P0))</f>
        <v>0</v>
      </c>
      <c r="X1928" s="26">
        <f>IF(E1928&gt;t0,0,IF(E1928&lt;t0,P0*SIN(PI()*(E1928)/t0)))</f>
        <v>0</v>
      </c>
    </row>
    <row r="1929" spans="5:24" x14ac:dyDescent="0.35">
      <c r="E1929" s="5">
        <f t="shared" si="552"/>
        <v>0.5395599999999966</v>
      </c>
      <c r="F1929" s="6">
        <f t="shared" si="553"/>
        <v>0</v>
      </c>
      <c r="G1929" s="6">
        <f t="shared" si="542"/>
        <v>1.8280437736986375</v>
      </c>
      <c r="H1929" s="6">
        <f t="shared" si="543"/>
        <v>-0.49386828326049154</v>
      </c>
      <c r="I1929" s="6">
        <f t="shared" si="544"/>
        <v>0.86953672653277558</v>
      </c>
      <c r="J1929" s="7">
        <f t="shared" si="545"/>
        <v>0</v>
      </c>
      <c r="K1929" s="7">
        <f t="shared" si="554"/>
        <v>-23.219206233037855</v>
      </c>
      <c r="L1929" s="7">
        <f t="shared" si="546"/>
        <v>-9.4791211355591837E-3</v>
      </c>
      <c r="M1929" s="7">
        <f t="shared" si="547"/>
        <v>0</v>
      </c>
      <c r="N1929" s="7">
        <f t="shared" si="555"/>
        <v>6.0436920544399655</v>
      </c>
      <c r="O1929" s="7">
        <f t="shared" si="548"/>
        <v>2.4673060963013665E-3</v>
      </c>
      <c r="P1929" s="7">
        <f t="shared" si="559"/>
        <v>2.5360240157046034E-3</v>
      </c>
      <c r="Q1929" s="7">
        <f t="shared" si="549"/>
        <v>76.080720471138108</v>
      </c>
      <c r="R1929" s="7">
        <f t="shared" si="558"/>
        <v>2.5360240157046032</v>
      </c>
      <c r="S1929" s="7">
        <f t="shared" si="556"/>
        <v>-0.21401252149601371</v>
      </c>
      <c r="T1929" s="7">
        <f t="shared" si="557"/>
        <v>-28.712792766073303</v>
      </c>
      <c r="U1929" s="26">
        <f t="shared" si="550"/>
        <v>0</v>
      </c>
      <c r="V1929" s="26">
        <f t="shared" si="551"/>
        <v>0</v>
      </c>
      <c r="W1929" s="26">
        <f>IF(E1929&gt;t0,0,IF(E1929&lt;t0,P0))</f>
        <v>0</v>
      </c>
      <c r="X1929" s="26">
        <f>IF(E1929&gt;t0,0,IF(E1929&lt;t0,P0*SIN(PI()*(E1929)/t0)))</f>
        <v>0</v>
      </c>
    </row>
    <row r="1930" spans="5:24" x14ac:dyDescent="0.35">
      <c r="E1930" s="5">
        <f t="shared" si="552"/>
        <v>0.53983999999999654</v>
      </c>
      <c r="F1930" s="6">
        <f t="shared" si="553"/>
        <v>0</v>
      </c>
      <c r="G1930" s="6">
        <f t="shared" si="542"/>
        <v>1.8286161315022669</v>
      </c>
      <c r="H1930" s="6">
        <f t="shared" si="543"/>
        <v>-0.48842131152569151</v>
      </c>
      <c r="I1930" s="6">
        <f t="shared" si="544"/>
        <v>0.87260794314945556</v>
      </c>
      <c r="J1930" s="7">
        <f t="shared" si="545"/>
        <v>0</v>
      </c>
      <c r="K1930" s="7">
        <f t="shared" si="554"/>
        <v>-23.219206233037855</v>
      </c>
      <c r="L1930" s="7">
        <f t="shared" si="546"/>
        <v>-9.4761541656960078E-3</v>
      </c>
      <c r="M1930" s="7">
        <f t="shared" si="547"/>
        <v>0</v>
      </c>
      <c r="N1930" s="7">
        <f t="shared" si="555"/>
        <v>6.0436920544399655</v>
      </c>
      <c r="O1930" s="7">
        <f t="shared" si="548"/>
        <v>2.4665338282053827E-3</v>
      </c>
      <c r="P1930" s="7">
        <f t="shared" si="559"/>
        <v>2.4760386352900379E-3</v>
      </c>
      <c r="Q1930" s="7">
        <f t="shared" si="549"/>
        <v>74.281159058701135</v>
      </c>
      <c r="R1930" s="7">
        <f t="shared" si="558"/>
        <v>2.4760386352900379</v>
      </c>
      <c r="S1930" s="7">
        <f t="shared" si="556"/>
        <v>-0.21423350148059125</v>
      </c>
      <c r="T1930" s="7">
        <f t="shared" si="557"/>
        <v>-28.742440342104238</v>
      </c>
      <c r="U1930" s="26">
        <f t="shared" si="550"/>
        <v>0</v>
      </c>
      <c r="V1930" s="26">
        <f t="shared" si="551"/>
        <v>0</v>
      </c>
      <c r="W1930" s="26">
        <f>IF(E1930&gt;t0,0,IF(E1930&lt;t0,P0))</f>
        <v>0</v>
      </c>
      <c r="X1930" s="26">
        <f>IF(E1930&gt;t0,0,IF(E1930&lt;t0,P0*SIN(PI()*(E1930)/t0)))</f>
        <v>0</v>
      </c>
    </row>
    <row r="1931" spans="5:24" x14ac:dyDescent="0.35">
      <c r="E1931" s="5">
        <f t="shared" si="552"/>
        <v>0.54011999999999649</v>
      </c>
      <c r="F1931" s="6">
        <f t="shared" si="553"/>
        <v>0</v>
      </c>
      <c r="G1931" s="6">
        <f t="shared" si="542"/>
        <v>1.8291886685102787</v>
      </c>
      <c r="H1931" s="6">
        <f t="shared" si="543"/>
        <v>-0.4829552416029998</v>
      </c>
      <c r="I1931" s="6">
        <f t="shared" si="544"/>
        <v>0.8756450391615247</v>
      </c>
      <c r="J1931" s="7">
        <f t="shared" si="545"/>
        <v>0</v>
      </c>
      <c r="K1931" s="7">
        <f t="shared" si="554"/>
        <v>-23.219206233037855</v>
      </c>
      <c r="L1931" s="7">
        <f t="shared" si="546"/>
        <v>-9.473188124495947E-3</v>
      </c>
      <c r="M1931" s="7">
        <f t="shared" si="547"/>
        <v>0</v>
      </c>
      <c r="N1931" s="7">
        <f t="shared" si="555"/>
        <v>6.0436920544399655</v>
      </c>
      <c r="O1931" s="7">
        <f t="shared" si="548"/>
        <v>2.4657618018297158E-3</v>
      </c>
      <c r="P1931" s="7">
        <f t="shared" si="559"/>
        <v>2.4159937698904352E-3</v>
      </c>
      <c r="Q1931" s="7">
        <f t="shared" si="549"/>
        <v>72.479813096713059</v>
      </c>
      <c r="R1931" s="7">
        <f t="shared" si="558"/>
        <v>2.4159937698904352</v>
      </c>
      <c r="S1931" s="7">
        <f t="shared" si="556"/>
        <v>-0.2144459478557238</v>
      </c>
      <c r="T1931" s="7">
        <f t="shared" si="557"/>
        <v>-28.770943014286424</v>
      </c>
      <c r="U1931" s="26">
        <f t="shared" si="550"/>
        <v>0</v>
      </c>
      <c r="V1931" s="26">
        <f t="shared" si="551"/>
        <v>0</v>
      </c>
      <c r="W1931" s="26">
        <f>IF(E1931&gt;t0,0,IF(E1931&lt;t0,P0))</f>
        <v>0</v>
      </c>
      <c r="X1931" s="26">
        <f>IF(E1931&gt;t0,0,IF(E1931&lt;t0,P0*SIN(PI()*(E1931)/t0)))</f>
        <v>0</v>
      </c>
    </row>
    <row r="1932" spans="5:24" x14ac:dyDescent="0.35">
      <c r="E1932" s="5">
        <f t="shared" si="552"/>
        <v>0.54039999999999644</v>
      </c>
      <c r="F1932" s="6">
        <f t="shared" si="553"/>
        <v>0</v>
      </c>
      <c r="G1932" s="6">
        <f t="shared" si="542"/>
        <v>1.8297613847787817</v>
      </c>
      <c r="H1932" s="6">
        <f t="shared" si="543"/>
        <v>-0.47747028722598606</v>
      </c>
      <c r="I1932" s="6">
        <f t="shared" si="544"/>
        <v>0.87864789581284175</v>
      </c>
      <c r="J1932" s="7">
        <f t="shared" si="545"/>
        <v>0</v>
      </c>
      <c r="K1932" s="7">
        <f t="shared" si="554"/>
        <v>-23.219206233037855</v>
      </c>
      <c r="L1932" s="7">
        <f t="shared" si="546"/>
        <v>-9.4702230116683293E-3</v>
      </c>
      <c r="M1932" s="7">
        <f t="shared" si="547"/>
        <v>0</v>
      </c>
      <c r="N1932" s="7">
        <f t="shared" si="555"/>
        <v>6.0436920544399655</v>
      </c>
      <c r="O1932" s="7">
        <f t="shared" si="548"/>
        <v>2.4649900170987072E-3</v>
      </c>
      <c r="P1932" s="7">
        <f t="shared" si="559"/>
        <v>2.35589180975198E-3</v>
      </c>
      <c r="Q1932" s="7">
        <f t="shared" si="549"/>
        <v>70.676754292559394</v>
      </c>
      <c r="R1932" s="7">
        <f t="shared" si="558"/>
        <v>2.3558918097519799</v>
      </c>
      <c r="S1932" s="7">
        <f t="shared" si="556"/>
        <v>-0.21464985763733999</v>
      </c>
      <c r="T1932" s="7">
        <f t="shared" si="557"/>
        <v>-28.798300382264681</v>
      </c>
      <c r="U1932" s="26">
        <f t="shared" si="550"/>
        <v>0</v>
      </c>
      <c r="V1932" s="26">
        <f t="shared" si="551"/>
        <v>0</v>
      </c>
      <c r="W1932" s="26">
        <f>IF(E1932&gt;t0,0,IF(E1932&lt;t0,P0))</f>
        <v>0</v>
      </c>
      <c r="X1932" s="26">
        <f>IF(E1932&gt;t0,0,IF(E1932&lt;t0,P0*SIN(PI()*(E1932)/t0)))</f>
        <v>0</v>
      </c>
    </row>
    <row r="1933" spans="5:24" x14ac:dyDescent="0.35">
      <c r="E1933" s="5">
        <f t="shared" si="552"/>
        <v>0.54067999999999639</v>
      </c>
      <c r="F1933" s="6">
        <f t="shared" si="553"/>
        <v>0</v>
      </c>
      <c r="G1933" s="6">
        <f t="shared" si="542"/>
        <v>1.8303342803639018</v>
      </c>
      <c r="H1933" s="6">
        <f t="shared" si="543"/>
        <v>-0.47196666286663747</v>
      </c>
      <c r="I1933" s="6">
        <f t="shared" si="544"/>
        <v>0.88161639568608852</v>
      </c>
      <c r="J1933" s="7">
        <f t="shared" si="545"/>
        <v>0</v>
      </c>
      <c r="K1933" s="7">
        <f t="shared" si="554"/>
        <v>-23.219206233037855</v>
      </c>
      <c r="L1933" s="7">
        <f t="shared" si="546"/>
        <v>-9.467258826922573E-3</v>
      </c>
      <c r="M1933" s="7">
        <f t="shared" si="547"/>
        <v>0</v>
      </c>
      <c r="N1933" s="7">
        <f t="shared" si="555"/>
        <v>6.0436920544399655</v>
      </c>
      <c r="O1933" s="7">
        <f t="shared" si="548"/>
        <v>2.4642184739367226E-3</v>
      </c>
      <c r="P1933" s="7">
        <f t="shared" si="559"/>
        <v>2.2957351458621966E-3</v>
      </c>
      <c r="Q1933" s="7">
        <f t="shared" si="549"/>
        <v>68.872054375865901</v>
      </c>
      <c r="R1933" s="7">
        <f t="shared" si="558"/>
        <v>2.2957351458621966</v>
      </c>
      <c r="S1933" s="7">
        <f t="shared" si="556"/>
        <v>-0.214845228177798</v>
      </c>
      <c r="T1933" s="7">
        <f t="shared" si="557"/>
        <v>-28.82451209082058</v>
      </c>
      <c r="U1933" s="26">
        <f t="shared" si="550"/>
        <v>0</v>
      </c>
      <c r="V1933" s="26">
        <f t="shared" si="551"/>
        <v>0</v>
      </c>
      <c r="W1933" s="26">
        <f>IF(E1933&gt;t0,0,IF(E1933&lt;t0,P0))</f>
        <v>0</v>
      </c>
      <c r="X1933" s="26">
        <f>IF(E1933&gt;t0,0,IF(E1933&lt;t0,P0*SIN(PI()*(E1933)/t0)))</f>
        <v>0</v>
      </c>
    </row>
    <row r="1934" spans="5:24" x14ac:dyDescent="0.35">
      <c r="E1934" s="5">
        <f t="shared" si="552"/>
        <v>0.54095999999999633</v>
      </c>
      <c r="F1934" s="6">
        <f t="shared" si="553"/>
        <v>0</v>
      </c>
      <c r="G1934" s="6">
        <f t="shared" si="542"/>
        <v>1.8309073553217827</v>
      </c>
      <c r="H1934" s="6">
        <f t="shared" si="543"/>
        <v>-0.46644458372697251</v>
      </c>
      <c r="I1934" s="6">
        <f t="shared" si="544"/>
        <v>0.88455042270736117</v>
      </c>
      <c r="J1934" s="7">
        <f t="shared" si="545"/>
        <v>0</v>
      </c>
      <c r="K1934" s="7">
        <f t="shared" si="554"/>
        <v>-23.219206233037855</v>
      </c>
      <c r="L1934" s="7">
        <f t="shared" si="546"/>
        <v>-9.46429556996819E-3</v>
      </c>
      <c r="M1934" s="7">
        <f t="shared" si="547"/>
        <v>0</v>
      </c>
      <c r="N1934" s="7">
        <f t="shared" si="555"/>
        <v>6.0436920544399655</v>
      </c>
      <c r="O1934" s="7">
        <f t="shared" si="548"/>
        <v>2.4634471722681504E-3</v>
      </c>
      <c r="P1934" s="7">
        <f t="shared" si="559"/>
        <v>2.2355261698557964E-3</v>
      </c>
      <c r="Q1934" s="7">
        <f t="shared" si="549"/>
        <v>67.065785095673888</v>
      </c>
      <c r="R1934" s="7">
        <f t="shared" si="558"/>
        <v>2.2355261698557962</v>
      </c>
      <c r="S1934" s="7">
        <f t="shared" si="556"/>
        <v>-0.21503205716571511</v>
      </c>
      <c r="T1934" s="7">
        <f t="shared" si="557"/>
        <v>-28.84957782984959</v>
      </c>
      <c r="U1934" s="26">
        <f t="shared" si="550"/>
        <v>0</v>
      </c>
      <c r="V1934" s="26">
        <f t="shared" si="551"/>
        <v>0</v>
      </c>
      <c r="W1934" s="26">
        <f>IF(E1934&gt;t0,0,IF(E1934&lt;t0,P0))</f>
        <v>0</v>
      </c>
      <c r="X1934" s="26">
        <f>IF(E1934&gt;t0,0,IF(E1934&lt;t0,P0*SIN(PI()*(E1934)/t0)))</f>
        <v>0</v>
      </c>
    </row>
    <row r="1935" spans="5:24" x14ac:dyDescent="0.35">
      <c r="E1935" s="5">
        <f t="shared" si="552"/>
        <v>0.54123999999999628</v>
      </c>
      <c r="F1935" s="6">
        <f t="shared" si="553"/>
        <v>0</v>
      </c>
      <c r="G1935" s="6">
        <f t="shared" si="542"/>
        <v>1.8314806097085861</v>
      </c>
      <c r="H1935" s="6">
        <f t="shared" si="543"/>
        <v>-0.46090426573062449</v>
      </c>
      <c r="I1935" s="6">
        <f t="shared" si="544"/>
        <v>0.88744986215070987</v>
      </c>
      <c r="J1935" s="7">
        <f t="shared" si="545"/>
        <v>0</v>
      </c>
      <c r="K1935" s="7">
        <f t="shared" si="554"/>
        <v>-23.219206233037855</v>
      </c>
      <c r="L1935" s="7">
        <f t="shared" si="546"/>
        <v>-9.4613332405147823E-3</v>
      </c>
      <c r="M1935" s="7">
        <f t="shared" si="547"/>
        <v>0</v>
      </c>
      <c r="N1935" s="7">
        <f t="shared" si="555"/>
        <v>6.0436920544399655</v>
      </c>
      <c r="O1935" s="7">
        <f t="shared" si="548"/>
        <v>2.4626761120174032E-3</v>
      </c>
      <c r="P1935" s="7">
        <f t="shared" si="559"/>
        <v>2.175267273920525E-3</v>
      </c>
      <c r="Q1935" s="7">
        <f t="shared" si="549"/>
        <v>65.258018217615756</v>
      </c>
      <c r="R1935" s="7">
        <f t="shared" si="558"/>
        <v>2.1752672739205248</v>
      </c>
      <c r="S1935" s="7">
        <f t="shared" si="556"/>
        <v>-0.21521034262596925</v>
      </c>
      <c r="T1935" s="7">
        <f t="shared" si="557"/>
        <v>-28.873497334361275</v>
      </c>
      <c r="U1935" s="26">
        <f t="shared" si="550"/>
        <v>0</v>
      </c>
      <c r="V1935" s="26">
        <f t="shared" si="551"/>
        <v>0</v>
      </c>
      <c r="W1935" s="26">
        <f>IF(E1935&gt;t0,0,IF(E1935&lt;t0,P0))</f>
        <v>0</v>
      </c>
      <c r="X1935" s="26">
        <f>IF(E1935&gt;t0,0,IF(E1935&lt;t0,P0*SIN(PI()*(E1935)/t0)))</f>
        <v>0</v>
      </c>
    </row>
    <row r="1936" spans="5:24" x14ac:dyDescent="0.35">
      <c r="E1936" s="5">
        <f t="shared" si="552"/>
        <v>0.54151999999999623</v>
      </c>
      <c r="F1936" s="6">
        <f t="shared" si="553"/>
        <v>0</v>
      </c>
      <c r="G1936" s="6">
        <f t="shared" si="542"/>
        <v>1.8320540435804904</v>
      </c>
      <c r="H1936" s="6">
        <f t="shared" si="543"/>
        <v>-0.45534592551440495</v>
      </c>
      <c r="I1936" s="6">
        <f t="shared" si="544"/>
        <v>0.89031460064262113</v>
      </c>
      <c r="J1936" s="7">
        <f t="shared" si="545"/>
        <v>0</v>
      </c>
      <c r="K1936" s="7">
        <f t="shared" si="554"/>
        <v>-23.219206233037855</v>
      </c>
      <c r="L1936" s="7">
        <f t="shared" si="546"/>
        <v>-9.4583718382720387E-3</v>
      </c>
      <c r="M1936" s="7">
        <f t="shared" si="547"/>
        <v>0</v>
      </c>
      <c r="N1936" s="7">
        <f t="shared" si="555"/>
        <v>6.0436920544399655</v>
      </c>
      <c r="O1936" s="7">
        <f t="shared" si="548"/>
        <v>2.4619052931089168E-3</v>
      </c>
      <c r="P1936" s="7">
        <f t="shared" si="559"/>
        <v>2.1149608507031446E-3</v>
      </c>
      <c r="Q1936" s="7">
        <f t="shared" si="549"/>
        <v>63.448825521094335</v>
      </c>
      <c r="R1936" s="7">
        <f t="shared" si="558"/>
        <v>2.1149608507031448</v>
      </c>
      <c r="S1936" s="7">
        <f t="shared" si="556"/>
        <v>-0.21538008291921573</v>
      </c>
      <c r="T1936" s="7">
        <f t="shared" si="557"/>
        <v>-28.896270384414468</v>
      </c>
      <c r="U1936" s="26">
        <f t="shared" si="550"/>
        <v>0</v>
      </c>
      <c r="V1936" s="26">
        <f t="shared" si="551"/>
        <v>0</v>
      </c>
      <c r="W1936" s="26">
        <f>IF(E1936&gt;t0,0,IF(E1936&lt;t0,P0))</f>
        <v>0</v>
      </c>
      <c r="X1936" s="26">
        <f>IF(E1936&gt;t0,0,IF(E1936&lt;t0,P0*SIN(PI()*(E1936)/t0)))</f>
        <v>0</v>
      </c>
    </row>
    <row r="1937" spans="5:24" x14ac:dyDescent="0.35">
      <c r="E1937" s="5">
        <f t="shared" si="552"/>
        <v>0.54179999999999617</v>
      </c>
      <c r="F1937" s="6">
        <f t="shared" si="553"/>
        <v>0</v>
      </c>
      <c r="G1937" s="6">
        <f t="shared" si="542"/>
        <v>1.8326276569936928</v>
      </c>
      <c r="H1937" s="6">
        <f t="shared" si="543"/>
        <v>-0.4497697804198233</v>
      </c>
      <c r="I1937" s="6">
        <f t="shared" si="544"/>
        <v>0.89314452616645634</v>
      </c>
      <c r="J1937" s="7">
        <f t="shared" si="545"/>
        <v>0</v>
      </c>
      <c r="K1937" s="7">
        <f t="shared" si="554"/>
        <v>-23.219206233037855</v>
      </c>
      <c r="L1937" s="7">
        <f t="shared" si="546"/>
        <v>-9.4554113629497418E-3</v>
      </c>
      <c r="M1937" s="7">
        <f t="shared" si="547"/>
        <v>0</v>
      </c>
      <c r="N1937" s="7">
        <f t="shared" si="555"/>
        <v>6.0436920544399655</v>
      </c>
      <c r="O1937" s="7">
        <f t="shared" si="548"/>
        <v>2.4611347154671506E-3</v>
      </c>
      <c r="P1937" s="7">
        <f t="shared" si="559"/>
        <v>2.0546092932152834E-3</v>
      </c>
      <c r="Q1937" s="7">
        <f t="shared" si="549"/>
        <v>61.638278796458501</v>
      </c>
      <c r="R1937" s="7">
        <f t="shared" si="558"/>
        <v>2.0546092932152833</v>
      </c>
      <c r="S1937" s="7">
        <f t="shared" si="556"/>
        <v>-0.21554127674236126</v>
      </c>
      <c r="T1937" s="7">
        <f t="shared" si="557"/>
        <v>-28.917896805180856</v>
      </c>
      <c r="U1937" s="26">
        <f t="shared" si="550"/>
        <v>0</v>
      </c>
      <c r="V1937" s="26">
        <f t="shared" si="551"/>
        <v>0</v>
      </c>
      <c r="W1937" s="26">
        <f>IF(E1937&gt;t0,0,IF(E1937&lt;t0,P0))</f>
        <v>0</v>
      </c>
      <c r="X1937" s="26">
        <f>IF(E1937&gt;t0,0,IF(E1937&lt;t0,P0*SIN(PI()*(E1937)/t0)))</f>
        <v>0</v>
      </c>
    </row>
    <row r="1938" spans="5:24" x14ac:dyDescent="0.35">
      <c r="E1938" s="5">
        <f t="shared" si="552"/>
        <v>0.54207999999999612</v>
      </c>
      <c r="F1938" s="6">
        <f t="shared" si="553"/>
        <v>0</v>
      </c>
      <c r="G1938" s="6">
        <f t="shared" si="542"/>
        <v>1.8332014500044067</v>
      </c>
      <c r="H1938" s="6">
        <f t="shared" si="543"/>
        <v>-0.44417604848459452</v>
      </c>
      <c r="I1938" s="6">
        <f t="shared" si="544"/>
        <v>0.89593952806682842</v>
      </c>
      <c r="J1938" s="7">
        <f t="shared" si="545"/>
        <v>0</v>
      </c>
      <c r="K1938" s="7">
        <f t="shared" si="554"/>
        <v>-23.219206233037855</v>
      </c>
      <c r="L1938" s="7">
        <f t="shared" si="546"/>
        <v>-9.4524518142577695E-3</v>
      </c>
      <c r="M1938" s="7">
        <f t="shared" si="547"/>
        <v>0</v>
      </c>
      <c r="N1938" s="7">
        <f t="shared" si="555"/>
        <v>6.0436920544399655</v>
      </c>
      <c r="O1938" s="7">
        <f t="shared" si="548"/>
        <v>2.4603643790165899E-3</v>
      </c>
      <c r="P1938" s="7">
        <f t="shared" si="559"/>
        <v>1.9942149947394933E-3</v>
      </c>
      <c r="Q1938" s="7">
        <f t="shared" si="549"/>
        <v>59.8264498421848</v>
      </c>
      <c r="R1938" s="7">
        <f t="shared" si="558"/>
        <v>1.9942149947394934</v>
      </c>
      <c r="S1938" s="7">
        <f t="shared" si="556"/>
        <v>-0.21569392312782204</v>
      </c>
      <c r="T1938" s="7">
        <f t="shared" si="557"/>
        <v>-28.938376466845455</v>
      </c>
      <c r="U1938" s="26">
        <f t="shared" si="550"/>
        <v>0</v>
      </c>
      <c r="V1938" s="26">
        <f t="shared" si="551"/>
        <v>0</v>
      </c>
      <c r="W1938" s="26">
        <f>IF(E1938&gt;t0,0,IF(E1938&lt;t0,P0))</f>
        <v>0</v>
      </c>
      <c r="X1938" s="26">
        <f>IF(E1938&gt;t0,0,IF(E1938&lt;t0,P0*SIN(PI()*(E1938)/t0)))</f>
        <v>0</v>
      </c>
    </row>
    <row r="1939" spans="5:24" x14ac:dyDescent="0.35">
      <c r="E1939" s="5">
        <f t="shared" si="552"/>
        <v>0.54235999999999607</v>
      </c>
      <c r="F1939" s="6">
        <f t="shared" si="553"/>
        <v>0</v>
      </c>
      <c r="G1939" s="6">
        <f t="shared" si="542"/>
        <v>1.8337754226688643</v>
      </c>
      <c r="H1939" s="6">
        <f t="shared" si="543"/>
        <v>-0.43856494843411203</v>
      </c>
      <c r="I1939" s="6">
        <f t="shared" si="544"/>
        <v>0.89869949705392882</v>
      </c>
      <c r="J1939" s="7">
        <f t="shared" si="545"/>
        <v>0</v>
      </c>
      <c r="K1939" s="7">
        <f t="shared" si="554"/>
        <v>-23.219206233037855</v>
      </c>
      <c r="L1939" s="7">
        <f t="shared" si="546"/>
        <v>-9.4494931919060776E-3</v>
      </c>
      <c r="M1939" s="7">
        <f t="shared" si="547"/>
        <v>0</v>
      </c>
      <c r="N1939" s="7">
        <f t="shared" si="555"/>
        <v>6.0436920544399655</v>
      </c>
      <c r="O1939" s="7">
        <f t="shared" si="548"/>
        <v>2.459594283681739E-3</v>
      </c>
      <c r="P1939" s="7">
        <f t="shared" si="559"/>
        <v>1.9337803487352845E-3</v>
      </c>
      <c r="Q1939" s="7">
        <f t="shared" si="549"/>
        <v>58.013410462058538</v>
      </c>
      <c r="R1939" s="7">
        <f t="shared" si="558"/>
        <v>1.9337803487352845</v>
      </c>
      <c r="S1939" s="7">
        <f t="shared" si="556"/>
        <v>-0.21583802144360262</v>
      </c>
      <c r="T1939" s="7">
        <f t="shared" si="557"/>
        <v>-28.95770928461717</v>
      </c>
      <c r="U1939" s="26">
        <f t="shared" si="550"/>
        <v>0</v>
      </c>
      <c r="V1939" s="26">
        <f t="shared" si="551"/>
        <v>0</v>
      </c>
      <c r="W1939" s="26">
        <f>IF(E1939&gt;t0,0,IF(E1939&lt;t0,P0))</f>
        <v>0</v>
      </c>
      <c r="X1939" s="26">
        <f>IF(E1939&gt;t0,0,IF(E1939&lt;t0,P0*SIN(PI()*(E1939)/t0)))</f>
        <v>0</v>
      </c>
    </row>
    <row r="1940" spans="5:24" x14ac:dyDescent="0.35">
      <c r="E1940" s="5">
        <f t="shared" si="552"/>
        <v>0.54263999999999601</v>
      </c>
      <c r="F1940" s="6">
        <f t="shared" si="553"/>
        <v>0</v>
      </c>
      <c r="G1940" s="6">
        <f t="shared" si="542"/>
        <v>1.834349575043315</v>
      </c>
      <c r="H1940" s="6">
        <f t="shared" si="543"/>
        <v>-0.432936699672895</v>
      </c>
      <c r="I1940" s="6">
        <f t="shared" si="544"/>
        <v>0.90142432520780214</v>
      </c>
      <c r="J1940" s="7">
        <f t="shared" si="545"/>
        <v>0</v>
      </c>
      <c r="K1940" s="7">
        <f t="shared" si="554"/>
        <v>-23.219206233037855</v>
      </c>
      <c r="L1940" s="7">
        <f t="shared" si="546"/>
        <v>-9.4465354956047298E-3</v>
      </c>
      <c r="M1940" s="7">
        <f t="shared" si="547"/>
        <v>0</v>
      </c>
      <c r="N1940" s="7">
        <f t="shared" si="555"/>
        <v>6.0436920544399655</v>
      </c>
      <c r="O1940" s="7">
        <f t="shared" si="548"/>
        <v>2.4588244293871305E-3</v>
      </c>
      <c r="P1940" s="7">
        <f t="shared" si="559"/>
        <v>1.8733077487452141E-3</v>
      </c>
      <c r="Q1940" s="7">
        <f t="shared" si="549"/>
        <v>56.19923246235642</v>
      </c>
      <c r="R1940" s="7">
        <f t="shared" si="558"/>
        <v>1.8733077487452141</v>
      </c>
      <c r="S1940" s="7">
        <f t="shared" si="556"/>
        <v>-0.21597357139310869</v>
      </c>
      <c r="T1940" s="7">
        <f t="shared" si="557"/>
        <v>-28.975895218703702</v>
      </c>
      <c r="U1940" s="26">
        <f t="shared" si="550"/>
        <v>0</v>
      </c>
      <c r="V1940" s="26">
        <f t="shared" si="551"/>
        <v>0</v>
      </c>
      <c r="W1940" s="26">
        <f>IF(E1940&gt;t0,0,IF(E1940&lt;t0,P0))</f>
        <v>0</v>
      </c>
      <c r="X1940" s="26">
        <f>IF(E1940&gt;t0,0,IF(E1940&lt;t0,P0*SIN(PI()*(E1940)/t0)))</f>
        <v>0</v>
      </c>
    </row>
    <row r="1941" spans="5:24" x14ac:dyDescent="0.35">
      <c r="E1941" s="5">
        <f t="shared" si="552"/>
        <v>0.54291999999999596</v>
      </c>
      <c r="F1941" s="6">
        <f t="shared" si="553"/>
        <v>0</v>
      </c>
      <c r="G1941" s="6">
        <f t="shared" si="542"/>
        <v>1.8349239071840253</v>
      </c>
      <c r="H1941" s="6">
        <f t="shared" si="543"/>
        <v>-0.42729152227600947</v>
      </c>
      <c r="I1941" s="6">
        <f t="shared" si="544"/>
        <v>0.90411390598256502</v>
      </c>
      <c r="J1941" s="7">
        <f t="shared" si="545"/>
        <v>0</v>
      </c>
      <c r="K1941" s="7">
        <f t="shared" si="554"/>
        <v>-23.219206233037855</v>
      </c>
      <c r="L1941" s="7">
        <f t="shared" si="546"/>
        <v>-9.4435787250638659E-3</v>
      </c>
      <c r="M1941" s="7">
        <f t="shared" si="547"/>
        <v>0</v>
      </c>
      <c r="N1941" s="7">
        <f t="shared" si="555"/>
        <v>6.0436920544399655</v>
      </c>
      <c r="O1941" s="7">
        <f t="shared" si="548"/>
        <v>2.4580548160573175E-3</v>
      </c>
      <c r="P1941" s="7">
        <f t="shared" si="559"/>
        <v>1.8127995883010389E-3</v>
      </c>
      <c r="Q1941" s="7">
        <f t="shared" si="549"/>
        <v>54.38398764903117</v>
      </c>
      <c r="R1941" s="7">
        <f t="shared" si="558"/>
        <v>1.8127995883010388</v>
      </c>
      <c r="S1941" s="7">
        <f t="shared" si="556"/>
        <v>-0.21610057301491153</v>
      </c>
      <c r="T1941" s="7">
        <f t="shared" si="557"/>
        <v>-28.992934274279936</v>
      </c>
      <c r="U1941" s="26">
        <f t="shared" si="550"/>
        <v>0</v>
      </c>
      <c r="V1941" s="26">
        <f t="shared" si="551"/>
        <v>0</v>
      </c>
      <c r="W1941" s="26">
        <f>IF(E1941&gt;t0,0,IF(E1941&lt;t0,P0))</f>
        <v>0</v>
      </c>
      <c r="X1941" s="26">
        <f>IF(E1941&gt;t0,0,IF(E1941&lt;t0,P0*SIN(PI()*(E1941)/t0)))</f>
        <v>0</v>
      </c>
    </row>
    <row r="1942" spans="5:24" x14ac:dyDescent="0.35">
      <c r="E1942" s="5">
        <f t="shared" si="552"/>
        <v>0.54319999999999591</v>
      </c>
      <c r="F1942" s="6">
        <f t="shared" si="553"/>
        <v>0</v>
      </c>
      <c r="G1942" s="6">
        <f t="shared" si="542"/>
        <v>1.8354984191472801</v>
      </c>
      <c r="H1942" s="6">
        <f t="shared" si="543"/>
        <v>-0.42162963698046113</v>
      </c>
      <c r="I1942" s="6">
        <f t="shared" si="544"/>
        <v>0.90676813421057345</v>
      </c>
      <c r="J1942" s="7">
        <f t="shared" si="545"/>
        <v>0</v>
      </c>
      <c r="K1942" s="7">
        <f t="shared" si="554"/>
        <v>-23.219206233037855</v>
      </c>
      <c r="L1942" s="7">
        <f t="shared" si="546"/>
        <v>-9.4406228799937264E-3</v>
      </c>
      <c r="M1942" s="7">
        <f t="shared" si="547"/>
        <v>0</v>
      </c>
      <c r="N1942" s="7">
        <f t="shared" si="555"/>
        <v>6.0436920544399655</v>
      </c>
      <c r="O1942" s="7">
        <f t="shared" si="548"/>
        <v>2.4572854436168789E-3</v>
      </c>
      <c r="P1942" s="7">
        <f t="shared" si="559"/>
        <v>1.7522582608299119E-3</v>
      </c>
      <c r="Q1942" s="7">
        <f t="shared" si="549"/>
        <v>52.56774782489736</v>
      </c>
      <c r="R1942" s="7">
        <f t="shared" si="558"/>
        <v>1.752258260829912</v>
      </c>
      <c r="S1942" s="7">
        <f t="shared" si="556"/>
        <v>-0.21621902668259621</v>
      </c>
      <c r="T1942" s="7">
        <f t="shared" si="557"/>
        <v>-29.008826501467563</v>
      </c>
      <c r="U1942" s="26">
        <f t="shared" si="550"/>
        <v>0</v>
      </c>
      <c r="V1942" s="26">
        <f t="shared" si="551"/>
        <v>0</v>
      </c>
      <c r="W1942" s="26">
        <f>IF(E1942&gt;t0,0,IF(E1942&lt;t0,P0))</f>
        <v>0</v>
      </c>
      <c r="X1942" s="26">
        <f>IF(E1942&gt;t0,0,IF(E1942&lt;t0,P0*SIN(PI()*(E1942)/t0)))</f>
        <v>0</v>
      </c>
    </row>
    <row r="1943" spans="5:24" x14ac:dyDescent="0.35">
      <c r="E1943" s="5">
        <f t="shared" si="552"/>
        <v>0.54347999999999586</v>
      </c>
      <c r="F1943" s="6">
        <f t="shared" si="553"/>
        <v>0</v>
      </c>
      <c r="G1943" s="6">
        <f t="shared" si="542"/>
        <v>1.8360731109893813</v>
      </c>
      <c r="H1943" s="6">
        <f t="shared" si="543"/>
        <v>-0.41595126517657055</v>
      </c>
      <c r="I1943" s="6">
        <f t="shared" si="544"/>
        <v>0.90938690610653194</v>
      </c>
      <c r="J1943" s="7">
        <f t="shared" si="545"/>
        <v>0</v>
      </c>
      <c r="K1943" s="7">
        <f t="shared" si="554"/>
        <v>-23.219206233037855</v>
      </c>
      <c r="L1943" s="7">
        <f t="shared" si="546"/>
        <v>-9.4376679601046367E-3</v>
      </c>
      <c r="M1943" s="7">
        <f t="shared" si="547"/>
        <v>0</v>
      </c>
      <c r="N1943" s="7">
        <f t="shared" si="555"/>
        <v>6.0436920544399655</v>
      </c>
      <c r="O1943" s="7">
        <f t="shared" si="548"/>
        <v>2.4565163119904159E-3</v>
      </c>
      <c r="P1943" s="7">
        <f t="shared" si="559"/>
        <v>1.6916861595607149E-3</v>
      </c>
      <c r="Q1943" s="7">
        <f t="shared" si="549"/>
        <v>50.750584786821449</v>
      </c>
      <c r="R1943" s="7">
        <f t="shared" si="558"/>
        <v>1.6916861595607149</v>
      </c>
      <c r="S1943" s="7">
        <f t="shared" si="556"/>
        <v>-0.21632893310427528</v>
      </c>
      <c r="T1943" s="7">
        <f t="shared" si="557"/>
        <v>-29.023571995269851</v>
      </c>
      <c r="U1943" s="26">
        <f t="shared" si="550"/>
        <v>0</v>
      </c>
      <c r="V1943" s="26">
        <f t="shared" si="551"/>
        <v>0</v>
      </c>
      <c r="W1943" s="26">
        <f>IF(E1943&gt;t0,0,IF(E1943&lt;t0,P0))</f>
        <v>0</v>
      </c>
      <c r="X1943" s="26">
        <f>IF(E1943&gt;t0,0,IF(E1943&lt;t0,P0*SIN(PI()*(E1943)/t0)))</f>
        <v>0</v>
      </c>
    </row>
    <row r="1944" spans="5:24" x14ac:dyDescent="0.35">
      <c r="E1944" s="5">
        <f t="shared" si="552"/>
        <v>0.5437599999999958</v>
      </c>
      <c r="F1944" s="6">
        <f t="shared" si="553"/>
        <v>0</v>
      </c>
      <c r="G1944" s="6">
        <f t="shared" si="542"/>
        <v>1.8366479827666491</v>
      </c>
      <c r="H1944" s="6">
        <f t="shared" si="543"/>
        <v>-0.41025662889930692</v>
      </c>
      <c r="I1944" s="6">
        <f t="shared" si="544"/>
        <v>0.91197011927155613</v>
      </c>
      <c r="J1944" s="7">
        <f t="shared" si="545"/>
        <v>0</v>
      </c>
      <c r="K1944" s="7">
        <f t="shared" si="554"/>
        <v>-23.219206233037855</v>
      </c>
      <c r="L1944" s="7">
        <f t="shared" si="546"/>
        <v>-9.4347139651070125E-3</v>
      </c>
      <c r="M1944" s="7">
        <f t="shared" si="547"/>
        <v>0</v>
      </c>
      <c r="N1944" s="7">
        <f t="shared" si="555"/>
        <v>6.0436920544399655</v>
      </c>
      <c r="O1944" s="7">
        <f t="shared" si="548"/>
        <v>2.4557474211025524E-3</v>
      </c>
      <c r="P1944" s="7">
        <f t="shared" si="559"/>
        <v>1.631085677430305E-3</v>
      </c>
      <c r="Q1944" s="7">
        <f t="shared" si="549"/>
        <v>48.93257032290915</v>
      </c>
      <c r="R1944" s="7">
        <f t="shared" si="558"/>
        <v>1.6310856774303051</v>
      </c>
      <c r="S1944" s="7">
        <f t="shared" si="556"/>
        <v>-0.21643029332289243</v>
      </c>
      <c r="T1944" s="7">
        <f t="shared" si="557"/>
        <v>-29.037170895612384</v>
      </c>
      <c r="U1944" s="26">
        <f t="shared" si="550"/>
        <v>0</v>
      </c>
      <c r="V1944" s="26">
        <f t="shared" si="551"/>
        <v>0</v>
      </c>
      <c r="W1944" s="26">
        <f>IF(E1944&gt;t0,0,IF(E1944&lt;t0,P0))</f>
        <v>0</v>
      </c>
      <c r="X1944" s="26">
        <f>IF(E1944&gt;t0,0,IF(E1944&lt;t0,P0*SIN(PI()*(E1944)/t0)))</f>
        <v>0</v>
      </c>
    </row>
    <row r="1945" spans="5:24" x14ac:dyDescent="0.35">
      <c r="E1945" s="5">
        <f t="shared" si="552"/>
        <v>0.54403999999999575</v>
      </c>
      <c r="F1945" s="6">
        <f t="shared" si="553"/>
        <v>0</v>
      </c>
      <c r="G1945" s="6">
        <f t="shared" si="542"/>
        <v>1.8372230345354204</v>
      </c>
      <c r="H1945" s="6">
        <f t="shared" si="543"/>
        <v>-0.40454595081961242</v>
      </c>
      <c r="I1945" s="6">
        <f t="shared" si="544"/>
        <v>0.9145176726971741</v>
      </c>
      <c r="J1945" s="7">
        <f t="shared" si="545"/>
        <v>0</v>
      </c>
      <c r="K1945" s="7">
        <f t="shared" si="554"/>
        <v>-23.219206233037855</v>
      </c>
      <c r="L1945" s="7">
        <f t="shared" si="546"/>
        <v>-9.4317608947113649E-3</v>
      </c>
      <c r="M1945" s="7">
        <f t="shared" si="547"/>
        <v>0</v>
      </c>
      <c r="N1945" s="7">
        <f t="shared" si="555"/>
        <v>6.0436920544399655</v>
      </c>
      <c r="O1945" s="7">
        <f t="shared" si="548"/>
        <v>2.4549787708779392E-3</v>
      </c>
      <c r="P1945" s="7">
        <f t="shared" si="559"/>
        <v>1.5704592069899857E-3</v>
      </c>
      <c r="Q1945" s="7">
        <f t="shared" si="549"/>
        <v>47.113776209699573</v>
      </c>
      <c r="R1945" s="7">
        <f t="shared" si="558"/>
        <v>1.5704592069899856</v>
      </c>
      <c r="S1945" s="7">
        <f t="shared" si="556"/>
        <v>-0.21652310871542621</v>
      </c>
      <c r="T1945" s="7">
        <f t="shared" si="557"/>
        <v>-29.049623387236213</v>
      </c>
      <c r="U1945" s="26">
        <f t="shared" si="550"/>
        <v>0</v>
      </c>
      <c r="V1945" s="26">
        <f t="shared" si="551"/>
        <v>0</v>
      </c>
      <c r="W1945" s="26">
        <f>IF(E1945&gt;t0,0,IF(E1945&lt;t0,P0))</f>
        <v>0</v>
      </c>
      <c r="X1945" s="26">
        <f>IF(E1945&gt;t0,0,IF(E1945&lt;t0,P0*SIN(PI()*(E1945)/t0)))</f>
        <v>0</v>
      </c>
    </row>
    <row r="1946" spans="5:24" x14ac:dyDescent="0.35">
      <c r="E1946" s="5">
        <f t="shared" si="552"/>
        <v>0.5443199999999957</v>
      </c>
      <c r="F1946" s="6">
        <f t="shared" si="553"/>
        <v>0</v>
      </c>
      <c r="G1946" s="6">
        <f t="shared" si="542"/>
        <v>1.8377982663520505</v>
      </c>
      <c r="H1946" s="6">
        <f t="shared" si="543"/>
        <v>-0.39881945423569365</v>
      </c>
      <c r="I1946" s="6">
        <f t="shared" si="544"/>
        <v>0.91702946676927644</v>
      </c>
      <c r="J1946" s="7">
        <f t="shared" si="545"/>
        <v>0</v>
      </c>
      <c r="K1946" s="7">
        <f t="shared" si="554"/>
        <v>-23.219206233037855</v>
      </c>
      <c r="L1946" s="7">
        <f t="shared" si="546"/>
        <v>-9.4288087486282951E-3</v>
      </c>
      <c r="M1946" s="7">
        <f t="shared" si="547"/>
        <v>0</v>
      </c>
      <c r="N1946" s="7">
        <f t="shared" si="555"/>
        <v>6.0436920544399655</v>
      </c>
      <c r="O1946" s="7">
        <f t="shared" si="548"/>
        <v>2.4542103612412475E-3</v>
      </c>
      <c r="P1946" s="7">
        <f t="shared" si="559"/>
        <v>1.5098091403119756E-3</v>
      </c>
      <c r="Q1946" s="7">
        <f t="shared" si="549"/>
        <v>45.294274209359266</v>
      </c>
      <c r="R1946" s="7">
        <f t="shared" si="558"/>
        <v>1.5098091403119756</v>
      </c>
      <c r="S1946" s="7">
        <f t="shared" si="556"/>
        <v>-0.21660738099289323</v>
      </c>
      <c r="T1946" s="7">
        <f t="shared" si="557"/>
        <v>-29.060929699698313</v>
      </c>
      <c r="U1946" s="26">
        <f t="shared" si="550"/>
        <v>0</v>
      </c>
      <c r="V1946" s="26">
        <f t="shared" si="551"/>
        <v>0</v>
      </c>
      <c r="W1946" s="26">
        <f>IF(E1946&gt;t0,0,IF(E1946&lt;t0,P0))</f>
        <v>0</v>
      </c>
      <c r="X1946" s="26">
        <f>IF(E1946&gt;t0,0,IF(E1946&lt;t0,P0*SIN(PI()*(E1946)/t0)))</f>
        <v>0</v>
      </c>
    </row>
    <row r="1947" spans="5:24" x14ac:dyDescent="0.35">
      <c r="E1947" s="5">
        <f t="shared" si="552"/>
        <v>0.54459999999999564</v>
      </c>
      <c r="F1947" s="6">
        <f t="shared" si="553"/>
        <v>0</v>
      </c>
      <c r="G1947" s="6">
        <f t="shared" si="542"/>
        <v>1.8383736782729123</v>
      </c>
      <c r="H1947" s="6">
        <f t="shared" si="543"/>
        <v>-0.39307736306429042</v>
      </c>
      <c r="I1947" s="6">
        <f t="shared" si="544"/>
        <v>0.91950540327201125</v>
      </c>
      <c r="J1947" s="7">
        <f t="shared" si="545"/>
        <v>0</v>
      </c>
      <c r="K1947" s="7">
        <f t="shared" si="554"/>
        <v>-23.219206233037855</v>
      </c>
      <c r="L1947" s="7">
        <f t="shared" si="546"/>
        <v>-9.4258575265684878E-3</v>
      </c>
      <c r="M1947" s="7">
        <f t="shared" si="547"/>
        <v>0</v>
      </c>
      <c r="N1947" s="7">
        <f t="shared" si="555"/>
        <v>6.0436920544399655</v>
      </c>
      <c r="O1947" s="7">
        <f t="shared" si="548"/>
        <v>2.4534421921171726E-3</v>
      </c>
      <c r="P1947" s="7">
        <f t="shared" si="559"/>
        <v>1.4491378688959678E-3</v>
      </c>
      <c r="Q1947" s="7">
        <f t="shared" si="549"/>
        <v>43.474136066879034</v>
      </c>
      <c r="R1947" s="7">
        <f t="shared" si="558"/>
        <v>1.4491378688959677</v>
      </c>
      <c r="S1947" s="7">
        <f t="shared" si="556"/>
        <v>-0.21668311220002756</v>
      </c>
      <c r="T1947" s="7">
        <f t="shared" si="557"/>
        <v>-29.071090107328544</v>
      </c>
      <c r="U1947" s="26">
        <f t="shared" si="550"/>
        <v>0</v>
      </c>
      <c r="V1947" s="26">
        <f t="shared" si="551"/>
        <v>0</v>
      </c>
      <c r="W1947" s="26">
        <f>IF(E1947&gt;t0,0,IF(E1947&lt;t0,P0))</f>
        <v>0</v>
      </c>
      <c r="X1947" s="26">
        <f>IF(E1947&gt;t0,0,IF(E1947&lt;t0,P0*SIN(PI()*(E1947)/t0)))</f>
        <v>0</v>
      </c>
    </row>
    <row r="1948" spans="5:24" x14ac:dyDescent="0.35">
      <c r="E1948" s="5">
        <f t="shared" si="552"/>
        <v>0.54487999999999559</v>
      </c>
      <c r="F1948" s="6">
        <f t="shared" si="553"/>
        <v>0</v>
      </c>
      <c r="G1948" s="6">
        <f t="shared" si="542"/>
        <v>1.8389492703543959</v>
      </c>
      <c r="H1948" s="6">
        <f t="shared" si="543"/>
        <v>-0.38731990183192011</v>
      </c>
      <c r="I1948" s="6">
        <f t="shared" si="544"/>
        <v>0.92194538539162485</v>
      </c>
      <c r="J1948" s="7">
        <f t="shared" si="545"/>
        <v>0</v>
      </c>
      <c r="K1948" s="7">
        <f t="shared" si="554"/>
        <v>-23.219206233037855</v>
      </c>
      <c r="L1948" s="7">
        <f t="shared" si="546"/>
        <v>-9.422907228242728E-3</v>
      </c>
      <c r="M1948" s="7">
        <f t="shared" si="547"/>
        <v>0</v>
      </c>
      <c r="N1948" s="7">
        <f t="shared" si="555"/>
        <v>6.0436920544399655</v>
      </c>
      <c r="O1948" s="7">
        <f t="shared" si="548"/>
        <v>2.4526742634304352E-3</v>
      </c>
      <c r="P1948" s="7">
        <f t="shared" si="559"/>
        <v>1.3884477835757717E-3</v>
      </c>
      <c r="Q1948" s="7">
        <f t="shared" si="549"/>
        <v>41.653433507273149</v>
      </c>
      <c r="R1948" s="7">
        <f t="shared" si="558"/>
        <v>1.3884477835757716</v>
      </c>
      <c r="S1948" s="7">
        <f t="shared" si="556"/>
        <v>-0.21675030471498638</v>
      </c>
      <c r="T1948" s="7">
        <f t="shared" si="557"/>
        <v>-29.080104929190167</v>
      </c>
      <c r="U1948" s="26">
        <f t="shared" si="550"/>
        <v>0</v>
      </c>
      <c r="V1948" s="26">
        <f t="shared" si="551"/>
        <v>0</v>
      </c>
      <c r="W1948" s="26">
        <f>IF(E1948&gt;t0,0,IF(E1948&lt;t0,P0))</f>
        <v>0</v>
      </c>
      <c r="X1948" s="26">
        <f>IF(E1948&gt;t0,0,IF(E1948&lt;t0,P0*SIN(PI()*(E1948)/t0)))</f>
        <v>0</v>
      </c>
    </row>
    <row r="1949" spans="5:24" x14ac:dyDescent="0.35">
      <c r="E1949" s="5">
        <f t="shared" si="552"/>
        <v>0.54515999999999554</v>
      </c>
      <c r="F1949" s="6">
        <f t="shared" si="553"/>
        <v>0</v>
      </c>
      <c r="G1949" s="6">
        <f t="shared" si="542"/>
        <v>1.8395250426529097</v>
      </c>
      <c r="H1949" s="6">
        <f t="shared" si="543"/>
        <v>-0.3815472956660983</v>
      </c>
      <c r="I1949" s="6">
        <f t="shared" si="544"/>
        <v>0.92434931772024742</v>
      </c>
      <c r="J1949" s="7">
        <f t="shared" si="545"/>
        <v>0</v>
      </c>
      <c r="K1949" s="7">
        <f t="shared" si="554"/>
        <v>-23.219206233037855</v>
      </c>
      <c r="L1949" s="7">
        <f t="shared" si="546"/>
        <v>-9.4199578533618808E-3</v>
      </c>
      <c r="M1949" s="7">
        <f t="shared" si="547"/>
        <v>0</v>
      </c>
      <c r="N1949" s="7">
        <f t="shared" si="555"/>
        <v>6.0436920544399655</v>
      </c>
      <c r="O1949" s="7">
        <f t="shared" si="548"/>
        <v>2.4519065751057766E-3</v>
      </c>
      <c r="P1949" s="7">
        <f t="shared" si="559"/>
        <v>1.3277412744260369E-3</v>
      </c>
      <c r="Q1949" s="7">
        <f t="shared" si="549"/>
        <v>39.832238232781108</v>
      </c>
      <c r="R1949" s="7">
        <f t="shared" si="558"/>
        <v>1.3277412744260368</v>
      </c>
      <c r="S1949" s="7">
        <f t="shared" si="556"/>
        <v>-0.21680896124905266</v>
      </c>
      <c r="T1949" s="7">
        <f t="shared" si="557"/>
        <v>-29.087974529039972</v>
      </c>
      <c r="U1949" s="26">
        <f t="shared" si="550"/>
        <v>0</v>
      </c>
      <c r="V1949" s="26">
        <f t="shared" si="551"/>
        <v>0</v>
      </c>
      <c r="W1949" s="26">
        <f>IF(E1949&gt;t0,0,IF(E1949&lt;t0,P0))</f>
        <v>0</v>
      </c>
      <c r="X1949" s="26">
        <f>IF(E1949&gt;t0,0,IF(E1949&lt;t0,P0*SIN(PI()*(E1949)/t0)))</f>
        <v>0</v>
      </c>
    </row>
    <row r="1950" spans="5:24" x14ac:dyDescent="0.35">
      <c r="E1950" s="5">
        <f t="shared" si="552"/>
        <v>0.54543999999999548</v>
      </c>
      <c r="F1950" s="6">
        <f t="shared" si="553"/>
        <v>0</v>
      </c>
      <c r="G1950" s="6">
        <f t="shared" si="542"/>
        <v>1.8401009952248792</v>
      </c>
      <c r="H1950" s="6">
        <f t="shared" si="543"/>
        <v>-0.37575977028653396</v>
      </c>
      <c r="I1950" s="6">
        <f t="shared" si="544"/>
        <v>0.926717106259624</v>
      </c>
      <c r="J1950" s="7">
        <f t="shared" si="545"/>
        <v>0</v>
      </c>
      <c r="K1950" s="7">
        <f t="shared" si="554"/>
        <v>-23.219206233037855</v>
      </c>
      <c r="L1950" s="7">
        <f t="shared" si="546"/>
        <v>-9.4170094016369135E-3</v>
      </c>
      <c r="M1950" s="7">
        <f t="shared" si="547"/>
        <v>0</v>
      </c>
      <c r="N1950" s="7">
        <f t="shared" si="555"/>
        <v>6.0436920544399655</v>
      </c>
      <c r="O1950" s="7">
        <f t="shared" si="548"/>
        <v>2.4511391270679653E-3</v>
      </c>
      <c r="P1950" s="7">
        <f t="shared" si="559"/>
        <v>1.2670207306690515E-3</v>
      </c>
      <c r="Q1950" s="7">
        <f t="shared" si="549"/>
        <v>38.010621920071543</v>
      </c>
      <c r="R1950" s="7">
        <f t="shared" si="558"/>
        <v>1.2670207306690515</v>
      </c>
      <c r="S1950" s="7">
        <f t="shared" si="556"/>
        <v>-0.21685908484637645</v>
      </c>
      <c r="T1950" s="7">
        <f t="shared" si="557"/>
        <v>-29.094699315293543</v>
      </c>
      <c r="U1950" s="26">
        <f t="shared" si="550"/>
        <v>0</v>
      </c>
      <c r="V1950" s="26">
        <f t="shared" si="551"/>
        <v>0</v>
      </c>
      <c r="W1950" s="26">
        <f>IF(E1950&gt;t0,0,IF(E1950&lt;t0,P0))</f>
        <v>0</v>
      </c>
      <c r="X1950" s="26">
        <f>IF(E1950&gt;t0,0,IF(E1950&lt;t0,P0*SIN(PI()*(E1950)/t0)))</f>
        <v>0</v>
      </c>
    </row>
    <row r="1951" spans="5:24" x14ac:dyDescent="0.35">
      <c r="E1951" s="5">
        <f t="shared" si="552"/>
        <v>0.54571999999999543</v>
      </c>
      <c r="F1951" s="6">
        <f t="shared" si="553"/>
        <v>0</v>
      </c>
      <c r="G1951" s="6">
        <f t="shared" si="542"/>
        <v>1.8406771281267478</v>
      </c>
      <c r="H1951" s="6">
        <f t="shared" si="543"/>
        <v>-0.36995755199631053</v>
      </c>
      <c r="I1951" s="6">
        <f t="shared" si="544"/>
        <v>0.92904865842478734</v>
      </c>
      <c r="J1951" s="7">
        <f t="shared" si="545"/>
        <v>0</v>
      </c>
      <c r="K1951" s="7">
        <f t="shared" si="554"/>
        <v>-23.219206233037855</v>
      </c>
      <c r="L1951" s="7">
        <f t="shared" si="546"/>
        <v>-9.4140618727788714E-3</v>
      </c>
      <c r="M1951" s="7">
        <f t="shared" si="547"/>
        <v>0</v>
      </c>
      <c r="N1951" s="7">
        <f t="shared" si="555"/>
        <v>6.0436920544399655</v>
      </c>
      <c r="O1951" s="7">
        <f t="shared" si="548"/>
        <v>2.4503719192417893E-3</v>
      </c>
      <c r="P1951" s="7">
        <f t="shared" si="559"/>
        <v>1.2062885405817181E-3</v>
      </c>
      <c r="Q1951" s="7">
        <f t="shared" si="549"/>
        <v>36.188656217451545</v>
      </c>
      <c r="R1951" s="7">
        <f t="shared" si="558"/>
        <v>1.2062885405817181</v>
      </c>
      <c r="S1951" s="7">
        <f t="shared" si="556"/>
        <v>-0.21690067888333373</v>
      </c>
      <c r="T1951" s="7">
        <f t="shared" si="557"/>
        <v>-29.100279740939246</v>
      </c>
      <c r="U1951" s="26">
        <f t="shared" si="550"/>
        <v>0</v>
      </c>
      <c r="V1951" s="26">
        <f t="shared" si="551"/>
        <v>0</v>
      </c>
      <c r="W1951" s="26">
        <f>IF(E1951&gt;t0,0,IF(E1951&lt;t0,P0))</f>
        <v>0</v>
      </c>
      <c r="X1951" s="26">
        <f>IF(E1951&gt;t0,0,IF(E1951&lt;t0,P0*SIN(PI()*(E1951)/t0)))</f>
        <v>0</v>
      </c>
    </row>
    <row r="1952" spans="5:24" x14ac:dyDescent="0.35">
      <c r="E1952" s="5">
        <f t="shared" si="552"/>
        <v>0.54599999999999538</v>
      </c>
      <c r="F1952" s="6">
        <f t="shared" si="553"/>
        <v>0</v>
      </c>
      <c r="G1952" s="6">
        <f t="shared" si="542"/>
        <v>1.8412534414149762</v>
      </c>
      <c r="H1952" s="6">
        <f t="shared" si="543"/>
        <v>-0.36414086767302661</v>
      </c>
      <c r="I1952" s="6">
        <f t="shared" si="544"/>
        <v>0.93134388304768256</v>
      </c>
      <c r="J1952" s="7">
        <f t="shared" si="545"/>
        <v>0</v>
      </c>
      <c r="K1952" s="7">
        <f t="shared" si="554"/>
        <v>-23.219206233037855</v>
      </c>
      <c r="L1952" s="7">
        <f t="shared" si="546"/>
        <v>-9.4111152664989022E-3</v>
      </c>
      <c r="M1952" s="7">
        <f t="shared" si="547"/>
        <v>0</v>
      </c>
      <c r="N1952" s="7">
        <f t="shared" si="555"/>
        <v>6.0436920544399655</v>
      </c>
      <c r="O1952" s="7">
        <f t="shared" si="548"/>
        <v>2.4496049515520639E-3</v>
      </c>
      <c r="P1952" s="7">
        <f t="shared" si="559"/>
        <v>1.1455470914024479E-3</v>
      </c>
      <c r="Q1952" s="7">
        <f t="shared" si="549"/>
        <v>34.366412742073436</v>
      </c>
      <c r="R1952" s="7">
        <f t="shared" si="558"/>
        <v>1.1455470914024479</v>
      </c>
      <c r="S1952" s="7">
        <f t="shared" si="556"/>
        <v>-0.21693374706882207</v>
      </c>
      <c r="T1952" s="7">
        <f t="shared" si="557"/>
        <v>-29.10471630357792</v>
      </c>
      <c r="U1952" s="26">
        <f t="shared" si="550"/>
        <v>0</v>
      </c>
      <c r="V1952" s="26">
        <f t="shared" si="551"/>
        <v>0</v>
      </c>
      <c r="W1952" s="26">
        <f>IF(E1952&gt;t0,0,IF(E1952&lt;t0,P0))</f>
        <v>0</v>
      </c>
      <c r="X1952" s="26">
        <f>IF(E1952&gt;t0,0,IF(E1952&lt;t0,P0*SIN(PI()*(E1952)/t0)))</f>
        <v>0</v>
      </c>
    </row>
    <row r="1953" spans="5:24" x14ac:dyDescent="0.35">
      <c r="E1953" s="5">
        <f t="shared" si="552"/>
        <v>0.54627999999999532</v>
      </c>
      <c r="F1953" s="6">
        <f t="shared" si="553"/>
        <v>0</v>
      </c>
      <c r="G1953" s="6">
        <f t="shared" si="542"/>
        <v>1.8418299351460432</v>
      </c>
      <c r="H1953" s="6">
        <f t="shared" si="543"/>
        <v>-0.35830994475993144</v>
      </c>
      <c r="I1953" s="6">
        <f t="shared" si="544"/>
        <v>0.93360269038072874</v>
      </c>
      <c r="J1953" s="7">
        <f t="shared" si="545"/>
        <v>0</v>
      </c>
      <c r="K1953" s="7">
        <f t="shared" si="554"/>
        <v>-23.219206233037855</v>
      </c>
      <c r="L1953" s="7">
        <f t="shared" si="546"/>
        <v>-9.4081695825082388E-3</v>
      </c>
      <c r="M1953" s="7">
        <f t="shared" si="547"/>
        <v>0</v>
      </c>
      <c r="N1953" s="7">
        <f t="shared" si="555"/>
        <v>6.0436920544399655</v>
      </c>
      <c r="O1953" s="7">
        <f t="shared" si="548"/>
        <v>2.4488382239236258E-3</v>
      </c>
      <c r="P1953" s="7">
        <f t="shared" si="559"/>
        <v>1.084798769238332E-3</v>
      </c>
      <c r="Q1953" s="7">
        <f t="shared" si="549"/>
        <v>32.543963077149961</v>
      </c>
      <c r="R1953" s="7">
        <f t="shared" si="558"/>
        <v>1.0847987692383321</v>
      </c>
      <c r="S1953" s="7">
        <f t="shared" si="556"/>
        <v>-0.21695829344327117</v>
      </c>
      <c r="T1953" s="7">
        <f t="shared" si="557"/>
        <v>-29.108009545290081</v>
      </c>
      <c r="U1953" s="26">
        <f t="shared" si="550"/>
        <v>0</v>
      </c>
      <c r="V1953" s="26">
        <f t="shared" si="551"/>
        <v>0</v>
      </c>
      <c r="W1953" s="26">
        <f>IF(E1953&gt;t0,0,IF(E1953&lt;t0,P0))</f>
        <v>0</v>
      </c>
      <c r="X1953" s="26">
        <f>IF(E1953&gt;t0,0,IF(E1953&lt;t0,P0*SIN(PI()*(E1953)/t0)))</f>
        <v>0</v>
      </c>
    </row>
    <row r="1954" spans="5:24" x14ac:dyDescent="0.35">
      <c r="E1954" s="5">
        <f t="shared" si="552"/>
        <v>0.54655999999999527</v>
      </c>
      <c r="F1954" s="6">
        <f t="shared" si="553"/>
        <v>0</v>
      </c>
      <c r="G1954" s="6">
        <f t="shared" si="542"/>
        <v>1.8424066093764455</v>
      </c>
      <c r="H1954" s="6">
        <f t="shared" si="543"/>
        <v>-0.35246501125702995</v>
      </c>
      <c r="I1954" s="6">
        <f t="shared" si="544"/>
        <v>0.93582499210032954</v>
      </c>
      <c r="J1954" s="7">
        <f t="shared" si="545"/>
        <v>0</v>
      </c>
      <c r="K1954" s="7">
        <f t="shared" si="554"/>
        <v>-23.219206233037855</v>
      </c>
      <c r="L1954" s="7">
        <f t="shared" si="546"/>
        <v>-9.4052248205181987E-3</v>
      </c>
      <c r="M1954" s="7">
        <f t="shared" si="547"/>
        <v>0</v>
      </c>
      <c r="N1954" s="7">
        <f t="shared" si="555"/>
        <v>6.0436920544399655</v>
      </c>
      <c r="O1954" s="7">
        <f t="shared" si="548"/>
        <v>2.4480717362813358E-3</v>
      </c>
      <c r="P1954" s="7">
        <f t="shared" si="559"/>
        <v>1.0240459589723233E-3</v>
      </c>
      <c r="Q1954" s="7">
        <f t="shared" si="549"/>
        <v>30.7213787691697</v>
      </c>
      <c r="R1954" s="7">
        <f t="shared" si="558"/>
        <v>1.0240459589723234</v>
      </c>
      <c r="S1954" s="7">
        <f t="shared" si="556"/>
        <v>-0.21697432237860237</v>
      </c>
      <c r="T1954" s="7">
        <f t="shared" si="557"/>
        <v>-29.11016005263053</v>
      </c>
      <c r="U1954" s="26">
        <f t="shared" si="550"/>
        <v>0</v>
      </c>
      <c r="V1954" s="26">
        <f t="shared" si="551"/>
        <v>0</v>
      </c>
      <c r="W1954" s="26">
        <f>IF(E1954&gt;t0,0,IF(E1954&lt;t0,P0))</f>
        <v>0</v>
      </c>
      <c r="X1954" s="26">
        <f>IF(E1954&gt;t0,0,IF(E1954&lt;t0,P0*SIN(PI()*(E1954)/t0)))</f>
        <v>0</v>
      </c>
    </row>
    <row r="1955" spans="5:24" x14ac:dyDescent="0.35">
      <c r="E1955" s="5">
        <f t="shared" si="552"/>
        <v>0.54683999999999522</v>
      </c>
      <c r="F1955" s="6">
        <f t="shared" si="553"/>
        <v>0</v>
      </c>
      <c r="G1955" s="6">
        <f t="shared" si="542"/>
        <v>1.8429834641626968</v>
      </c>
      <c r="H1955" s="6">
        <f t="shared" si="543"/>
        <v>-0.34660629571216711</v>
      </c>
      <c r="I1955" s="6">
        <f t="shared" si="544"/>
        <v>0.93801070131032604</v>
      </c>
      <c r="J1955" s="7">
        <f t="shared" si="545"/>
        <v>0</v>
      </c>
      <c r="K1955" s="7">
        <f t="shared" si="554"/>
        <v>-23.219206233037855</v>
      </c>
      <c r="L1955" s="7">
        <f t="shared" si="546"/>
        <v>-9.4022809802402022E-3</v>
      </c>
      <c r="M1955" s="7">
        <f t="shared" si="547"/>
        <v>0</v>
      </c>
      <c r="N1955" s="7">
        <f t="shared" si="555"/>
        <v>6.0436920544399655</v>
      </c>
      <c r="O1955" s="7">
        <f t="shared" si="548"/>
        <v>2.4473054885500779E-3</v>
      </c>
      <c r="P1955" s="7">
        <f t="shared" si="559"/>
        <v>9.6329104417055157E-4</v>
      </c>
      <c r="Q1955" s="7">
        <f t="shared" si="549"/>
        <v>28.898731325116547</v>
      </c>
      <c r="R1955" s="7">
        <f t="shared" si="558"/>
        <v>0.96329104417055156</v>
      </c>
      <c r="S1955" s="7">
        <f t="shared" si="556"/>
        <v>-0.21698183857775633</v>
      </c>
      <c r="T1955" s="7">
        <f t="shared" si="557"/>
        <v>-29.111168456564972</v>
      </c>
      <c r="U1955" s="26">
        <f t="shared" si="550"/>
        <v>0</v>
      </c>
      <c r="V1955" s="26">
        <f t="shared" si="551"/>
        <v>0</v>
      </c>
      <c r="W1955" s="26">
        <f>IF(E1955&gt;t0,0,IF(E1955&lt;t0,P0))</f>
        <v>0</v>
      </c>
      <c r="X1955" s="26">
        <f>IF(E1955&gt;t0,0,IF(E1955&lt;t0,P0*SIN(PI()*(E1955)/t0)))</f>
        <v>0</v>
      </c>
    </row>
    <row r="1956" spans="5:24" x14ac:dyDescent="0.35">
      <c r="E1956" s="5">
        <f t="shared" si="552"/>
        <v>0.54711999999999517</v>
      </c>
      <c r="F1956" s="6">
        <f t="shared" si="553"/>
        <v>0</v>
      </c>
      <c r="G1956" s="6">
        <f t="shared" si="542"/>
        <v>1.8435604995613293</v>
      </c>
      <c r="H1956" s="6">
        <f t="shared" si="543"/>
        <v>-0.34073402721209173</v>
      </c>
      <c r="I1956" s="6">
        <f t="shared" si="544"/>
        <v>0.94015973254539542</v>
      </c>
      <c r="J1956" s="7">
        <f t="shared" si="545"/>
        <v>0</v>
      </c>
      <c r="K1956" s="7">
        <f t="shared" si="554"/>
        <v>-23.219206233037855</v>
      </c>
      <c r="L1956" s="7">
        <f t="shared" si="546"/>
        <v>-9.3993380613857491E-3</v>
      </c>
      <c r="M1956" s="7">
        <f t="shared" si="547"/>
        <v>0</v>
      </c>
      <c r="N1956" s="7">
        <f t="shared" si="555"/>
        <v>6.0436920544399655</v>
      </c>
      <c r="O1956" s="7">
        <f t="shared" si="548"/>
        <v>2.4465394806547597E-3</v>
      </c>
      <c r="P1956" s="7">
        <f t="shared" si="559"/>
        <v>9.0253640698973164E-4</v>
      </c>
      <c r="Q1956" s="7">
        <f t="shared" si="549"/>
        <v>27.07609220969195</v>
      </c>
      <c r="R1956" s="7">
        <f t="shared" si="558"/>
        <v>0.90253640698973159</v>
      </c>
      <c r="S1956" s="7">
        <f t="shared" si="556"/>
        <v>-0.21698084707435691</v>
      </c>
      <c r="T1956" s="7">
        <f t="shared" si="557"/>
        <v>-29.111035432424909</v>
      </c>
      <c r="U1956" s="26">
        <f t="shared" si="550"/>
        <v>0</v>
      </c>
      <c r="V1956" s="26">
        <f t="shared" si="551"/>
        <v>0</v>
      </c>
      <c r="W1956" s="26">
        <f>IF(E1956&gt;t0,0,IF(E1956&lt;t0,P0))</f>
        <v>0</v>
      </c>
      <c r="X1956" s="26">
        <f>IF(E1956&gt;t0,0,IF(E1956&lt;t0,P0*SIN(PI()*(E1956)/t0)))</f>
        <v>0</v>
      </c>
    </row>
    <row r="1957" spans="5:24" x14ac:dyDescent="0.35">
      <c r="E1957" s="5">
        <f t="shared" si="552"/>
        <v>0.54739999999999511</v>
      </c>
      <c r="F1957" s="6">
        <f t="shared" si="553"/>
        <v>0</v>
      </c>
      <c r="G1957" s="6">
        <f t="shared" si="542"/>
        <v>1.8441377156288921</v>
      </c>
      <c r="H1957" s="6">
        <f t="shared" si="543"/>
        <v>-0.33484843537349845</v>
      </c>
      <c r="I1957" s="6">
        <f t="shared" si="544"/>
        <v>0.94227200177439208</v>
      </c>
      <c r="J1957" s="7">
        <f t="shared" si="545"/>
        <v>0</v>
      </c>
      <c r="K1957" s="7">
        <f t="shared" si="554"/>
        <v>-23.219206233037855</v>
      </c>
      <c r="L1957" s="7">
        <f t="shared" si="546"/>
        <v>-9.3963960636664293E-3</v>
      </c>
      <c r="M1957" s="7">
        <f t="shared" si="547"/>
        <v>0</v>
      </c>
      <c r="N1957" s="7">
        <f t="shared" si="555"/>
        <v>6.0436920544399655</v>
      </c>
      <c r="O1957" s="7">
        <f t="shared" si="548"/>
        <v>2.4457737125203123E-3</v>
      </c>
      <c r="P1957" s="7">
        <f t="shared" si="559"/>
        <v>8.417844280847026E-4</v>
      </c>
      <c r="Q1957" s="7">
        <f t="shared" si="549"/>
        <v>25.253532842541077</v>
      </c>
      <c r="R1957" s="7">
        <f t="shared" si="558"/>
        <v>0.84178442808470255</v>
      </c>
      <c r="S1957" s="7">
        <f t="shared" si="556"/>
        <v>-0.21697135323224656</v>
      </c>
      <c r="T1957" s="7">
        <f t="shared" si="557"/>
        <v>-29.109761699845325</v>
      </c>
      <c r="U1957" s="26">
        <f t="shared" si="550"/>
        <v>0</v>
      </c>
      <c r="V1957" s="26">
        <f t="shared" si="551"/>
        <v>0</v>
      </c>
      <c r="W1957" s="26">
        <f>IF(E1957&gt;t0,0,IF(E1957&lt;t0,P0))</f>
        <v>0</v>
      </c>
      <c r="X1957" s="26">
        <f>IF(E1957&gt;t0,0,IF(E1957&lt;t0,P0*SIN(PI()*(E1957)/t0)))</f>
        <v>0</v>
      </c>
    </row>
    <row r="1958" spans="5:24" x14ac:dyDescent="0.35">
      <c r="E1958" s="5">
        <f t="shared" si="552"/>
        <v>0.54767999999999506</v>
      </c>
      <c r="F1958" s="6">
        <f t="shared" si="553"/>
        <v>0</v>
      </c>
      <c r="G1958" s="6">
        <f t="shared" si="542"/>
        <v>1.8447151124219527</v>
      </c>
      <c r="H1958" s="6">
        <f t="shared" si="543"/>
        <v>-0.32894975033404789</v>
      </c>
      <c r="I1958" s="6">
        <f t="shared" si="544"/>
        <v>0.94434742640363434</v>
      </c>
      <c r="J1958" s="7">
        <f t="shared" si="545"/>
        <v>0</v>
      </c>
      <c r="K1958" s="7">
        <f t="shared" si="554"/>
        <v>-23.219206233037855</v>
      </c>
      <c r="L1958" s="7">
        <f t="shared" si="546"/>
        <v>-9.3934549867939338E-3</v>
      </c>
      <c r="M1958" s="7">
        <f t="shared" si="547"/>
        <v>0</v>
      </c>
      <c r="N1958" s="7">
        <f t="shared" si="555"/>
        <v>6.0436920544399655</v>
      </c>
      <c r="O1958" s="7">
        <f t="shared" si="548"/>
        <v>2.4450081840716909E-3</v>
      </c>
      <c r="P1958" s="7">
        <f t="shared" si="559"/>
        <v>7.8103748651605709E-4</v>
      </c>
      <c r="Q1958" s="7">
        <f t="shared" si="549"/>
        <v>23.431124595481712</v>
      </c>
      <c r="R1958" s="7">
        <f t="shared" si="558"/>
        <v>0.78103748651605709</v>
      </c>
      <c r="S1958" s="7">
        <f t="shared" si="556"/>
        <v>-0.21695336274516255</v>
      </c>
      <c r="T1958" s="7">
        <f t="shared" si="557"/>
        <v>-29.107348022721236</v>
      </c>
      <c r="U1958" s="26">
        <f t="shared" si="550"/>
        <v>0</v>
      </c>
      <c r="V1958" s="26">
        <f t="shared" si="551"/>
        <v>0</v>
      </c>
      <c r="W1958" s="26">
        <f>IF(E1958&gt;t0,0,IF(E1958&lt;t0,P0))</f>
        <v>0</v>
      </c>
      <c r="X1958" s="26">
        <f>IF(E1958&gt;t0,0,IF(E1958&lt;t0,P0*SIN(PI()*(E1958)/t0)))</f>
        <v>0</v>
      </c>
    </row>
    <row r="1959" spans="5:24" x14ac:dyDescent="0.35">
      <c r="E1959" s="5">
        <f t="shared" si="552"/>
        <v>0.54795999999999501</v>
      </c>
      <c r="F1959" s="6">
        <f t="shared" si="553"/>
        <v>0</v>
      </c>
      <c r="G1959" s="6">
        <f t="shared" si="542"/>
        <v>1.8452926899970956</v>
      </c>
      <c r="H1959" s="6">
        <f t="shared" si="543"/>
        <v>-0.32303820274337408</v>
      </c>
      <c r="I1959" s="6">
        <f t="shared" si="544"/>
        <v>0.94638592528013155</v>
      </c>
      <c r="J1959" s="7">
        <f t="shared" si="545"/>
        <v>0</v>
      </c>
      <c r="K1959" s="7">
        <f t="shared" si="554"/>
        <v>-23.219206233037855</v>
      </c>
      <c r="L1959" s="7">
        <f t="shared" si="546"/>
        <v>-9.3905148304800363E-3</v>
      </c>
      <c r="M1959" s="7">
        <f t="shared" si="547"/>
        <v>0</v>
      </c>
      <c r="N1959" s="7">
        <f t="shared" si="555"/>
        <v>6.0436920544399655</v>
      </c>
      <c r="O1959" s="7">
        <f t="shared" si="548"/>
        <v>2.4442428952338737E-3</v>
      </c>
      <c r="P1959" s="7">
        <f t="shared" si="559"/>
        <v>7.202979596579737E-4</v>
      </c>
      <c r="Q1959" s="7">
        <f t="shared" si="549"/>
        <v>21.608938789739209</v>
      </c>
      <c r="R1959" s="7">
        <f t="shared" si="558"/>
        <v>0.72029795965797372</v>
      </c>
      <c r="S1959" s="7">
        <f t="shared" si="556"/>
        <v>-0.21692688163601215</v>
      </c>
      <c r="T1959" s="7">
        <f t="shared" si="557"/>
        <v>-29.103795209110441</v>
      </c>
      <c r="U1959" s="26">
        <f t="shared" si="550"/>
        <v>0</v>
      </c>
      <c r="V1959" s="26">
        <f t="shared" si="551"/>
        <v>0</v>
      </c>
      <c r="W1959" s="26">
        <f>IF(E1959&gt;t0,0,IF(E1959&lt;t0,P0))</f>
        <v>0</v>
      </c>
      <c r="X1959" s="26">
        <f>IF(E1959&gt;t0,0,IF(E1959&lt;t0,P0*SIN(PI()*(E1959)/t0)))</f>
        <v>0</v>
      </c>
    </row>
    <row r="1960" spans="5:24" x14ac:dyDescent="0.35">
      <c r="E1960" s="5">
        <f t="shared" si="552"/>
        <v>0.54823999999999495</v>
      </c>
      <c r="F1960" s="6">
        <f t="shared" si="553"/>
        <v>0</v>
      </c>
      <c r="G1960" s="6">
        <f t="shared" si="542"/>
        <v>1.8458704484109238</v>
      </c>
      <c r="H1960" s="6">
        <f t="shared" si="543"/>
        <v>-0.31711402375405612</v>
      </c>
      <c r="I1960" s="6">
        <f t="shared" si="544"/>
        <v>0.94838741869476095</v>
      </c>
      <c r="J1960" s="7">
        <f t="shared" si="545"/>
        <v>0</v>
      </c>
      <c r="K1960" s="7">
        <f t="shared" si="554"/>
        <v>-23.219206233037855</v>
      </c>
      <c r="L1960" s="7">
        <f t="shared" si="546"/>
        <v>-9.3875755944365959E-3</v>
      </c>
      <c r="M1960" s="7">
        <f t="shared" si="547"/>
        <v>0</v>
      </c>
      <c r="N1960" s="7">
        <f t="shared" si="555"/>
        <v>6.0436920544399655</v>
      </c>
      <c r="O1960" s="7">
        <f t="shared" si="548"/>
        <v>2.4434778459318618E-3</v>
      </c>
      <c r="P1960" s="7">
        <f t="shared" si="559"/>
        <v>6.595682231060108E-4</v>
      </c>
      <c r="Q1960" s="7">
        <f t="shared" si="549"/>
        <v>19.787046693180322</v>
      </c>
      <c r="R1960" s="7">
        <f t="shared" si="558"/>
        <v>0.65956822310601082</v>
      </c>
      <c r="S1960" s="7">
        <f t="shared" si="556"/>
        <v>-0.21689191625701038</v>
      </c>
      <c r="T1960" s="7">
        <f t="shared" si="557"/>
        <v>-29.099104111252021</v>
      </c>
      <c r="U1960" s="26">
        <f t="shared" si="550"/>
        <v>0</v>
      </c>
      <c r="V1960" s="26">
        <f t="shared" si="551"/>
        <v>0</v>
      </c>
      <c r="W1960" s="26">
        <f>IF(E1960&gt;t0,0,IF(E1960&lt;t0,P0))</f>
        <v>0</v>
      </c>
      <c r="X1960" s="26">
        <f>IF(E1960&gt;t0,0,IF(E1960&lt;t0,P0*SIN(PI()*(E1960)/t0)))</f>
        <v>0</v>
      </c>
    </row>
    <row r="1961" spans="5:24" x14ac:dyDescent="0.35">
      <c r="E1961" s="5">
        <f t="shared" si="552"/>
        <v>0.5485199999999949</v>
      </c>
      <c r="F1961" s="6">
        <f t="shared" si="553"/>
        <v>0</v>
      </c>
      <c r="G1961" s="6">
        <f t="shared" si="542"/>
        <v>1.8464483877200573</v>
      </c>
      <c r="H1961" s="6">
        <f t="shared" si="543"/>
        <v>-0.31117744501258604</v>
      </c>
      <c r="I1961" s="6">
        <f t="shared" si="544"/>
        <v>0.95035182838538224</v>
      </c>
      <c r="J1961" s="7">
        <f t="shared" si="545"/>
        <v>0</v>
      </c>
      <c r="K1961" s="7">
        <f t="shared" si="554"/>
        <v>-23.219206233037855</v>
      </c>
      <c r="L1961" s="7">
        <f t="shared" si="546"/>
        <v>-9.3846372783755738E-3</v>
      </c>
      <c r="M1961" s="7">
        <f t="shared" si="547"/>
        <v>0</v>
      </c>
      <c r="N1961" s="7">
        <f t="shared" si="555"/>
        <v>6.0436920544399655</v>
      </c>
      <c r="O1961" s="7">
        <f t="shared" si="548"/>
        <v>2.4427130360906808E-3</v>
      </c>
      <c r="P1961" s="7">
        <f t="shared" si="559"/>
        <v>5.9885065058519352E-4</v>
      </c>
      <c r="Q1961" s="7">
        <f t="shared" si="549"/>
        <v>17.965519517555805</v>
      </c>
      <c r="R1961" s="7">
        <f t="shared" si="558"/>
        <v>0.59885065058519349</v>
      </c>
      <c r="S1961" s="7">
        <f t="shared" si="556"/>
        <v>-0.21684847328863316</v>
      </c>
      <c r="T1961" s="7">
        <f t="shared" si="557"/>
        <v>-29.093275625425871</v>
      </c>
      <c r="U1961" s="26">
        <f t="shared" si="550"/>
        <v>0</v>
      </c>
      <c r="V1961" s="26">
        <f t="shared" si="551"/>
        <v>0</v>
      </c>
      <c r="W1961" s="26">
        <f>IF(E1961&gt;t0,0,IF(E1961&lt;t0,P0))</f>
        <v>0</v>
      </c>
      <c r="X1961" s="26">
        <f>IF(E1961&gt;t0,0,IF(E1961&lt;t0,P0*SIN(PI()*(E1961)/t0)))</f>
        <v>0</v>
      </c>
    </row>
    <row r="1962" spans="5:24" x14ac:dyDescent="0.35">
      <c r="E1962" s="5">
        <f t="shared" si="552"/>
        <v>0.54879999999999485</v>
      </c>
      <c r="F1962" s="6">
        <f t="shared" si="553"/>
        <v>0</v>
      </c>
      <c r="G1962" s="6">
        <f t="shared" si="542"/>
        <v>1.8470265079811341</v>
      </c>
      <c r="H1962" s="6">
        <f t="shared" si="543"/>
        <v>-0.30522869865030933</v>
      </c>
      <c r="I1962" s="6">
        <f t="shared" si="544"/>
        <v>0.95227907753989782</v>
      </c>
      <c r="J1962" s="7">
        <f t="shared" si="545"/>
        <v>0</v>
      </c>
      <c r="K1962" s="7">
        <f t="shared" si="554"/>
        <v>-23.219206233037855</v>
      </c>
      <c r="L1962" s="7">
        <f t="shared" si="546"/>
        <v>-9.381699882009013E-3</v>
      </c>
      <c r="M1962" s="7">
        <f t="shared" si="547"/>
        <v>0</v>
      </c>
      <c r="N1962" s="7">
        <f t="shared" si="555"/>
        <v>6.0436920544399655</v>
      </c>
      <c r="O1962" s="7">
        <f t="shared" si="548"/>
        <v>2.4419484656353794E-3</v>
      </c>
      <c r="P1962" s="7">
        <f t="shared" si="559"/>
        <v>5.3814761385814367E-4</v>
      </c>
      <c r="Q1962" s="7">
        <f t="shared" si="549"/>
        <v>16.144428415744311</v>
      </c>
      <c r="R1962" s="7">
        <f t="shared" si="558"/>
        <v>0.53814761385814369</v>
      </c>
      <c r="S1962" s="7">
        <f t="shared" si="556"/>
        <v>-0.21679655973946377</v>
      </c>
      <c r="T1962" s="7">
        <f t="shared" si="557"/>
        <v>-29.086310691932109</v>
      </c>
      <c r="U1962" s="26">
        <f t="shared" si="550"/>
        <v>0</v>
      </c>
      <c r="V1962" s="26">
        <f t="shared" si="551"/>
        <v>0</v>
      </c>
      <c r="W1962" s="26">
        <f>IF(E1962&gt;t0,0,IF(E1962&lt;t0,P0))</f>
        <v>0</v>
      </c>
      <c r="X1962" s="26">
        <f>IF(E1962&gt;t0,0,IF(E1962&lt;t0,P0*SIN(PI()*(E1962)/t0)))</f>
        <v>0</v>
      </c>
    </row>
    <row r="1963" spans="5:24" x14ac:dyDescent="0.35">
      <c r="E1963" s="5">
        <f t="shared" si="552"/>
        <v>0.54907999999999479</v>
      </c>
      <c r="F1963" s="6">
        <f t="shared" si="553"/>
        <v>0</v>
      </c>
      <c r="G1963" s="6">
        <f t="shared" si="542"/>
        <v>1.8476048092508104</v>
      </c>
      <c r="H1963" s="6">
        <f t="shared" si="543"/>
        <v>-0.29926801727434832</v>
      </c>
      <c r="I1963" s="6">
        <f t="shared" si="544"/>
        <v>0.95416909079925682</v>
      </c>
      <c r="J1963" s="7">
        <f t="shared" si="545"/>
        <v>0</v>
      </c>
      <c r="K1963" s="7">
        <f t="shared" si="554"/>
        <v>-23.219206233037855</v>
      </c>
      <c r="L1963" s="7">
        <f t="shared" si="546"/>
        <v>-9.3787634050490482E-3</v>
      </c>
      <c r="M1963" s="7">
        <f t="shared" si="547"/>
        <v>0</v>
      </c>
      <c r="N1963" s="7">
        <f t="shared" si="555"/>
        <v>6.0436920544399655</v>
      </c>
      <c r="O1963" s="7">
        <f t="shared" si="548"/>
        <v>2.4411841344910297E-3</v>
      </c>
      <c r="P1963" s="7">
        <f t="shared" si="559"/>
        <v>4.7746148263336794E-4</v>
      </c>
      <c r="Q1963" s="7">
        <f t="shared" si="549"/>
        <v>14.323844479001037</v>
      </c>
      <c r="R1963" s="7">
        <f t="shared" si="558"/>
        <v>0.47746148263336796</v>
      </c>
      <c r="S1963" s="7">
        <f t="shared" si="556"/>
        <v>-0.21673618294562766</v>
      </c>
      <c r="T1963" s="7">
        <f t="shared" si="557"/>
        <v>-29.078210295015246</v>
      </c>
      <c r="U1963" s="26">
        <f t="shared" si="550"/>
        <v>0</v>
      </c>
      <c r="V1963" s="26">
        <f t="shared" si="551"/>
        <v>0</v>
      </c>
      <c r="W1963" s="26">
        <f>IF(E1963&gt;t0,0,IF(E1963&lt;t0,P0))</f>
        <v>0</v>
      </c>
      <c r="X1963" s="26">
        <f>IF(E1963&gt;t0,0,IF(E1963&lt;t0,P0*SIN(PI()*(E1963)/t0)))</f>
        <v>0</v>
      </c>
    </row>
    <row r="1964" spans="5:24" x14ac:dyDescent="0.35">
      <c r="E1964" s="5">
        <f t="shared" si="552"/>
        <v>0.54935999999999474</v>
      </c>
      <c r="F1964" s="6">
        <f t="shared" si="553"/>
        <v>0</v>
      </c>
      <c r="G1964" s="6">
        <f t="shared" si="542"/>
        <v>1.8481832915857592</v>
      </c>
      <c r="H1964" s="6">
        <f t="shared" si="543"/>
        <v>-0.29329563395850666</v>
      </c>
      <c r="I1964" s="6">
        <f t="shared" si="544"/>
        <v>0.95602179426040157</v>
      </c>
      <c r="J1964" s="7">
        <f t="shared" si="545"/>
        <v>0</v>
      </c>
      <c r="K1964" s="7">
        <f t="shared" si="554"/>
        <v>-23.219206233037855</v>
      </c>
      <c r="L1964" s="7">
        <f t="shared" si="546"/>
        <v>-9.3758278472079026E-3</v>
      </c>
      <c r="M1964" s="7">
        <f t="shared" si="547"/>
        <v>0</v>
      </c>
      <c r="N1964" s="7">
        <f t="shared" si="555"/>
        <v>6.0436920544399655</v>
      </c>
      <c r="O1964" s="7">
        <f t="shared" si="548"/>
        <v>2.4404200425827268E-3</v>
      </c>
      <c r="P1964" s="7">
        <f t="shared" si="559"/>
        <v>4.1679462447367878E-4</v>
      </c>
      <c r="Q1964" s="7">
        <f t="shared" si="549"/>
        <v>12.503838734210364</v>
      </c>
      <c r="R1964" s="7">
        <f t="shared" si="558"/>
        <v>0.41679462447367877</v>
      </c>
      <c r="S1964" s="7">
        <f t="shared" si="556"/>
        <v>-0.21666735057031847</v>
      </c>
      <c r="T1964" s="7">
        <f t="shared" si="557"/>
        <v>-29.068975462800601</v>
      </c>
      <c r="U1964" s="26">
        <f t="shared" si="550"/>
        <v>0</v>
      </c>
      <c r="V1964" s="26">
        <f t="shared" si="551"/>
        <v>0</v>
      </c>
      <c r="W1964" s="26">
        <f>IF(E1964&gt;t0,0,IF(E1964&lt;t0,P0))</f>
        <v>0</v>
      </c>
      <c r="X1964" s="26">
        <f>IF(E1964&gt;t0,0,IF(E1964&lt;t0,P0*SIN(PI()*(E1964)/t0)))</f>
        <v>0</v>
      </c>
    </row>
    <row r="1965" spans="5:24" x14ac:dyDescent="0.35">
      <c r="E1965" s="5">
        <f t="shared" si="552"/>
        <v>0.54963999999999469</v>
      </c>
      <c r="F1965" s="6">
        <f t="shared" si="553"/>
        <v>0</v>
      </c>
      <c r="G1965" s="6">
        <f t="shared" si="542"/>
        <v>1.8487619550426724</v>
      </c>
      <c r="H1965" s="6">
        <f t="shared" si="543"/>
        <v>-0.28731178223415421</v>
      </c>
      <c r="I1965" s="6">
        <f t="shared" si="544"/>
        <v>0.95783711547915806</v>
      </c>
      <c r="J1965" s="7">
        <f t="shared" si="545"/>
        <v>0</v>
      </c>
      <c r="K1965" s="7">
        <f t="shared" si="554"/>
        <v>-23.219206233037855</v>
      </c>
      <c r="L1965" s="7">
        <f t="shared" si="546"/>
        <v>-9.3728932081978949E-3</v>
      </c>
      <c r="M1965" s="7">
        <f t="shared" si="547"/>
        <v>0</v>
      </c>
      <c r="N1965" s="7">
        <f t="shared" si="555"/>
        <v>6.0436920544399655</v>
      </c>
      <c r="O1965" s="7">
        <f t="shared" si="548"/>
        <v>2.4396561898355909E-3</v>
      </c>
      <c r="P1965" s="7">
        <f t="shared" si="559"/>
        <v>3.5614940470474112E-4</v>
      </c>
      <c r="Q1965" s="7">
        <f t="shared" si="549"/>
        <v>10.684482141142233</v>
      </c>
      <c r="R1965" s="7">
        <f t="shared" si="558"/>
        <v>0.3561494047047411</v>
      </c>
      <c r="S1965" s="7">
        <f t="shared" si="556"/>
        <v>-0.21659007060334878</v>
      </c>
      <c r="T1965" s="7">
        <f t="shared" si="557"/>
        <v>-29.058607267234009</v>
      </c>
      <c r="U1965" s="26">
        <f t="shared" si="550"/>
        <v>0</v>
      </c>
      <c r="V1965" s="26">
        <f t="shared" si="551"/>
        <v>0</v>
      </c>
      <c r="W1965" s="26">
        <f>IF(E1965&gt;t0,0,IF(E1965&lt;t0,P0))</f>
        <v>0</v>
      </c>
      <c r="X1965" s="26">
        <f>IF(E1965&gt;t0,0,IF(E1965&lt;t0,P0*SIN(PI()*(E1965)/t0)))</f>
        <v>0</v>
      </c>
    </row>
    <row r="1966" spans="5:24" x14ac:dyDescent="0.35">
      <c r="E1966" s="5">
        <f t="shared" si="552"/>
        <v>0.54991999999999464</v>
      </c>
      <c r="F1966" s="6">
        <f t="shared" si="553"/>
        <v>0</v>
      </c>
      <c r="G1966" s="6">
        <f t="shared" si="542"/>
        <v>1.8493407996782585</v>
      </c>
      <c r="H1966" s="6">
        <f t="shared" si="543"/>
        <v>-0.28131669608110194</v>
      </c>
      <c r="I1966" s="6">
        <f t="shared" si="544"/>
        <v>0.95961498347306606</v>
      </c>
      <c r="J1966" s="7">
        <f t="shared" si="545"/>
        <v>0</v>
      </c>
      <c r="K1966" s="7">
        <f t="shared" si="554"/>
        <v>-23.219206233037855</v>
      </c>
      <c r="L1966" s="7">
        <f t="shared" si="546"/>
        <v>-9.3699594877314288E-3</v>
      </c>
      <c r="M1966" s="7">
        <f t="shared" si="547"/>
        <v>0</v>
      </c>
      <c r="N1966" s="7">
        <f t="shared" si="555"/>
        <v>6.0436920544399655</v>
      </c>
      <c r="O1966" s="7">
        <f t="shared" si="548"/>
        <v>2.4388925761747631E-3</v>
      </c>
      <c r="P1966" s="7">
        <f t="shared" si="559"/>
        <v>2.9552818632385108E-4</v>
      </c>
      <c r="Q1966" s="7">
        <f t="shared" si="549"/>
        <v>8.8658455897155317</v>
      </c>
      <c r="R1966" s="7">
        <f t="shared" si="558"/>
        <v>0.29552818632385108</v>
      </c>
      <c r="S1966" s="7">
        <f t="shared" si="556"/>
        <v>-0.21650435136032162</v>
      </c>
      <c r="T1966" s="7">
        <f t="shared" si="557"/>
        <v>-29.047106823970697</v>
      </c>
      <c r="U1966" s="26">
        <f t="shared" si="550"/>
        <v>0</v>
      </c>
      <c r="V1966" s="26">
        <f t="shared" si="551"/>
        <v>0</v>
      </c>
      <c r="W1966" s="26">
        <f>IF(E1966&gt;t0,0,IF(E1966&lt;t0,P0))</f>
        <v>0</v>
      </c>
      <c r="X1966" s="26">
        <f>IF(E1966&gt;t0,0,IF(E1966&lt;t0,P0*SIN(PI()*(E1966)/t0)))</f>
        <v>0</v>
      </c>
    </row>
    <row r="1967" spans="5:24" x14ac:dyDescent="0.35">
      <c r="E1967" s="5">
        <f t="shared" si="552"/>
        <v>0.55019999999999458</v>
      </c>
      <c r="F1967" s="6">
        <f t="shared" si="553"/>
        <v>0</v>
      </c>
      <c r="G1967" s="6">
        <f t="shared" si="542"/>
        <v>1.8499198255492444</v>
      </c>
      <c r="H1967" s="6">
        <f t="shared" si="543"/>
        <v>-0.27531060991844314</v>
      </c>
      <c r="I1967" s="6">
        <f t="shared" si="544"/>
        <v>0.96135532872415852</v>
      </c>
      <c r="J1967" s="7">
        <f t="shared" si="545"/>
        <v>0</v>
      </c>
      <c r="K1967" s="7">
        <f t="shared" si="554"/>
        <v>-23.219206233037855</v>
      </c>
      <c r="L1967" s="7">
        <f t="shared" si="546"/>
        <v>-9.3670266855210016E-3</v>
      </c>
      <c r="M1967" s="7">
        <f t="shared" si="547"/>
        <v>0</v>
      </c>
      <c r="N1967" s="7">
        <f t="shared" si="555"/>
        <v>6.0436920544399655</v>
      </c>
      <c r="O1967" s="7">
        <f t="shared" si="548"/>
        <v>2.4381292015254099E-3</v>
      </c>
      <c r="P1967" s="7">
        <f t="shared" si="559"/>
        <v>2.3493332990868901E-4</v>
      </c>
      <c r="Q1967" s="7">
        <f t="shared" si="549"/>
        <v>7.0479998972606701</v>
      </c>
      <c r="R1967" s="7">
        <f t="shared" si="558"/>
        <v>0.23493332990868901</v>
      </c>
      <c r="S1967" s="7">
        <f t="shared" si="556"/>
        <v>-0.21641020148272166</v>
      </c>
      <c r="T1967" s="7">
        <f t="shared" si="557"/>
        <v>-29.034475292387491</v>
      </c>
      <c r="U1967" s="26">
        <f t="shared" si="550"/>
        <v>0</v>
      </c>
      <c r="V1967" s="26">
        <f t="shared" si="551"/>
        <v>0</v>
      </c>
      <c r="W1967" s="26">
        <f>IF(E1967&gt;t0,0,IF(E1967&lt;t0,P0))</f>
        <v>0</v>
      </c>
      <c r="X1967" s="26">
        <f>IF(E1967&gt;t0,0,IF(E1967&lt;t0,P0*SIN(PI()*(E1967)/t0)))</f>
        <v>0</v>
      </c>
    </row>
    <row r="1968" spans="5:24" x14ac:dyDescent="0.35">
      <c r="E1968" s="5">
        <f t="shared" si="552"/>
        <v>0.55047999999999453</v>
      </c>
      <c r="F1968" s="6">
        <f t="shared" si="553"/>
        <v>0</v>
      </c>
      <c r="G1968" s="6">
        <f t="shared" si="542"/>
        <v>1.8504990327123749</v>
      </c>
      <c r="H1968" s="6">
        <f t="shared" si="543"/>
        <v>-0.26929375859539367</v>
      </c>
      <c r="I1968" s="6">
        <f t="shared" si="544"/>
        <v>0.96305808318167696</v>
      </c>
      <c r="J1968" s="7">
        <f t="shared" si="545"/>
        <v>0</v>
      </c>
      <c r="K1968" s="7">
        <f t="shared" si="554"/>
        <v>-23.219206233037855</v>
      </c>
      <c r="L1968" s="7">
        <f t="shared" si="546"/>
        <v>-9.3640948012791939E-3</v>
      </c>
      <c r="M1968" s="7">
        <f t="shared" si="547"/>
        <v>0</v>
      </c>
      <c r="N1968" s="7">
        <f t="shared" si="555"/>
        <v>6.0436920544399655</v>
      </c>
      <c r="O1968" s="7">
        <f t="shared" si="548"/>
        <v>2.4373660658127193E-3</v>
      </c>
      <c r="P1968" s="7">
        <f t="shared" si="559"/>
        <v>1.7436719352639752E-4</v>
      </c>
      <c r="Q1968" s="7">
        <f t="shared" si="549"/>
        <v>5.2310158057919258</v>
      </c>
      <c r="R1968" s="7">
        <f t="shared" si="558"/>
        <v>0.17436719352639751</v>
      </c>
      <c r="S1968" s="7">
        <f t="shared" si="556"/>
        <v>-0.21630762993675534</v>
      </c>
      <c r="T1968" s="7">
        <f t="shared" si="557"/>
        <v>-29.020713875427212</v>
      </c>
      <c r="U1968" s="26">
        <f t="shared" si="550"/>
        <v>0</v>
      </c>
      <c r="V1968" s="26">
        <f t="shared" si="551"/>
        <v>0</v>
      </c>
      <c r="W1968" s="26">
        <f>IF(E1968&gt;t0,0,IF(E1968&lt;t0,P0))</f>
        <v>0</v>
      </c>
      <c r="X1968" s="26">
        <f>IF(E1968&gt;t0,0,IF(E1968&lt;t0,P0*SIN(PI()*(E1968)/t0)))</f>
        <v>0</v>
      </c>
    </row>
    <row r="1969" spans="5:24" x14ac:dyDescent="0.35">
      <c r="E1969" s="5">
        <f t="shared" si="552"/>
        <v>0.55075999999999448</v>
      </c>
      <c r="F1969" s="6">
        <f t="shared" si="553"/>
        <v>0</v>
      </c>
      <c r="G1969" s="6">
        <f t="shared" si="542"/>
        <v>1.8510784212244118</v>
      </c>
      <c r="H1969" s="6">
        <f t="shared" si="543"/>
        <v>-0.26326637738210734</v>
      </c>
      <c r="I1969" s="6">
        <f t="shared" si="544"/>
        <v>0.96472318026473369</v>
      </c>
      <c r="J1969" s="7">
        <f t="shared" si="545"/>
        <v>0</v>
      </c>
      <c r="K1969" s="7">
        <f t="shared" si="554"/>
        <v>-23.219206233037855</v>
      </c>
      <c r="L1969" s="7">
        <f t="shared" si="546"/>
        <v>-9.361163834718687E-3</v>
      </c>
      <c r="M1969" s="7">
        <f t="shared" si="547"/>
        <v>0</v>
      </c>
      <c r="N1969" s="7">
        <f t="shared" si="555"/>
        <v>6.0436920544399655</v>
      </c>
      <c r="O1969" s="7">
        <f t="shared" si="548"/>
        <v>2.4366031689619064E-3</v>
      </c>
      <c r="P1969" s="7">
        <f t="shared" si="559"/>
        <v>1.1383213264272657E-4</v>
      </c>
      <c r="Q1969" s="7">
        <f t="shared" si="549"/>
        <v>3.4149639792817972</v>
      </c>
      <c r="R1969" s="7">
        <f t="shared" si="558"/>
        <v>0.11383213264272657</v>
      </c>
      <c r="S1969" s="7">
        <f t="shared" si="556"/>
        <v>-0.21619664601311056</v>
      </c>
      <c r="T1969" s="7">
        <f t="shared" si="557"/>
        <v>-29.005823819566452</v>
      </c>
      <c r="U1969" s="26">
        <f t="shared" si="550"/>
        <v>0</v>
      </c>
      <c r="V1969" s="26">
        <f t="shared" si="551"/>
        <v>0</v>
      </c>
      <c r="W1969" s="26">
        <f>IF(E1969&gt;t0,0,IF(E1969&lt;t0,P0))</f>
        <v>0</v>
      </c>
      <c r="X1969" s="26">
        <f>IF(E1969&gt;t0,0,IF(E1969&lt;t0,P0*SIN(PI()*(E1969)/t0)))</f>
        <v>0</v>
      </c>
    </row>
    <row r="1970" spans="5:24" x14ac:dyDescent="0.35">
      <c r="E1970" s="5">
        <f t="shared" si="552"/>
        <v>0.55103999999999442</v>
      </c>
      <c r="F1970" s="6">
        <f t="shared" si="553"/>
        <v>0</v>
      </c>
      <c r="G1970" s="6">
        <f t="shared" si="542"/>
        <v>1.8516579911421358</v>
      </c>
      <c r="H1970" s="6">
        <f t="shared" si="543"/>
        <v>-0.25722870196047631</v>
      </c>
      <c r="I1970" s="6">
        <f t="shared" si="544"/>
        <v>0.96635055486491461</v>
      </c>
      <c r="J1970" s="7">
        <f t="shared" si="545"/>
        <v>0</v>
      </c>
      <c r="K1970" s="7">
        <f t="shared" si="554"/>
        <v>-23.219206233037855</v>
      </c>
      <c r="L1970" s="7">
        <f t="shared" si="546"/>
        <v>-9.3582337855522401E-3</v>
      </c>
      <c r="M1970" s="7">
        <f t="shared" si="547"/>
        <v>0</v>
      </c>
      <c r="N1970" s="7">
        <f t="shared" si="555"/>
        <v>6.0436920544399655</v>
      </c>
      <c r="O1970" s="7">
        <f t="shared" si="548"/>
        <v>2.4358405108982047E-3</v>
      </c>
      <c r="P1970" s="7">
        <f t="shared" si="559"/>
        <v>5.3330500031359938E-5</v>
      </c>
      <c r="Q1970" s="7">
        <f t="shared" si="549"/>
        <v>1.5999150009407981</v>
      </c>
      <c r="R1970" s="7">
        <f t="shared" si="558"/>
        <v>5.3330500031359938E-2</v>
      </c>
      <c r="S1970" s="7">
        <f t="shared" si="556"/>
        <v>-0.21607725932630942</v>
      </c>
      <c r="T1970" s="7">
        <f t="shared" si="557"/>
        <v>-28.989806414728701</v>
      </c>
      <c r="U1970" s="26">
        <f t="shared" si="550"/>
        <v>0</v>
      </c>
      <c r="V1970" s="26">
        <f t="shared" si="551"/>
        <v>0</v>
      </c>
      <c r="W1970" s="26">
        <f>IF(E1970&gt;t0,0,IF(E1970&lt;t0,P0))</f>
        <v>0</v>
      </c>
      <c r="X1970" s="26">
        <f>IF(E1970&gt;t0,0,IF(E1970&lt;t0,P0*SIN(PI()*(E1970)/t0)))</f>
        <v>0</v>
      </c>
    </row>
    <row r="1971" spans="5:24" x14ac:dyDescent="0.35">
      <c r="E1971" s="5">
        <f t="shared" si="552"/>
        <v>0.55131999999999437</v>
      </c>
      <c r="F1971" s="6">
        <f t="shared" si="553"/>
        <v>0</v>
      </c>
      <c r="G1971" s="6">
        <f t="shared" si="542"/>
        <v>1.852237742522344</v>
      </c>
      <c r="H1971" s="6">
        <f t="shared" si="543"/>
        <v>-0.25118096841491572</v>
      </c>
      <c r="I1971" s="6">
        <f t="shared" si="544"/>
        <v>0.96794014334882561</v>
      </c>
      <c r="J1971" s="7">
        <f t="shared" si="545"/>
        <v>0</v>
      </c>
      <c r="K1971" s="7">
        <f t="shared" si="554"/>
        <v>-23.219206233037855</v>
      </c>
      <c r="L1971" s="7">
        <f t="shared" si="546"/>
        <v>-9.3553046534927149E-3</v>
      </c>
      <c r="M1971" s="7">
        <f t="shared" si="547"/>
        <v>0</v>
      </c>
      <c r="N1971" s="7">
        <f t="shared" si="555"/>
        <v>6.0436920544399655</v>
      </c>
      <c r="O1971" s="7">
        <f t="shared" si="548"/>
        <v>2.4350780915468762E-3</v>
      </c>
      <c r="P1971" s="7">
        <f t="shared" si="559"/>
        <v>-7.1353543166004924E-6</v>
      </c>
      <c r="Q1971" s="7">
        <f t="shared" si="549"/>
        <v>-0.21406062949801477</v>
      </c>
      <c r="R1971" s="7">
        <f t="shared" si="558"/>
        <v>-7.1353543166004924E-3</v>
      </c>
      <c r="S1971" s="7">
        <f t="shared" si="556"/>
        <v>-0.21594947981414442</v>
      </c>
      <c r="T1971" s="7">
        <f t="shared" si="557"/>
        <v>-28.97266299420874</v>
      </c>
      <c r="U1971" s="26">
        <f t="shared" si="550"/>
        <v>0</v>
      </c>
      <c r="V1971" s="26">
        <f t="shared" si="551"/>
        <v>0</v>
      </c>
      <c r="W1971" s="26">
        <f>IF(E1971&gt;t0,0,IF(E1971&lt;t0,P0))</f>
        <v>0</v>
      </c>
      <c r="X1971" s="26">
        <f>IF(E1971&gt;t0,0,IF(E1971&lt;t0,P0*SIN(PI()*(E1971)/t0)))</f>
        <v>0</v>
      </c>
    </row>
    <row r="1972" spans="5:24" x14ac:dyDescent="0.35">
      <c r="E1972" s="5">
        <f t="shared" si="552"/>
        <v>0.55159999999999432</v>
      </c>
      <c r="F1972" s="6">
        <f t="shared" si="553"/>
        <v>0</v>
      </c>
      <c r="G1972" s="6">
        <f t="shared" si="542"/>
        <v>1.8528176754218528</v>
      </c>
      <c r="H1972" s="6">
        <f t="shared" si="543"/>
        <v>-0.24512341322313205</v>
      </c>
      <c r="I1972" s="6">
        <f t="shared" si="544"/>
        <v>0.96949188356058025</v>
      </c>
      <c r="J1972" s="7">
        <f t="shared" si="545"/>
        <v>0</v>
      </c>
      <c r="K1972" s="7">
        <f t="shared" si="554"/>
        <v>-23.219206233037855</v>
      </c>
      <c r="L1972" s="7">
        <f t="shared" si="546"/>
        <v>-9.352376438253051E-3</v>
      </c>
      <c r="M1972" s="7">
        <f t="shared" si="547"/>
        <v>0</v>
      </c>
      <c r="N1972" s="7">
        <f t="shared" si="555"/>
        <v>6.0436920544399655</v>
      </c>
      <c r="O1972" s="7">
        <f t="shared" si="548"/>
        <v>2.4343159108332021E-3</v>
      </c>
      <c r="P1972" s="7">
        <f t="shared" si="559"/>
        <v>-6.7563083282983893E-5</v>
      </c>
      <c r="Q1972" s="7">
        <f t="shared" si="549"/>
        <v>-2.0268924984895169</v>
      </c>
      <c r="R1972" s="7">
        <f t="shared" si="558"/>
        <v>-6.7563083282983896E-2</v>
      </c>
      <c r="S1972" s="7">
        <f t="shared" si="556"/>
        <v>-0.21581331773708359</v>
      </c>
      <c r="T1972" s="7">
        <f t="shared" si="557"/>
        <v>-28.954394934592806</v>
      </c>
      <c r="U1972" s="26">
        <f t="shared" si="550"/>
        <v>0</v>
      </c>
      <c r="V1972" s="26">
        <f t="shared" si="551"/>
        <v>0</v>
      </c>
      <c r="W1972" s="26">
        <f>IF(E1972&gt;t0,0,IF(E1972&lt;t0,P0))</f>
        <v>0</v>
      </c>
      <c r="X1972" s="26">
        <f>IF(E1972&gt;t0,0,IF(E1972&lt;t0,P0*SIN(PI()*(E1972)/t0)))</f>
        <v>0</v>
      </c>
    </row>
    <row r="1973" spans="5:24" x14ac:dyDescent="0.35">
      <c r="E1973" s="5">
        <f t="shared" si="552"/>
        <v>0.55187999999999426</v>
      </c>
      <c r="F1973" s="6">
        <f t="shared" si="553"/>
        <v>0</v>
      </c>
      <c r="G1973" s="6">
        <f t="shared" si="542"/>
        <v>1.8533977898974952</v>
      </c>
      <c r="H1973" s="6">
        <f t="shared" si="543"/>
        <v>-0.2390562732468749</v>
      </c>
      <c r="I1973" s="6">
        <f t="shared" si="544"/>
        <v>0.97100571482423081</v>
      </c>
      <c r="J1973" s="7">
        <f t="shared" si="545"/>
        <v>0</v>
      </c>
      <c r="K1973" s="7">
        <f t="shared" si="554"/>
        <v>-23.219206233037855</v>
      </c>
      <c r="L1973" s="7">
        <f t="shared" si="546"/>
        <v>-9.349449139546287E-3</v>
      </c>
      <c r="M1973" s="7">
        <f t="shared" si="547"/>
        <v>0</v>
      </c>
      <c r="N1973" s="7">
        <f t="shared" si="555"/>
        <v>6.0436920544399655</v>
      </c>
      <c r="O1973" s="7">
        <f t="shared" si="548"/>
        <v>2.4335539686824894E-3</v>
      </c>
      <c r="P1973" s="7">
        <f t="shared" si="559"/>
        <v>-1.2795034271274831E-4</v>
      </c>
      <c r="Q1973" s="7">
        <f t="shared" si="549"/>
        <v>-3.8385102813824492</v>
      </c>
      <c r="R1973" s="7">
        <f t="shared" si="558"/>
        <v>-0.1279503427127483</v>
      </c>
      <c r="S1973" s="7">
        <f t="shared" si="556"/>
        <v>-0.21566878367773007</v>
      </c>
      <c r="T1973" s="7">
        <f t="shared" si="557"/>
        <v>-28.935003655686096</v>
      </c>
      <c r="U1973" s="26">
        <f t="shared" si="550"/>
        <v>0</v>
      </c>
      <c r="V1973" s="26">
        <f t="shared" si="551"/>
        <v>0</v>
      </c>
      <c r="W1973" s="26">
        <f>IF(E1973&gt;t0,0,IF(E1973&lt;t0,P0))</f>
        <v>0</v>
      </c>
      <c r="X1973" s="26">
        <f>IF(E1973&gt;t0,0,IF(E1973&lt;t0,P0*SIN(PI()*(E1973)/t0)))</f>
        <v>0</v>
      </c>
    </row>
    <row r="1974" spans="5:24" x14ac:dyDescent="0.35">
      <c r="E1974" s="5">
        <f t="shared" si="552"/>
        <v>0.55215999999999421</v>
      </c>
      <c r="F1974" s="6">
        <f t="shared" si="553"/>
        <v>0</v>
      </c>
      <c r="G1974" s="6">
        <f t="shared" si="542"/>
        <v>1.8539780860061223</v>
      </c>
      <c r="H1974" s="6">
        <f t="shared" si="543"/>
        <v>-0.23297978572268202</v>
      </c>
      <c r="I1974" s="6">
        <f t="shared" si="544"/>
        <v>0.97248157794613943</v>
      </c>
      <c r="J1974" s="7">
        <f t="shared" si="545"/>
        <v>0</v>
      </c>
      <c r="K1974" s="7">
        <f t="shared" si="554"/>
        <v>-23.219206233037855</v>
      </c>
      <c r="L1974" s="7">
        <f t="shared" si="546"/>
        <v>-9.3465227570855465E-3</v>
      </c>
      <c r="M1974" s="7">
        <f t="shared" si="547"/>
        <v>0</v>
      </c>
      <c r="N1974" s="7">
        <f t="shared" si="555"/>
        <v>6.0436920544399655</v>
      </c>
      <c r="O1974" s="7">
        <f t="shared" si="548"/>
        <v>2.4327922650200676E-3</v>
      </c>
      <c r="P1974" s="7">
        <f t="shared" si="559"/>
        <v>-1.882947915039161E-4</v>
      </c>
      <c r="Q1974" s="7">
        <f t="shared" si="549"/>
        <v>-5.6488437451174827</v>
      </c>
      <c r="R1974" s="7">
        <f t="shared" si="558"/>
        <v>-0.18829479150391609</v>
      </c>
      <c r="S1974" s="7">
        <f t="shared" si="556"/>
        <v>-0.21551588853988499</v>
      </c>
      <c r="T1974" s="7">
        <f t="shared" si="557"/>
        <v>-28.914490620387049</v>
      </c>
      <c r="U1974" s="26">
        <f t="shared" si="550"/>
        <v>0</v>
      </c>
      <c r="V1974" s="26">
        <f t="shared" si="551"/>
        <v>0</v>
      </c>
      <c r="W1974" s="26">
        <f>IF(E1974&gt;t0,0,IF(E1974&lt;t0,P0))</f>
        <v>0</v>
      </c>
      <c r="X1974" s="26">
        <f>IF(E1974&gt;t0,0,IF(E1974&lt;t0,P0*SIN(PI()*(E1974)/t0)))</f>
        <v>0</v>
      </c>
    </row>
    <row r="1975" spans="5:24" x14ac:dyDescent="0.35">
      <c r="E1975" s="5">
        <f t="shared" si="552"/>
        <v>0.55243999999999416</v>
      </c>
      <c r="F1975" s="6">
        <f t="shared" si="553"/>
        <v>0</v>
      </c>
      <c r="G1975" s="6">
        <f t="shared" si="542"/>
        <v>1.8545585638046034</v>
      </c>
      <c r="H1975" s="6">
        <f t="shared" si="543"/>
        <v>-0.22689418825259264</v>
      </c>
      <c r="I1975" s="6">
        <f t="shared" si="544"/>
        <v>0.97391941521729464</v>
      </c>
      <c r="J1975" s="7">
        <f t="shared" si="545"/>
        <v>0</v>
      </c>
      <c r="K1975" s="7">
        <f t="shared" si="554"/>
        <v>-23.219206233037855</v>
      </c>
      <c r="L1975" s="7">
        <f t="shared" si="546"/>
        <v>-9.3435972905840416E-3</v>
      </c>
      <c r="M1975" s="7">
        <f t="shared" si="547"/>
        <v>0</v>
      </c>
      <c r="N1975" s="7">
        <f t="shared" si="555"/>
        <v>6.0436920544399655</v>
      </c>
      <c r="O1975" s="7">
        <f t="shared" si="548"/>
        <v>2.4320307997712895E-3</v>
      </c>
      <c r="P1975" s="7">
        <f t="shared" si="559"/>
        <v>-2.4859409169751372E-4</v>
      </c>
      <c r="Q1975" s="7">
        <f t="shared" si="549"/>
        <v>-7.4578227509254118</v>
      </c>
      <c r="R1975" s="7">
        <f t="shared" si="558"/>
        <v>-0.24859409169751373</v>
      </c>
      <c r="S1975" s="7">
        <f t="shared" si="556"/>
        <v>-0.21535464354856293</v>
      </c>
      <c r="T1975" s="7">
        <f t="shared" si="557"/>
        <v>-28.892857334689399</v>
      </c>
      <c r="U1975" s="26">
        <f t="shared" si="550"/>
        <v>0</v>
      </c>
      <c r="V1975" s="26">
        <f t="shared" si="551"/>
        <v>0</v>
      </c>
      <c r="W1975" s="26">
        <f>IF(E1975&gt;t0,0,IF(E1975&lt;t0,P0))</f>
        <v>0</v>
      </c>
      <c r="X1975" s="26">
        <f>IF(E1975&gt;t0,0,IF(E1975&lt;t0,P0*SIN(PI()*(E1975)/t0)))</f>
        <v>0</v>
      </c>
    </row>
    <row r="1976" spans="5:24" x14ac:dyDescent="0.35">
      <c r="E1976" s="5">
        <f t="shared" si="552"/>
        <v>0.5527199999999941</v>
      </c>
      <c r="F1976" s="6">
        <f t="shared" si="553"/>
        <v>0</v>
      </c>
      <c r="G1976" s="6">
        <f t="shared" si="542"/>
        <v>1.8551392233498254</v>
      </c>
      <c r="H1976" s="6">
        <f t="shared" si="543"/>
        <v>-0.22079971879486363</v>
      </c>
      <c r="I1976" s="6">
        <f t="shared" si="544"/>
        <v>0.97531917041556671</v>
      </c>
      <c r="J1976" s="7">
        <f t="shared" si="545"/>
        <v>0</v>
      </c>
      <c r="K1976" s="7">
        <f t="shared" si="554"/>
        <v>-23.219206233037855</v>
      </c>
      <c r="L1976" s="7">
        <f t="shared" si="546"/>
        <v>-9.3406727397550796E-3</v>
      </c>
      <c r="M1976" s="7">
        <f t="shared" si="547"/>
        <v>0</v>
      </c>
      <c r="N1976" s="7">
        <f t="shared" si="555"/>
        <v>6.0436920544399655</v>
      </c>
      <c r="O1976" s="7">
        <f t="shared" si="548"/>
        <v>2.4312695728615314E-3</v>
      </c>
      <c r="P1976" s="7">
        <f t="shared" si="559"/>
        <v>-3.0884590856714803E-4</v>
      </c>
      <c r="Q1976" s="7">
        <f t="shared" si="549"/>
        <v>-9.2653772570144408</v>
      </c>
      <c r="R1976" s="7">
        <f t="shared" si="558"/>
        <v>-0.30884590856714805</v>
      </c>
      <c r="S1976" s="7">
        <f t="shared" si="556"/>
        <v>-0.21518506024869399</v>
      </c>
      <c r="T1976" s="7">
        <f t="shared" si="557"/>
        <v>-28.870105347508058</v>
      </c>
      <c r="U1976" s="26">
        <f t="shared" si="550"/>
        <v>0</v>
      </c>
      <c r="V1976" s="26">
        <f t="shared" si="551"/>
        <v>0</v>
      </c>
      <c r="W1976" s="26">
        <f>IF(E1976&gt;t0,0,IF(E1976&lt;t0,P0))</f>
        <v>0</v>
      </c>
      <c r="X1976" s="26">
        <f>IF(E1976&gt;t0,0,IF(E1976&lt;t0,P0*SIN(PI()*(E1976)/t0)))</f>
        <v>0</v>
      </c>
    </row>
    <row r="1977" spans="5:24" x14ac:dyDescent="0.35">
      <c r="E1977" s="5">
        <f t="shared" si="552"/>
        <v>0.55299999999999405</v>
      </c>
      <c r="F1977" s="6">
        <f t="shared" si="553"/>
        <v>0</v>
      </c>
      <c r="G1977" s="6">
        <f t="shared" si="542"/>
        <v>1.8557200646986927</v>
      </c>
      <c r="H1977" s="6">
        <f t="shared" si="543"/>
        <v>-0.21469661565466322</v>
      </c>
      <c r="I1977" s="6">
        <f t="shared" si="544"/>
        <v>0.97668078880790621</v>
      </c>
      <c r="J1977" s="7">
        <f t="shared" si="545"/>
        <v>0</v>
      </c>
      <c r="K1977" s="7">
        <f t="shared" si="554"/>
        <v>-23.219206233037855</v>
      </c>
      <c r="L1977" s="7">
        <f t="shared" si="546"/>
        <v>-9.3377491043120549E-3</v>
      </c>
      <c r="M1977" s="7">
        <f t="shared" si="547"/>
        <v>0</v>
      </c>
      <c r="N1977" s="7">
        <f t="shared" si="555"/>
        <v>6.0436920544399655</v>
      </c>
      <c r="O1977" s="7">
        <f t="shared" si="548"/>
        <v>2.4305085842161941E-3</v>
      </c>
      <c r="P1977" s="7">
        <f t="shared" si="559"/>
        <v>-3.6904791070849858E-4</v>
      </c>
      <c r="Q1977" s="7">
        <f t="shared" si="549"/>
        <v>-11.071437321254958</v>
      </c>
      <c r="R1977" s="7">
        <f t="shared" si="558"/>
        <v>-0.36904791070849857</v>
      </c>
      <c r="S1977" s="7">
        <f t="shared" si="556"/>
        <v>-0.21500715050482341</v>
      </c>
      <c r="T1977" s="7">
        <f t="shared" si="557"/>
        <v>-28.846236250638807</v>
      </c>
      <c r="U1977" s="26">
        <f t="shared" si="550"/>
        <v>0</v>
      </c>
      <c r="V1977" s="26">
        <f t="shared" si="551"/>
        <v>0</v>
      </c>
      <c r="W1977" s="26">
        <f>IF(E1977&gt;t0,0,IF(E1977&lt;t0,P0))</f>
        <v>0</v>
      </c>
      <c r="X1977" s="26">
        <f>IF(E1977&gt;t0,0,IF(E1977&lt;t0,P0*SIN(PI()*(E1977)/t0)))</f>
        <v>0</v>
      </c>
    </row>
    <row r="1978" spans="5:24" x14ac:dyDescent="0.35">
      <c r="E1978" s="5">
        <f t="shared" si="552"/>
        <v>0.553279999999994</v>
      </c>
      <c r="F1978" s="6">
        <f t="shared" si="553"/>
        <v>0</v>
      </c>
      <c r="G1978" s="6">
        <f t="shared" si="542"/>
        <v>1.8563010879081276</v>
      </c>
      <c r="H1978" s="6">
        <f t="shared" si="543"/>
        <v>-0.20858511747475278</v>
      </c>
      <c r="I1978" s="6">
        <f t="shared" si="544"/>
        <v>0.97800421715248431</v>
      </c>
      <c r="J1978" s="7">
        <f t="shared" si="545"/>
        <v>0</v>
      </c>
      <c r="K1978" s="7">
        <f t="shared" si="554"/>
        <v>-23.219206233037855</v>
      </c>
      <c r="L1978" s="7">
        <f t="shared" si="546"/>
        <v>-9.33482638396845E-3</v>
      </c>
      <c r="M1978" s="7">
        <f t="shared" si="547"/>
        <v>0</v>
      </c>
      <c r="N1978" s="7">
        <f t="shared" si="555"/>
        <v>6.0436920544399655</v>
      </c>
      <c r="O1978" s="7">
        <f t="shared" si="548"/>
        <v>2.4297478337607001E-3</v>
      </c>
      <c r="P1978" s="7">
        <f t="shared" si="559"/>
        <v>-4.2919777012859726E-4</v>
      </c>
      <c r="Q1978" s="7">
        <f t="shared" si="549"/>
        <v>-12.875933103857918</v>
      </c>
      <c r="R1978" s="7">
        <f t="shared" si="558"/>
        <v>-0.42919777012859728</v>
      </c>
      <c r="S1978" s="7">
        <f t="shared" si="556"/>
        <v>-0.21482092650035245</v>
      </c>
      <c r="T1978" s="7">
        <f t="shared" si="557"/>
        <v>-28.821251678656449</v>
      </c>
      <c r="U1978" s="26">
        <f t="shared" si="550"/>
        <v>0</v>
      </c>
      <c r="V1978" s="26">
        <f t="shared" si="551"/>
        <v>0</v>
      </c>
      <c r="W1978" s="26">
        <f>IF(E1978&gt;t0,0,IF(E1978&lt;t0,P0))</f>
        <v>0</v>
      </c>
      <c r="X1978" s="26">
        <f>IF(E1978&gt;t0,0,IF(E1978&lt;t0,P0*SIN(PI()*(E1978)/t0)))</f>
        <v>0</v>
      </c>
    </row>
    <row r="1979" spans="5:24" x14ac:dyDescent="0.35">
      <c r="E1979" s="5">
        <f t="shared" si="552"/>
        <v>0.55355999999999395</v>
      </c>
      <c r="F1979" s="6">
        <f t="shared" si="553"/>
        <v>0</v>
      </c>
      <c r="G1979" s="6">
        <f t="shared" si="542"/>
        <v>1.856882293035071</v>
      </c>
      <c r="H1979" s="6">
        <f t="shared" si="543"/>
        <v>-0.20246546322615544</v>
      </c>
      <c r="I1979" s="6">
        <f t="shared" si="544"/>
        <v>0.97928940370077444</v>
      </c>
      <c r="J1979" s="7">
        <f t="shared" si="545"/>
        <v>0</v>
      </c>
      <c r="K1979" s="7">
        <f t="shared" si="554"/>
        <v>-23.219206233037855</v>
      </c>
      <c r="L1979" s="7">
        <f t="shared" si="546"/>
        <v>-9.3319045784378343E-3</v>
      </c>
      <c r="M1979" s="7">
        <f t="shared" si="547"/>
        <v>0</v>
      </c>
      <c r="N1979" s="7">
        <f t="shared" si="555"/>
        <v>6.0436920544399655</v>
      </c>
      <c r="O1979" s="7">
        <f t="shared" si="548"/>
        <v>2.4289873214204949E-3</v>
      </c>
      <c r="P1979" s="7">
        <f t="shared" si="559"/>
        <v>-4.8929316233492092E-4</v>
      </c>
      <c r="Q1979" s="7">
        <f t="shared" si="549"/>
        <v>-14.678794870047627</v>
      </c>
      <c r="R1979" s="7">
        <f t="shared" si="558"/>
        <v>-0.48929316233492093</v>
      </c>
      <c r="S1979" s="7">
        <f t="shared" si="556"/>
        <v>-0.2146264007368702</v>
      </c>
      <c r="T1979" s="7">
        <f t="shared" si="557"/>
        <v>-28.795153308825167</v>
      </c>
      <c r="U1979" s="26">
        <f t="shared" si="550"/>
        <v>0</v>
      </c>
      <c r="V1979" s="26">
        <f t="shared" si="551"/>
        <v>0</v>
      </c>
      <c r="W1979" s="26">
        <f>IF(E1979&gt;t0,0,IF(E1979&lt;t0,P0))</f>
        <v>0</v>
      </c>
      <c r="X1979" s="26">
        <f>IF(E1979&gt;t0,0,IF(E1979&lt;t0,P0*SIN(PI()*(E1979)/t0)))</f>
        <v>0</v>
      </c>
    </row>
    <row r="1980" spans="5:24" x14ac:dyDescent="0.35">
      <c r="E1980" s="5">
        <f t="shared" si="552"/>
        <v>0.55383999999999389</v>
      </c>
      <c r="F1980" s="6">
        <f t="shared" si="553"/>
        <v>0</v>
      </c>
      <c r="G1980" s="6">
        <f t="shared" si="542"/>
        <v>1.8574636801364803</v>
      </c>
      <c r="H1980" s="6">
        <f t="shared" si="543"/>
        <v>-0.19633789219881018</v>
      </c>
      <c r="I1980" s="6">
        <f t="shared" si="544"/>
        <v>0.98053629819957633</v>
      </c>
      <c r="J1980" s="7">
        <f t="shared" si="545"/>
        <v>0</v>
      </c>
      <c r="K1980" s="7">
        <f t="shared" si="554"/>
        <v>-23.219206233037855</v>
      </c>
      <c r="L1980" s="7">
        <f t="shared" si="546"/>
        <v>-9.3289836874338779E-3</v>
      </c>
      <c r="M1980" s="7">
        <f t="shared" si="547"/>
        <v>0</v>
      </c>
      <c r="N1980" s="7">
        <f t="shared" si="555"/>
        <v>6.0436920544399655</v>
      </c>
      <c r="O1980" s="7">
        <f t="shared" si="548"/>
        <v>2.4282270471210495E-3</v>
      </c>
      <c r="P1980" s="7">
        <f t="shared" si="559"/>
        <v>-5.4933176642431086E-4</v>
      </c>
      <c r="Q1980" s="7">
        <f t="shared" si="549"/>
        <v>-16.479952992729327</v>
      </c>
      <c r="R1980" s="7">
        <f t="shared" si="558"/>
        <v>-0.54933176642431081</v>
      </c>
      <c r="S1980" s="7">
        <f t="shared" si="556"/>
        <v>-0.21442358603353553</v>
      </c>
      <c r="T1980" s="7">
        <f t="shared" si="557"/>
        <v>-28.767942861015602</v>
      </c>
      <c r="U1980" s="26">
        <f t="shared" si="550"/>
        <v>0</v>
      </c>
      <c r="V1980" s="26">
        <f t="shared" si="551"/>
        <v>0</v>
      </c>
      <c r="W1980" s="26">
        <f>IF(E1980&gt;t0,0,IF(E1980&lt;t0,P0))</f>
        <v>0</v>
      </c>
      <c r="X1980" s="26">
        <f>IF(E1980&gt;t0,0,IF(E1980&lt;t0,P0*SIN(PI()*(E1980)/t0)))</f>
        <v>0</v>
      </c>
    </row>
    <row r="1981" spans="5:24" x14ac:dyDescent="0.35">
      <c r="E1981" s="5">
        <f t="shared" si="552"/>
        <v>0.55411999999999384</v>
      </c>
      <c r="F1981" s="6">
        <f t="shared" si="553"/>
        <v>0</v>
      </c>
      <c r="G1981" s="6">
        <f t="shared" si="542"/>
        <v>1.8580452492693318</v>
      </c>
      <c r="H1981" s="6">
        <f t="shared" si="543"/>
        <v>-0.19020264399222203</v>
      </c>
      <c r="I1981" s="6">
        <f t="shared" si="544"/>
        <v>0.98174485189297944</v>
      </c>
      <c r="J1981" s="7">
        <f t="shared" si="545"/>
        <v>0</v>
      </c>
      <c r="K1981" s="7">
        <f t="shared" si="554"/>
        <v>-23.219206233037855</v>
      </c>
      <c r="L1981" s="7">
        <f t="shared" si="546"/>
        <v>-9.3260637106703306E-3</v>
      </c>
      <c r="M1981" s="7">
        <f t="shared" si="547"/>
        <v>0</v>
      </c>
      <c r="N1981" s="7">
        <f t="shared" si="555"/>
        <v>6.0436920544399655</v>
      </c>
      <c r="O1981" s="7">
        <f t="shared" si="548"/>
        <v>2.4274670107878567E-3</v>
      </c>
      <c r="P1981" s="7">
        <f t="shared" si="559"/>
        <v>-6.0931126517160795E-4</v>
      </c>
      <c r="Q1981" s="7">
        <f t="shared" si="549"/>
        <v>-18.27933795514824</v>
      </c>
      <c r="R1981" s="7">
        <f t="shared" si="558"/>
        <v>-0.60931126517160794</v>
      </c>
      <c r="S1981" s="7">
        <f t="shared" si="556"/>
        <v>-0.21421249552606103</v>
      </c>
      <c r="T1981" s="7">
        <f t="shared" si="557"/>
        <v>-28.739622097568528</v>
      </c>
      <c r="U1981" s="26">
        <f t="shared" si="550"/>
        <v>0</v>
      </c>
      <c r="V1981" s="26">
        <f t="shared" si="551"/>
        <v>0</v>
      </c>
      <c r="W1981" s="26">
        <f>IF(E1981&gt;t0,0,IF(E1981&lt;t0,P0))</f>
        <v>0</v>
      </c>
      <c r="X1981" s="26">
        <f>IF(E1981&gt;t0,0,IF(E1981&lt;t0,P0*SIN(PI()*(E1981)/t0)))</f>
        <v>0</v>
      </c>
    </row>
    <row r="1982" spans="5:24" x14ac:dyDescent="0.35">
      <c r="E1982" s="5">
        <f t="shared" si="552"/>
        <v>0.55439999999999379</v>
      </c>
      <c r="F1982" s="6">
        <f t="shared" si="553"/>
        <v>0</v>
      </c>
      <c r="G1982" s="6">
        <f t="shared" si="542"/>
        <v>1.8586270004906191</v>
      </c>
      <c r="H1982" s="6">
        <f t="shared" si="543"/>
        <v>-0.18405995850608292</v>
      </c>
      <c r="I1982" s="6">
        <f t="shared" si="544"/>
        <v>0.98291501752427157</v>
      </c>
      <c r="J1982" s="7">
        <f t="shared" si="545"/>
        <v>0</v>
      </c>
      <c r="K1982" s="7">
        <f t="shared" si="554"/>
        <v>-23.219206233037855</v>
      </c>
      <c r="L1982" s="7">
        <f t="shared" si="546"/>
        <v>-9.3231446478610359E-3</v>
      </c>
      <c r="M1982" s="7">
        <f t="shared" si="547"/>
        <v>0</v>
      </c>
      <c r="N1982" s="7">
        <f t="shared" si="555"/>
        <v>6.0436920544399655</v>
      </c>
      <c r="O1982" s="7">
        <f t="shared" si="548"/>
        <v>2.4267072123464336E-3</v>
      </c>
      <c r="P1982" s="7">
        <f t="shared" si="559"/>
        <v>-6.6922934511825963E-4</v>
      </c>
      <c r="Q1982" s="7">
        <f t="shared" si="549"/>
        <v>-20.076880353547789</v>
      </c>
      <c r="R1982" s="7">
        <f t="shared" si="558"/>
        <v>-0.6692293451182596</v>
      </c>
      <c r="S1982" s="7">
        <f t="shared" si="556"/>
        <v>-0.21399314266661315</v>
      </c>
      <c r="T1982" s="7">
        <f t="shared" si="557"/>
        <v>-28.71019282328146</v>
      </c>
      <c r="U1982" s="26">
        <f t="shared" si="550"/>
        <v>0</v>
      </c>
      <c r="V1982" s="26">
        <f t="shared" si="551"/>
        <v>0</v>
      </c>
      <c r="W1982" s="26">
        <f>IF(E1982&gt;t0,0,IF(E1982&lt;t0,P0))</f>
        <v>0</v>
      </c>
      <c r="X1982" s="26">
        <f>IF(E1982&gt;t0,0,IF(E1982&lt;t0,P0*SIN(PI()*(E1982)/t0)))</f>
        <v>0</v>
      </c>
    </row>
    <row r="1983" spans="5:24" x14ac:dyDescent="0.35">
      <c r="E1983" s="5">
        <f t="shared" si="552"/>
        <v>0.55467999999999373</v>
      </c>
      <c r="F1983" s="6">
        <f t="shared" si="553"/>
        <v>0</v>
      </c>
      <c r="G1983" s="6">
        <f t="shared" si="542"/>
        <v>1.8592089338573543</v>
      </c>
      <c r="H1983" s="6">
        <f t="shared" si="543"/>
        <v>-0.17791007593089808</v>
      </c>
      <c r="I1983" s="6">
        <f t="shared" si="544"/>
        <v>0.98404674933778535</v>
      </c>
      <c r="J1983" s="7">
        <f t="shared" si="545"/>
        <v>0</v>
      </c>
      <c r="K1983" s="7">
        <f t="shared" si="554"/>
        <v>-23.219206233037855</v>
      </c>
      <c r="L1983" s="7">
        <f t="shared" si="546"/>
        <v>-9.3202264987199204E-3</v>
      </c>
      <c r="M1983" s="7">
        <f t="shared" si="547"/>
        <v>0</v>
      </c>
      <c r="N1983" s="7">
        <f t="shared" si="555"/>
        <v>6.0436920544399655</v>
      </c>
      <c r="O1983" s="7">
        <f t="shared" si="548"/>
        <v>2.4259476517223184E-3</v>
      </c>
      <c r="P1983" s="7">
        <f t="shared" si="559"/>
        <v>-7.2908369666055211E-4</v>
      </c>
      <c r="Q1983" s="7">
        <f t="shared" si="549"/>
        <v>-21.872510899816564</v>
      </c>
      <c r="R1983" s="7">
        <f t="shared" si="558"/>
        <v>-0.72908369666055206</v>
      </c>
      <c r="S1983" s="7">
        <f t="shared" si="556"/>
        <v>-0.21376554122247315</v>
      </c>
      <c r="T1983" s="7">
        <f t="shared" si="557"/>
        <v>-28.679656885229011</v>
      </c>
      <c r="U1983" s="26">
        <f t="shared" si="550"/>
        <v>0</v>
      </c>
      <c r="V1983" s="26">
        <f t="shared" si="551"/>
        <v>0</v>
      </c>
      <c r="W1983" s="26">
        <f>IF(E1983&gt;t0,0,IF(E1983&lt;t0,P0))</f>
        <v>0</v>
      </c>
      <c r="X1983" s="26">
        <f>IF(E1983&gt;t0,0,IF(E1983&lt;t0,P0*SIN(PI()*(E1983)/t0)))</f>
        <v>0</v>
      </c>
    </row>
    <row r="1984" spans="5:24" x14ac:dyDescent="0.35">
      <c r="E1984" s="5">
        <f t="shared" si="552"/>
        <v>0.55495999999999368</v>
      </c>
      <c r="F1984" s="6">
        <f t="shared" si="553"/>
        <v>0</v>
      </c>
      <c r="G1984" s="6">
        <f t="shared" si="542"/>
        <v>1.8597910494265661</v>
      </c>
      <c r="H1984" s="6">
        <f t="shared" si="543"/>
        <v>-0.17175323673859239</v>
      </c>
      <c r="I1984" s="6">
        <f t="shared" si="544"/>
        <v>0.9851400030806875</v>
      </c>
      <c r="J1984" s="7">
        <f t="shared" si="545"/>
        <v>0</v>
      </c>
      <c r="K1984" s="7">
        <f t="shared" si="554"/>
        <v>-23.219206233037855</v>
      </c>
      <c r="L1984" s="7">
        <f t="shared" si="546"/>
        <v>-9.3173092629610117E-3</v>
      </c>
      <c r="M1984" s="7">
        <f t="shared" si="547"/>
        <v>0</v>
      </c>
      <c r="N1984" s="7">
        <f t="shared" si="555"/>
        <v>6.0436920544399655</v>
      </c>
      <c r="O1984" s="7">
        <f t="shared" si="548"/>
        <v>2.4251883288410755E-3</v>
      </c>
      <c r="P1984" s="7">
        <f t="shared" si="559"/>
        <v>-7.8887201413772217E-4</v>
      </c>
      <c r="Q1984" s="7">
        <f t="shared" si="549"/>
        <v>-23.666160424131665</v>
      </c>
      <c r="R1984" s="7">
        <f t="shared" si="558"/>
        <v>-0.78887201413772212</v>
      </c>
      <c r="S1984" s="7">
        <f t="shared" si="556"/>
        <v>-0.21352970527560738</v>
      </c>
      <c r="T1984" s="7">
        <f t="shared" si="557"/>
        <v>-28.648016172705219</v>
      </c>
      <c r="U1984" s="26">
        <f t="shared" si="550"/>
        <v>0</v>
      </c>
      <c r="V1984" s="26">
        <f t="shared" si="551"/>
        <v>0</v>
      </c>
      <c r="W1984" s="26">
        <f>IF(E1984&gt;t0,0,IF(E1984&lt;t0,P0))</f>
        <v>0</v>
      </c>
      <c r="X1984" s="26">
        <f>IF(E1984&gt;t0,0,IF(E1984&lt;t0,P0*SIN(PI()*(E1984)/t0)))</f>
        <v>0</v>
      </c>
    </row>
    <row r="1985" spans="5:24" x14ac:dyDescent="0.35">
      <c r="E1985" s="5">
        <f t="shared" si="552"/>
        <v>0.55523999999999363</v>
      </c>
      <c r="F1985" s="6">
        <f t="shared" si="553"/>
        <v>0</v>
      </c>
      <c r="G1985" s="6">
        <f t="shared" si="542"/>
        <v>1.8603733472553026</v>
      </c>
      <c r="H1985" s="6">
        <f t="shared" si="543"/>
        <v>-0.16558968167310742</v>
      </c>
      <c r="I1985" s="6">
        <f t="shared" si="544"/>
        <v>0.98619473600470964</v>
      </c>
      <c r="J1985" s="7">
        <f t="shared" si="545"/>
        <v>0</v>
      </c>
      <c r="K1985" s="7">
        <f t="shared" si="554"/>
        <v>-23.219206233037855</v>
      </c>
      <c r="L1985" s="7">
        <f t="shared" si="546"/>
        <v>-9.3143929402984167E-3</v>
      </c>
      <c r="M1985" s="7">
        <f t="shared" si="547"/>
        <v>0</v>
      </c>
      <c r="N1985" s="7">
        <f t="shared" si="555"/>
        <v>6.0436920544399655</v>
      </c>
      <c r="O1985" s="7">
        <f t="shared" si="548"/>
        <v>2.4244292436282904E-3</v>
      </c>
      <c r="P1985" s="7">
        <f t="shared" si="559"/>
        <v>-8.4859199591984583E-4</v>
      </c>
      <c r="Q1985" s="7">
        <f t="shared" si="549"/>
        <v>-25.457759877595375</v>
      </c>
      <c r="R1985" s="7">
        <f t="shared" si="558"/>
        <v>-0.8485919959198458</v>
      </c>
      <c r="S1985" s="7">
        <f t="shared" si="556"/>
        <v>-0.21328564922187024</v>
      </c>
      <c r="T1985" s="7">
        <f t="shared" si="557"/>
        <v>-28.615272617116624</v>
      </c>
      <c r="U1985" s="26">
        <f t="shared" si="550"/>
        <v>0</v>
      </c>
      <c r="V1985" s="26">
        <f t="shared" si="551"/>
        <v>0</v>
      </c>
      <c r="W1985" s="26">
        <f>IF(E1985&gt;t0,0,IF(E1985&lt;t0,P0))</f>
        <v>0</v>
      </c>
      <c r="X1985" s="26">
        <f>IF(E1985&gt;t0,0,IF(E1985&lt;t0,P0*SIN(PI()*(E1985)/t0)))</f>
        <v>0</v>
      </c>
    </row>
    <row r="1986" spans="5:24" x14ac:dyDescent="0.35">
      <c r="E1986" s="5">
        <f t="shared" si="552"/>
        <v>0.55551999999999357</v>
      </c>
      <c r="F1986" s="6">
        <f t="shared" si="553"/>
        <v>0</v>
      </c>
      <c r="G1986" s="6">
        <f t="shared" ref="G1986:G2049" si="560">EXP(E1986*w*qsi)</f>
        <v>1.8609558274006286</v>
      </c>
      <c r="H1986" s="6">
        <f t="shared" ref="H1986:H2049" si="561">SIN(wd*E1986)</f>
        <v>-0.1594196517409881</v>
      </c>
      <c r="I1986" s="6">
        <f t="shared" ref="I1986:I2049" si="562">COS(wd*E1986)</f>
        <v>0.9872109068678192</v>
      </c>
      <c r="J1986" s="7">
        <f t="shared" ref="J1986:J2049" si="563">F1986*G1986*I1986</f>
        <v>0</v>
      </c>
      <c r="K1986" s="7">
        <f t="shared" si="554"/>
        <v>-23.219206233037855</v>
      </c>
      <c r="L1986" s="7">
        <f t="shared" ref="L1986:L2049" si="564">1/(m*wd*G1986)*K1986</f>
        <v>-9.3114775304463382E-3</v>
      </c>
      <c r="M1986" s="7">
        <f t="shared" ref="M1986:M2049" si="565">F1986*G1986*H1986</f>
        <v>0</v>
      </c>
      <c r="N1986" s="7">
        <f t="shared" si="555"/>
        <v>6.0436920544399655</v>
      </c>
      <c r="O1986" s="7">
        <f t="shared" ref="O1986:O2049" si="566">1/(m*wd*G1986)*N1986</f>
        <v>2.423670396009573E-3</v>
      </c>
      <c r="P1986" s="7">
        <f t="shared" si="559"/>
        <v>-9.0824134449550564E-4</v>
      </c>
      <c r="Q1986" s="7">
        <f t="shared" ref="Q1986:Q2049" si="567">k*P1986</f>
        <v>-27.247240334865168</v>
      </c>
      <c r="R1986" s="7">
        <f t="shared" si="558"/>
        <v>-0.90824134449550564</v>
      </c>
      <c r="S1986" s="7">
        <f t="shared" si="556"/>
        <v>-0.21303338777021366</v>
      </c>
      <c r="T1986" s="7">
        <f t="shared" si="557"/>
        <v>-28.58142819187621</v>
      </c>
      <c r="U1986" s="26">
        <f t="shared" ref="U1986:U2049" si="568">IF(E1986&gt;$B$16,0,IF(E1986&lt;$B$14,P0*E1986/$B$14,IF(E1986&lt;$B$16,P0-(E1986-B$14)*P0/$B$14)))</f>
        <v>0</v>
      </c>
      <c r="V1986" s="26">
        <f t="shared" ref="V1986:V2049" si="569">IF(E1986&gt;t0,0,IF(E1986&lt;t0,P0-(E1986)*P0/t0))</f>
        <v>0</v>
      </c>
      <c r="W1986" s="26">
        <f>IF(E1986&gt;t0,0,IF(E1986&lt;t0,P0))</f>
        <v>0</v>
      </c>
      <c r="X1986" s="26">
        <f>IF(E1986&gt;t0,0,IF(E1986&lt;t0,P0*SIN(PI()*(E1986)/t0)))</f>
        <v>0</v>
      </c>
    </row>
    <row r="1987" spans="5:24" x14ac:dyDescent="0.35">
      <c r="E1987" s="5">
        <f t="shared" ref="E1987:E2050" si="570">E1986+dt</f>
        <v>0.55579999999999352</v>
      </c>
      <c r="F1987" s="6">
        <f t="shared" ref="F1987:F2050" si="571">X1987</f>
        <v>0</v>
      </c>
      <c r="G1987" s="6">
        <f t="shared" si="560"/>
        <v>1.8615384899196268</v>
      </c>
      <c r="H1987" s="6">
        <f t="shared" si="561"/>
        <v>-0.15324338820195865</v>
      </c>
      <c r="I1987" s="6">
        <f t="shared" si="562"/>
        <v>0.9881884759358327</v>
      </c>
      <c r="J1987" s="7">
        <f t="shared" si="563"/>
        <v>0</v>
      </c>
      <c r="K1987" s="7">
        <f t="shared" ref="K1987:K2050" si="572">0.5*dt*(J1986+J1987)+K1986</f>
        <v>-23.219206233037855</v>
      </c>
      <c r="L1987" s="7">
        <f t="shared" si="564"/>
        <v>-9.3085630331190636E-3</v>
      </c>
      <c r="M1987" s="7">
        <f t="shared" si="565"/>
        <v>0</v>
      </c>
      <c r="N1987" s="7">
        <f t="shared" ref="N1987:N2050" si="573">0.5*dt*(M1987+M1986)+N1986</f>
        <v>6.0436920544399655</v>
      </c>
      <c r="O1987" s="7">
        <f t="shared" si="566"/>
        <v>2.4229117859105565E-3</v>
      </c>
      <c r="P1987" s="7">
        <f t="shared" si="559"/>
        <v>-9.6781776655925286E-4</v>
      </c>
      <c r="Q1987" s="7">
        <f t="shared" si="567"/>
        <v>-29.034532996777585</v>
      </c>
      <c r="R1987" s="7">
        <f t="shared" si="558"/>
        <v>-0.96781776655925289</v>
      </c>
      <c r="S1987" s="7">
        <f t="shared" ref="S1987:S2050" si="574">(P1987-P1986)/dt</f>
        <v>-0.21277293594195437</v>
      </c>
      <c r="T1987" s="7">
        <f t="shared" ref="T1987:T2050" si="575">2*qsi*m*w*S1987</f>
        <v>-28.546484912305097</v>
      </c>
      <c r="U1987" s="26">
        <f t="shared" si="568"/>
        <v>0</v>
      </c>
      <c r="V1987" s="26">
        <f t="shared" si="569"/>
        <v>0</v>
      </c>
      <c r="W1987" s="26">
        <f>IF(E1987&gt;t0,0,IF(E1987&lt;t0,P0))</f>
        <v>0</v>
      </c>
      <c r="X1987" s="26">
        <f>IF(E1987&gt;t0,0,IF(E1987&lt;t0,P0*SIN(PI()*(E1987)/t0)))</f>
        <v>0</v>
      </c>
    </row>
    <row r="1988" spans="5:24" x14ac:dyDescent="0.35">
      <c r="E1988" s="5">
        <f t="shared" si="570"/>
        <v>0.55607999999999347</v>
      </c>
      <c r="F1988" s="6">
        <f t="shared" si="571"/>
        <v>0</v>
      </c>
      <c r="G1988" s="6">
        <f t="shared" si="560"/>
        <v>1.8621213348693988</v>
      </c>
      <c r="H1988" s="6">
        <f t="shared" si="561"/>
        <v>-0.14706113255948727</v>
      </c>
      <c r="I1988" s="6">
        <f t="shared" si="562"/>
        <v>0.98912740498396912</v>
      </c>
      <c r="J1988" s="7">
        <f t="shared" si="563"/>
        <v>0</v>
      </c>
      <c r="K1988" s="7">
        <f t="shared" si="572"/>
        <v>-23.219206233037855</v>
      </c>
      <c r="L1988" s="7">
        <f t="shared" si="564"/>
        <v>-9.3056494480309761E-3</v>
      </c>
      <c r="M1988" s="7">
        <f t="shared" si="565"/>
        <v>0</v>
      </c>
      <c r="N1988" s="7">
        <f t="shared" si="573"/>
        <v>6.0436920544399655</v>
      </c>
      <c r="O1988" s="7">
        <f t="shared" si="566"/>
        <v>2.4221534132568968E-3</v>
      </c>
      <c r="P1988" s="7">
        <f t="shared" si="559"/>
        <v>-1.0273189730988549E-3</v>
      </c>
      <c r="Q1988" s="7">
        <f t="shared" si="567"/>
        <v>-30.819569192965648</v>
      </c>
      <c r="R1988" s="7">
        <f t="shared" ref="R1988:R2051" si="576">P1988*1000</f>
        <v>-1.027318973098855</v>
      </c>
      <c r="S1988" s="7">
        <f t="shared" si="574"/>
        <v>-0.21250430907000731</v>
      </c>
      <c r="T1988" s="7">
        <f t="shared" si="575"/>
        <v>-28.510444835529693</v>
      </c>
      <c r="U1988" s="26">
        <f t="shared" si="568"/>
        <v>0</v>
      </c>
      <c r="V1988" s="26">
        <f t="shared" si="569"/>
        <v>0</v>
      </c>
      <c r="W1988" s="26">
        <f>IF(E1988&gt;t0,0,IF(E1988&lt;t0,P0))</f>
        <v>0</v>
      </c>
      <c r="X1988" s="26">
        <f>IF(E1988&gt;t0,0,IF(E1988&lt;t0,P0*SIN(PI()*(E1988)/t0)))</f>
        <v>0</v>
      </c>
    </row>
    <row r="1989" spans="5:24" x14ac:dyDescent="0.35">
      <c r="E1989" s="5">
        <f t="shared" si="570"/>
        <v>0.55635999999999342</v>
      </c>
      <c r="F1989" s="6">
        <f t="shared" si="571"/>
        <v>0</v>
      </c>
      <c r="G1989" s="6">
        <f t="shared" si="560"/>
        <v>1.8627043623070629</v>
      </c>
      <c r="H1989" s="6">
        <f t="shared" si="561"/>
        <v>-0.14087312655134993</v>
      </c>
      <c r="I1989" s="6">
        <f t="shared" si="562"/>
        <v>0.99002765729834408</v>
      </c>
      <c r="J1989" s="7">
        <f t="shared" si="563"/>
        <v>0</v>
      </c>
      <c r="K1989" s="7">
        <f t="shared" si="572"/>
        <v>-23.219206233037855</v>
      </c>
      <c r="L1989" s="7">
        <f t="shared" si="564"/>
        <v>-9.3027367748965417E-3</v>
      </c>
      <c r="M1989" s="7">
        <f t="shared" si="565"/>
        <v>0</v>
      </c>
      <c r="N1989" s="7">
        <f t="shared" si="573"/>
        <v>6.0436920544399655</v>
      </c>
      <c r="O1989" s="7">
        <f t="shared" si="566"/>
        <v>2.421395277974274E-3</v>
      </c>
      <c r="P1989" s="7">
        <f t="shared" si="559"/>
        <v>-1.0867426794822458E-3</v>
      </c>
      <c r="Q1989" s="7">
        <f t="shared" si="567"/>
        <v>-32.60228038446737</v>
      </c>
      <c r="R1989" s="7">
        <f t="shared" si="576"/>
        <v>-1.0867426794822457</v>
      </c>
      <c r="S1989" s="7">
        <f t="shared" si="574"/>
        <v>-0.21222752279782456</v>
      </c>
      <c r="T1989" s="7">
        <f t="shared" si="575"/>
        <v>-28.47331006033933</v>
      </c>
      <c r="U1989" s="26">
        <f t="shared" si="568"/>
        <v>0</v>
      </c>
      <c r="V1989" s="26">
        <f t="shared" si="569"/>
        <v>0</v>
      </c>
      <c r="W1989" s="26">
        <f>IF(E1989&gt;t0,0,IF(E1989&lt;t0,P0))</f>
        <v>0</v>
      </c>
      <c r="X1989" s="26">
        <f>IF(E1989&gt;t0,0,IF(E1989&lt;t0,P0*SIN(PI()*(E1989)/t0)))</f>
        <v>0</v>
      </c>
    </row>
    <row r="1990" spans="5:24" x14ac:dyDescent="0.35">
      <c r="E1990" s="5">
        <f t="shared" si="570"/>
        <v>0.55663999999999336</v>
      </c>
      <c r="F1990" s="6">
        <f t="shared" si="571"/>
        <v>0</v>
      </c>
      <c r="G1990" s="6">
        <f t="shared" si="560"/>
        <v>1.8632875722897562</v>
      </c>
      <c r="H1990" s="6">
        <f t="shared" si="561"/>
        <v>-0.13467961214016733</v>
      </c>
      <c r="I1990" s="6">
        <f t="shared" si="562"/>
        <v>0.99088919767740635</v>
      </c>
      <c r="J1990" s="7">
        <f t="shared" si="563"/>
        <v>0</v>
      </c>
      <c r="K1990" s="7">
        <f t="shared" si="572"/>
        <v>-23.219206233037855</v>
      </c>
      <c r="L1990" s="7">
        <f t="shared" si="564"/>
        <v>-9.299825013430317E-3</v>
      </c>
      <c r="M1990" s="7">
        <f t="shared" si="565"/>
        <v>0</v>
      </c>
      <c r="N1990" s="7">
        <f t="shared" si="573"/>
        <v>6.0436920544399655</v>
      </c>
      <c r="O1990" s="7">
        <f t="shared" si="566"/>
        <v>2.4206373799883904E-3</v>
      </c>
      <c r="P1990" s="7">
        <f t="shared" si="559"/>
        <v>-1.1460866055444136E-3</v>
      </c>
      <c r="Q1990" s="7">
        <f t="shared" si="567"/>
        <v>-34.382598166332407</v>
      </c>
      <c r="R1990" s="7">
        <f t="shared" si="576"/>
        <v>-1.1460866055444137</v>
      </c>
      <c r="S1990" s="7">
        <f t="shared" si="574"/>
        <v>-0.21194259307917079</v>
      </c>
      <c r="T1990" s="7">
        <f t="shared" si="575"/>
        <v>-28.435082727156146</v>
      </c>
      <c r="U1990" s="26">
        <f t="shared" si="568"/>
        <v>0</v>
      </c>
      <c r="V1990" s="26">
        <f t="shared" si="569"/>
        <v>0</v>
      </c>
      <c r="W1990" s="26">
        <f>IF(E1990&gt;t0,0,IF(E1990&lt;t0,P0))</f>
        <v>0</v>
      </c>
      <c r="X1990" s="26">
        <f>IF(E1990&gt;t0,0,IF(E1990&lt;t0,P0*SIN(PI()*(E1990)/t0)))</f>
        <v>0</v>
      </c>
    </row>
    <row r="1991" spans="5:24" x14ac:dyDescent="0.35">
      <c r="E1991" s="5">
        <f t="shared" si="570"/>
        <v>0.55691999999999331</v>
      </c>
      <c r="F1991" s="6">
        <f t="shared" si="571"/>
        <v>0</v>
      </c>
      <c r="G1991" s="6">
        <f t="shared" si="560"/>
        <v>1.863870964874633</v>
      </c>
      <c r="H1991" s="6">
        <f t="shared" si="561"/>
        <v>-0.12848083150395084</v>
      </c>
      <c r="I1991" s="6">
        <f t="shared" si="562"/>
        <v>0.99171199243331398</v>
      </c>
      <c r="J1991" s="7">
        <f t="shared" si="563"/>
        <v>0</v>
      </c>
      <c r="K1991" s="7">
        <f t="shared" si="572"/>
        <v>-23.219206233037855</v>
      </c>
      <c r="L1991" s="7">
        <f t="shared" si="564"/>
        <v>-9.2969141633469522E-3</v>
      </c>
      <c r="M1991" s="7">
        <f t="shared" si="565"/>
        <v>0</v>
      </c>
      <c r="N1991" s="7">
        <f t="shared" si="573"/>
        <v>6.0436920544399655</v>
      </c>
      <c r="O1991" s="7">
        <f t="shared" si="566"/>
        <v>2.4198797192249715E-3</v>
      </c>
      <c r="P1991" s="7">
        <f t="shared" ref="P1991:P2054" si="577">L1991*H1991-O1991*I1991</f>
        <v>-1.2053484756738909E-3</v>
      </c>
      <c r="Q1991" s="7">
        <f t="shared" si="567"/>
        <v>-36.160454270216725</v>
      </c>
      <c r="R1991" s="7">
        <f t="shared" si="576"/>
        <v>-1.2053484756738908</v>
      </c>
      <c r="S1991" s="7">
        <f t="shared" si="574"/>
        <v>-0.21164953617670457</v>
      </c>
      <c r="T1991" s="7">
        <f t="shared" si="575"/>
        <v>-28.395765017844745</v>
      </c>
      <c r="U1991" s="26">
        <f t="shared" si="568"/>
        <v>0</v>
      </c>
      <c r="V1991" s="26">
        <f t="shared" si="569"/>
        <v>0</v>
      </c>
      <c r="W1991" s="26">
        <f>IF(E1991&gt;t0,0,IF(E1991&lt;t0,P0))</f>
        <v>0</v>
      </c>
      <c r="X1991" s="26">
        <f>IF(E1991&gt;t0,0,IF(E1991&lt;t0,P0*SIN(PI()*(E1991)/t0)))</f>
        <v>0</v>
      </c>
    </row>
    <row r="1992" spans="5:24" x14ac:dyDescent="0.35">
      <c r="E1992" s="5">
        <f t="shared" si="570"/>
        <v>0.55719999999999326</v>
      </c>
      <c r="F1992" s="6">
        <f t="shared" si="571"/>
        <v>0</v>
      </c>
      <c r="G1992" s="6">
        <f t="shared" si="560"/>
        <v>1.8644545401188657</v>
      </c>
      <c r="H1992" s="6">
        <f t="shared" si="561"/>
        <v>-0.12227702702663112</v>
      </c>
      <c r="I1992" s="6">
        <f t="shared" si="562"/>
        <v>0.99249600939325122</v>
      </c>
      <c r="J1992" s="7">
        <f t="shared" si="563"/>
        <v>0</v>
      </c>
      <c r="K1992" s="7">
        <f t="shared" si="572"/>
        <v>-23.219206233037855</v>
      </c>
      <c r="L1992" s="7">
        <f t="shared" si="564"/>
        <v>-9.294004224361184E-3</v>
      </c>
      <c r="M1992" s="7">
        <f t="shared" si="565"/>
        <v>0</v>
      </c>
      <c r="N1992" s="7">
        <f t="shared" si="573"/>
        <v>6.0436920544399655</v>
      </c>
      <c r="O1992" s="7">
        <f t="shared" si="566"/>
        <v>2.4191222956097677E-3</v>
      </c>
      <c r="P1992" s="7">
        <f t="shared" si="577"/>
        <v>-1.2645260188990991E-3</v>
      </c>
      <c r="Q1992" s="7">
        <f t="shared" si="567"/>
        <v>-37.935780566972973</v>
      </c>
      <c r="R1992" s="7">
        <f t="shared" si="576"/>
        <v>-1.264526018899099</v>
      </c>
      <c r="S1992" s="7">
        <f t="shared" si="574"/>
        <v>-0.21134836866145784</v>
      </c>
      <c r="T1992" s="7">
        <f t="shared" si="575"/>
        <v>-28.355359155642361</v>
      </c>
      <c r="U1992" s="26">
        <f t="shared" si="568"/>
        <v>0</v>
      </c>
      <c r="V1992" s="26">
        <f t="shared" si="569"/>
        <v>0</v>
      </c>
      <c r="W1992" s="26">
        <f>IF(E1992&gt;t0,0,IF(E1992&lt;t0,P0))</f>
        <v>0</v>
      </c>
      <c r="X1992" s="26">
        <f>IF(E1992&gt;t0,0,IF(E1992&lt;t0,P0*SIN(PI()*(E1992)/t0)))</f>
        <v>0</v>
      </c>
    </row>
    <row r="1993" spans="5:24" x14ac:dyDescent="0.35">
      <c r="E1993" s="5">
        <f t="shared" si="570"/>
        <v>0.5574799999999932</v>
      </c>
      <c r="F1993" s="6">
        <f t="shared" si="571"/>
        <v>0</v>
      </c>
      <c r="G1993" s="6">
        <f t="shared" si="560"/>
        <v>1.8650382980796449</v>
      </c>
      <c r="H1993" s="6">
        <f t="shared" si="561"/>
        <v>-0.11606844128858038</v>
      </c>
      <c r="I1993" s="6">
        <f t="shared" si="562"/>
        <v>0.99324121790068665</v>
      </c>
      <c r="J1993" s="7">
        <f t="shared" si="563"/>
        <v>0</v>
      </c>
      <c r="K1993" s="7">
        <f t="shared" si="572"/>
        <v>-23.219206233037855</v>
      </c>
      <c r="L1993" s="7">
        <f t="shared" si="564"/>
        <v>-9.291095196187836E-3</v>
      </c>
      <c r="M1993" s="7">
        <f t="shared" si="565"/>
        <v>0</v>
      </c>
      <c r="N1993" s="7">
        <f t="shared" si="573"/>
        <v>6.0436920544399655</v>
      </c>
      <c r="O1993" s="7">
        <f t="shared" si="566"/>
        <v>2.4183651090685502E-3</v>
      </c>
      <c r="P1993" s="7">
        <f t="shared" si="577"/>
        <v>-1.3236169689744349E-3</v>
      </c>
      <c r="Q1993" s="7">
        <f t="shared" si="567"/>
        <v>-39.708509069233045</v>
      </c>
      <c r="R1993" s="7">
        <f t="shared" si="576"/>
        <v>-1.3236169689744348</v>
      </c>
      <c r="S1993" s="7">
        <f t="shared" si="574"/>
        <v>-0.21103910741191365</v>
      </c>
      <c r="T1993" s="7">
        <f t="shared" si="575"/>
        <v>-28.313867405035122</v>
      </c>
      <c r="U1993" s="26">
        <f t="shared" si="568"/>
        <v>0</v>
      </c>
      <c r="V1993" s="26">
        <f t="shared" si="569"/>
        <v>0</v>
      </c>
      <c r="W1993" s="26">
        <f>IF(E1993&gt;t0,0,IF(E1993&lt;t0,P0))</f>
        <v>0</v>
      </c>
      <c r="X1993" s="26">
        <f>IF(E1993&gt;t0,0,IF(E1993&lt;t0,P0*SIN(PI()*(E1993)/t0)))</f>
        <v>0</v>
      </c>
    </row>
    <row r="1994" spans="5:24" x14ac:dyDescent="0.35">
      <c r="E1994" s="5">
        <f t="shared" si="570"/>
        <v>0.55775999999999315</v>
      </c>
      <c r="F1994" s="6">
        <f t="shared" si="571"/>
        <v>0</v>
      </c>
      <c r="G1994" s="6">
        <f t="shared" si="560"/>
        <v>1.865622238814179</v>
      </c>
      <c r="H1994" s="6">
        <f t="shared" si="561"/>
        <v>-0.10985531705712709</v>
      </c>
      <c r="I1994" s="6">
        <f t="shared" si="562"/>
        <v>0.99394758881657241</v>
      </c>
      <c r="J1994" s="7">
        <f t="shared" si="563"/>
        <v>0</v>
      </c>
      <c r="K1994" s="7">
        <f t="shared" si="572"/>
        <v>-23.219206233037855</v>
      </c>
      <c r="L1994" s="7">
        <f t="shared" si="564"/>
        <v>-9.2881870785418239E-3</v>
      </c>
      <c r="M1994" s="7">
        <f t="shared" si="565"/>
        <v>0</v>
      </c>
      <c r="N1994" s="7">
        <f t="shared" si="573"/>
        <v>6.0436920544399655</v>
      </c>
      <c r="O1994" s="7">
        <f t="shared" si="566"/>
        <v>2.4176081595271154E-3</v>
      </c>
      <c r="P1994" s="7">
        <f t="shared" si="577"/>
        <v>-1.3826190644661246E-3</v>
      </c>
      <c r="Q1994" s="7">
        <f t="shared" si="567"/>
        <v>-41.478571933983737</v>
      </c>
      <c r="R1994" s="7">
        <f t="shared" si="576"/>
        <v>-1.3826190644661245</v>
      </c>
      <c r="S1994" s="7">
        <f t="shared" si="574"/>
        <v>-0.21072176961317751</v>
      </c>
      <c r="T1994" s="7">
        <f t="shared" si="575"/>
        <v>-28.271292071646872</v>
      </c>
      <c r="U1994" s="26">
        <f t="shared" si="568"/>
        <v>0</v>
      </c>
      <c r="V1994" s="26">
        <f t="shared" si="569"/>
        <v>0</v>
      </c>
      <c r="W1994" s="26">
        <f>IF(E1994&gt;t0,0,IF(E1994&lt;t0,P0))</f>
        <v>0</v>
      </c>
      <c r="X1994" s="26">
        <f>IF(E1994&gt;t0,0,IF(E1994&lt;t0,P0*SIN(PI()*(E1994)/t0)))</f>
        <v>0</v>
      </c>
    </row>
    <row r="1995" spans="5:24" x14ac:dyDescent="0.35">
      <c r="E1995" s="5">
        <f t="shared" si="570"/>
        <v>0.5580399999999931</v>
      </c>
      <c r="F1995" s="6">
        <f t="shared" si="571"/>
        <v>0</v>
      </c>
      <c r="G1995" s="6">
        <f t="shared" si="560"/>
        <v>1.8662063623796941</v>
      </c>
      <c r="H1995" s="6">
        <f t="shared" si="561"/>
        <v>-0.1036378972770633</v>
      </c>
      <c r="I1995" s="6">
        <f t="shared" si="562"/>
        <v>0.9946150945204828</v>
      </c>
      <c r="J1995" s="7">
        <f t="shared" si="563"/>
        <v>0</v>
      </c>
      <c r="K1995" s="7">
        <f t="shared" si="572"/>
        <v>-23.219206233037855</v>
      </c>
      <c r="L1995" s="7">
        <f t="shared" si="564"/>
        <v>-9.2852798711381534E-3</v>
      </c>
      <c r="M1995" s="7">
        <f t="shared" si="565"/>
        <v>0</v>
      </c>
      <c r="N1995" s="7">
        <f t="shared" si="573"/>
        <v>6.0436920544399655</v>
      </c>
      <c r="O1995" s="7">
        <f t="shared" si="566"/>
        <v>2.4168514469112821E-3</v>
      </c>
      <c r="P1995" s="7">
        <f t="shared" si="577"/>
        <v>-1.4415300488378312E-3</v>
      </c>
      <c r="Q1995" s="7">
        <f t="shared" si="567"/>
        <v>-43.245901465134935</v>
      </c>
      <c r="R1995" s="7">
        <f t="shared" si="576"/>
        <v>-1.4415300488378313</v>
      </c>
      <c r="S1995" s="7">
        <f t="shared" si="574"/>
        <v>-0.21039637275609527</v>
      </c>
      <c r="T1995" s="7">
        <f t="shared" si="575"/>
        <v>-28.227635502120833</v>
      </c>
      <c r="U1995" s="26">
        <f t="shared" si="568"/>
        <v>0</v>
      </c>
      <c r="V1995" s="26">
        <f t="shared" si="569"/>
        <v>0</v>
      </c>
      <c r="W1995" s="26">
        <f>IF(E1995&gt;t0,0,IF(E1995&lt;t0,P0))</f>
        <v>0</v>
      </c>
      <c r="X1995" s="26">
        <f>IF(E1995&gt;t0,0,IF(E1995&lt;t0,P0*SIN(PI()*(E1995)/t0)))</f>
        <v>0</v>
      </c>
    </row>
    <row r="1996" spans="5:24" x14ac:dyDescent="0.35">
      <c r="E1996" s="5">
        <f t="shared" si="570"/>
        <v>0.55831999999999304</v>
      </c>
      <c r="F1996" s="6">
        <f t="shared" si="571"/>
        <v>0</v>
      </c>
      <c r="G1996" s="6">
        <f t="shared" si="560"/>
        <v>1.8667906688334337</v>
      </c>
      <c r="H1996" s="6">
        <f t="shared" si="561"/>
        <v>-9.74164250611433E-2</v>
      </c>
      <c r="I1996" s="6">
        <f t="shared" si="562"/>
        <v>0.995243708911695</v>
      </c>
      <c r="J1996" s="7">
        <f t="shared" si="563"/>
        <v>0</v>
      </c>
      <c r="K1996" s="7">
        <f t="shared" si="572"/>
        <v>-23.219206233037855</v>
      </c>
      <c r="L1996" s="7">
        <f t="shared" si="564"/>
        <v>-9.2823735736919186E-3</v>
      </c>
      <c r="M1996" s="7">
        <f t="shared" si="565"/>
        <v>0</v>
      </c>
      <c r="N1996" s="7">
        <f t="shared" si="573"/>
        <v>6.0436920544399655</v>
      </c>
      <c r="O1996" s="7">
        <f t="shared" si="566"/>
        <v>2.4160949711468926E-3</v>
      </c>
      <c r="P1996" s="7">
        <f t="shared" si="577"/>
        <v>-1.5003476705360323E-3</v>
      </c>
      <c r="Q1996" s="7">
        <f t="shared" si="567"/>
        <v>-45.010430116080968</v>
      </c>
      <c r="R1996" s="7">
        <f t="shared" si="576"/>
        <v>-1.5003476705360324</v>
      </c>
      <c r="S1996" s="7">
        <f t="shared" si="574"/>
        <v>-0.21006293463643222</v>
      </c>
      <c r="T1996" s="7">
        <f t="shared" si="575"/>
        <v>-28.182900084009454</v>
      </c>
      <c r="U1996" s="26">
        <f t="shared" si="568"/>
        <v>0</v>
      </c>
      <c r="V1996" s="26">
        <f t="shared" si="569"/>
        <v>0</v>
      </c>
      <c r="W1996" s="26">
        <f>IF(E1996&gt;t0,0,IF(E1996&lt;t0,P0))</f>
        <v>0</v>
      </c>
      <c r="X1996" s="26">
        <f>IF(E1996&gt;t0,0,IF(E1996&lt;t0,P0*SIN(PI()*(E1996)/t0)))</f>
        <v>0</v>
      </c>
    </row>
    <row r="1997" spans="5:24" x14ac:dyDescent="0.35">
      <c r="E1997" s="5">
        <f t="shared" si="570"/>
        <v>0.55859999999999299</v>
      </c>
      <c r="F1997" s="6">
        <f t="shared" si="571"/>
        <v>0</v>
      </c>
      <c r="G1997" s="6">
        <f t="shared" si="560"/>
        <v>1.8673751582326608</v>
      </c>
      <c r="H1997" s="6">
        <f t="shared" si="561"/>
        <v>-9.1191143680584522E-2</v>
      </c>
      <c r="I1997" s="6">
        <f t="shared" si="562"/>
        <v>0.99583340741020887</v>
      </c>
      <c r="J1997" s="7">
        <f t="shared" si="563"/>
        <v>0</v>
      </c>
      <c r="K1997" s="7">
        <f t="shared" si="572"/>
        <v>-23.219206233037855</v>
      </c>
      <c r="L1997" s="7">
        <f t="shared" si="564"/>
        <v>-9.2794681859182989E-3</v>
      </c>
      <c r="M1997" s="7">
        <f t="shared" si="565"/>
        <v>0</v>
      </c>
      <c r="N1997" s="7">
        <f t="shared" si="573"/>
        <v>6.0436920544399655</v>
      </c>
      <c r="O1997" s="7">
        <f t="shared" si="566"/>
        <v>2.4153387321598123E-3</v>
      </c>
      <c r="P1997" s="7">
        <f t="shared" si="577"/>
        <v>-1.5590696830750711E-3</v>
      </c>
      <c r="Q1997" s="7">
        <f t="shared" si="567"/>
        <v>-46.772090492252133</v>
      </c>
      <c r="R1997" s="7">
        <f t="shared" si="576"/>
        <v>-1.559069683075071</v>
      </c>
      <c r="S1997" s="7">
        <f t="shared" si="574"/>
        <v>-0.20972147335371003</v>
      </c>
      <c r="T1997" s="7">
        <f t="shared" si="575"/>
        <v>-28.13708824561839</v>
      </c>
      <c r="U1997" s="26">
        <f t="shared" si="568"/>
        <v>0</v>
      </c>
      <c r="V1997" s="26">
        <f t="shared" si="569"/>
        <v>0</v>
      </c>
      <c r="W1997" s="26">
        <f>IF(E1997&gt;t0,0,IF(E1997&lt;t0,P0))</f>
        <v>0</v>
      </c>
      <c r="X1997" s="26">
        <f>IF(E1997&gt;t0,0,IF(E1997&lt;t0,P0*SIN(PI()*(E1997)/t0)))</f>
        <v>0</v>
      </c>
    </row>
    <row r="1998" spans="5:24" x14ac:dyDescent="0.35">
      <c r="E1998" s="5">
        <f t="shared" si="570"/>
        <v>0.55887999999999294</v>
      </c>
      <c r="F1998" s="6">
        <f t="shared" si="571"/>
        <v>0</v>
      </c>
      <c r="G1998" s="6">
        <f t="shared" si="560"/>
        <v>1.8679598306346545</v>
      </c>
      <c r="H1998" s="6">
        <f t="shared" si="561"/>
        <v>-8.4962296555544534E-2</v>
      </c>
      <c r="I1998" s="6">
        <f t="shared" si="562"/>
        <v>0.99638416695770904</v>
      </c>
      <c r="J1998" s="7">
        <f t="shared" si="563"/>
        <v>0</v>
      </c>
      <c r="K1998" s="7">
        <f t="shared" si="572"/>
        <v>-23.219206233037855</v>
      </c>
      <c r="L1998" s="7">
        <f t="shared" si="564"/>
        <v>-9.2765637075325723E-3</v>
      </c>
      <c r="M1998" s="7">
        <f t="shared" si="565"/>
        <v>0</v>
      </c>
      <c r="N1998" s="7">
        <f t="shared" si="573"/>
        <v>6.0436920544399655</v>
      </c>
      <c r="O1998" s="7">
        <f t="shared" si="566"/>
        <v>2.4145827298759298E-3</v>
      </c>
      <c r="P1998" s="7">
        <f t="shared" si="577"/>
        <v>-1.617693845122115E-3</v>
      </c>
      <c r="Q1998" s="7">
        <f t="shared" si="567"/>
        <v>-48.530815353663449</v>
      </c>
      <c r="R1998" s="7">
        <f t="shared" si="576"/>
        <v>-1.617693845122115</v>
      </c>
      <c r="S1998" s="7">
        <f t="shared" si="574"/>
        <v>-0.20937200731087119</v>
      </c>
      <c r="T1998" s="7">
        <f t="shared" si="575"/>
        <v>-28.09020245596146</v>
      </c>
      <c r="U1998" s="26">
        <f t="shared" si="568"/>
        <v>0</v>
      </c>
      <c r="V1998" s="26">
        <f t="shared" si="569"/>
        <v>0</v>
      </c>
      <c r="W1998" s="26">
        <f>IF(E1998&gt;t0,0,IF(E1998&lt;t0,P0))</f>
        <v>0</v>
      </c>
      <c r="X1998" s="26">
        <f>IF(E1998&gt;t0,0,IF(E1998&lt;t0,P0*SIN(PI()*(E1998)/t0)))</f>
        <v>0</v>
      </c>
    </row>
    <row r="1999" spans="5:24" x14ac:dyDescent="0.35">
      <c r="E1999" s="5">
        <f t="shared" si="570"/>
        <v>0.55915999999999288</v>
      </c>
      <c r="F1999" s="6">
        <f t="shared" si="571"/>
        <v>0</v>
      </c>
      <c r="G1999" s="6">
        <f t="shared" si="560"/>
        <v>1.8685446860967134</v>
      </c>
      <c r="H1999" s="6">
        <f t="shared" si="561"/>
        <v>-7.8730127245610002E-2</v>
      </c>
      <c r="I1999" s="6">
        <f t="shared" si="562"/>
        <v>0.99689596601846575</v>
      </c>
      <c r="J1999" s="7">
        <f t="shared" si="563"/>
        <v>0</v>
      </c>
      <c r="K1999" s="7">
        <f t="shared" si="572"/>
        <v>-23.219206233037855</v>
      </c>
      <c r="L1999" s="7">
        <f t="shared" si="564"/>
        <v>-9.2736601382500932E-3</v>
      </c>
      <c r="M1999" s="7">
        <f t="shared" si="565"/>
        <v>0</v>
      </c>
      <c r="N1999" s="7">
        <f t="shared" si="573"/>
        <v>6.0436920544399655</v>
      </c>
      <c r="O1999" s="7">
        <f t="shared" si="566"/>
        <v>2.4138269642211565E-3</v>
      </c>
      <c r="P1999" s="7">
        <f t="shared" si="577"/>
        <v>-1.6762179205816992E-3</v>
      </c>
      <c r="Q1999" s="7">
        <f t="shared" si="567"/>
        <v>-50.286537617450975</v>
      </c>
      <c r="R1999" s="7">
        <f t="shared" si="576"/>
        <v>-1.6762179205816992</v>
      </c>
      <c r="S1999" s="7">
        <f t="shared" si="574"/>
        <v>-0.20901455521280085</v>
      </c>
      <c r="T1999" s="7">
        <f t="shared" si="575"/>
        <v>-28.042245224562347</v>
      </c>
      <c r="U1999" s="26">
        <f t="shared" si="568"/>
        <v>0</v>
      </c>
      <c r="V1999" s="26">
        <f t="shared" si="569"/>
        <v>0</v>
      </c>
      <c r="W1999" s="26">
        <f>IF(E1999&gt;t0,0,IF(E1999&lt;t0,P0))</f>
        <v>0</v>
      </c>
      <c r="X1999" s="26">
        <f>IF(E1999&gt;t0,0,IF(E1999&lt;t0,P0*SIN(PI()*(E1999)/t0)))</f>
        <v>0</v>
      </c>
    </row>
    <row r="2000" spans="5:24" x14ac:dyDescent="0.35">
      <c r="E2000" s="5">
        <f t="shared" si="570"/>
        <v>0.55943999999999283</v>
      </c>
      <c r="F2000" s="6">
        <f t="shared" si="571"/>
        <v>0</v>
      </c>
      <c r="G2000" s="6">
        <f t="shared" si="560"/>
        <v>1.8691297246761529</v>
      </c>
      <c r="H2000" s="6">
        <f t="shared" si="561"/>
        <v>-7.249487944027122E-2</v>
      </c>
      <c r="I2000" s="6">
        <f t="shared" si="562"/>
        <v>0.99736878458017753</v>
      </c>
      <c r="J2000" s="7">
        <f t="shared" si="563"/>
        <v>0</v>
      </c>
      <c r="K2000" s="7">
        <f t="shared" si="572"/>
        <v>-23.219206233037855</v>
      </c>
      <c r="L2000" s="7">
        <f t="shared" si="564"/>
        <v>-9.2707574777863185E-3</v>
      </c>
      <c r="M2000" s="7">
        <f t="shared" si="565"/>
        <v>0</v>
      </c>
      <c r="N2000" s="7">
        <f t="shared" si="573"/>
        <v>6.0436920544399655</v>
      </c>
      <c r="O2000" s="7">
        <f t="shared" si="566"/>
        <v>2.4130714351214282E-3</v>
      </c>
      <c r="P2000" s="7">
        <f t="shared" si="577"/>
        <v>-1.7346396786800914E-3</v>
      </c>
      <c r="Q2000" s="7">
        <f t="shared" si="567"/>
        <v>-52.039190360402742</v>
      </c>
      <c r="R2000" s="7">
        <f t="shared" si="576"/>
        <v>-1.7346396786800913</v>
      </c>
      <c r="S2000" s="7">
        <f t="shared" si="574"/>
        <v>-0.20864913606568619</v>
      </c>
      <c r="T2000" s="7">
        <f t="shared" si="575"/>
        <v>-27.993219101368645</v>
      </c>
      <c r="U2000" s="26">
        <f t="shared" si="568"/>
        <v>0</v>
      </c>
      <c r="V2000" s="26">
        <f t="shared" si="569"/>
        <v>0</v>
      </c>
      <c r="W2000" s="26">
        <f>IF(E2000&gt;t0,0,IF(E2000&lt;t0,P0))</f>
        <v>0</v>
      </c>
      <c r="X2000" s="26">
        <f>IF(E2000&gt;t0,0,IF(E2000&lt;t0,P0*SIN(PI()*(E2000)/t0)))</f>
        <v>0</v>
      </c>
    </row>
    <row r="2001" spans="5:24" x14ac:dyDescent="0.35">
      <c r="E2001" s="5">
        <f t="shared" si="570"/>
        <v>0.55971999999999278</v>
      </c>
      <c r="F2001" s="6">
        <f t="shared" si="571"/>
        <v>0</v>
      </c>
      <c r="G2001" s="6">
        <f t="shared" si="560"/>
        <v>1.8697149464303069</v>
      </c>
      <c r="H2001" s="6">
        <f t="shared" si="561"/>
        <v>-6.6256796949393404E-2</v>
      </c>
      <c r="I2001" s="6">
        <f t="shared" si="562"/>
        <v>0.99780260415475308</v>
      </c>
      <c r="J2001" s="7">
        <f t="shared" si="563"/>
        <v>0</v>
      </c>
      <c r="K2001" s="7">
        <f t="shared" si="572"/>
        <v>-23.219206233037855</v>
      </c>
      <c r="L2001" s="7">
        <f t="shared" si="564"/>
        <v>-9.2678557258567811E-3</v>
      </c>
      <c r="M2001" s="7">
        <f t="shared" si="565"/>
        <v>0</v>
      </c>
      <c r="N2001" s="7">
        <f t="shared" si="573"/>
        <v>6.0436920544399655</v>
      </c>
      <c r="O2001" s="7">
        <f t="shared" si="566"/>
        <v>2.4123161425027018E-3</v>
      </c>
      <c r="P2001" s="7">
        <f t="shared" si="577"/>
        <v>-1.7929568940493786E-3</v>
      </c>
      <c r="Q2001" s="7">
        <f t="shared" si="567"/>
        <v>-53.788706821481362</v>
      </c>
      <c r="R2001" s="7">
        <f t="shared" si="576"/>
        <v>-1.7929568940493787</v>
      </c>
      <c r="S2001" s="7">
        <f t="shared" si="574"/>
        <v>-0.20827576917602608</v>
      </c>
      <c r="T2001" s="7">
        <f t="shared" si="575"/>
        <v>-27.943126676618984</v>
      </c>
      <c r="U2001" s="26">
        <f t="shared" si="568"/>
        <v>0</v>
      </c>
      <c r="V2001" s="26">
        <f t="shared" si="569"/>
        <v>0</v>
      </c>
      <c r="W2001" s="26">
        <f>IF(E2001&gt;t0,0,IF(E2001&lt;t0,P0))</f>
        <v>0</v>
      </c>
      <c r="X2001" s="26">
        <f>IF(E2001&gt;t0,0,IF(E2001&lt;t0,P0*SIN(PI()*(E2001)/t0)))</f>
        <v>0</v>
      </c>
    </row>
    <row r="2002" spans="5:24" x14ac:dyDescent="0.35">
      <c r="E2002" s="5">
        <f t="shared" si="570"/>
        <v>0.55999999999999273</v>
      </c>
      <c r="F2002" s="6">
        <f t="shared" si="571"/>
        <v>0</v>
      </c>
      <c r="G2002" s="6">
        <f t="shared" si="560"/>
        <v>1.8703003514165273</v>
      </c>
      <c r="H2002" s="6">
        <f t="shared" si="561"/>
        <v>-6.0016123693683289E-2</v>
      </c>
      <c r="I2002" s="6">
        <f t="shared" si="562"/>
        <v>0.99819740777903476</v>
      </c>
      <c r="J2002" s="7">
        <f t="shared" si="563"/>
        <v>0</v>
      </c>
      <c r="K2002" s="7">
        <f t="shared" si="572"/>
        <v>-23.219206233037855</v>
      </c>
      <c r="L2002" s="7">
        <f t="shared" si="564"/>
        <v>-9.2649548821771132E-3</v>
      </c>
      <c r="M2002" s="7">
        <f t="shared" si="565"/>
        <v>0</v>
      </c>
      <c r="N2002" s="7">
        <f t="shared" si="573"/>
        <v>6.0436920544399655</v>
      </c>
      <c r="O2002" s="7">
        <f t="shared" si="566"/>
        <v>2.4115610862909592E-3</v>
      </c>
      <c r="P2002" s="7">
        <f t="shared" si="577"/>
        <v>-1.8511673468112923E-3</v>
      </c>
      <c r="Q2002" s="7">
        <f t="shared" si="567"/>
        <v>-55.535020404338766</v>
      </c>
      <c r="R2002" s="7">
        <f t="shared" si="576"/>
        <v>-1.8511673468112924</v>
      </c>
      <c r="S2002" s="7">
        <f t="shared" si="574"/>
        <v>-0.20789447414969153</v>
      </c>
      <c r="T2002" s="7">
        <f t="shared" si="575"/>
        <v>-27.891970580716986</v>
      </c>
      <c r="U2002" s="26">
        <f t="shared" si="568"/>
        <v>0</v>
      </c>
      <c r="V2002" s="26">
        <f t="shared" si="569"/>
        <v>0</v>
      </c>
      <c r="W2002" s="26">
        <f>IF(E2002&gt;t0,0,IF(E2002&lt;t0,P0))</f>
        <v>0</v>
      </c>
      <c r="X2002" s="26">
        <f>IF(E2002&gt;t0,0,IF(E2002&lt;t0,P0*SIN(PI()*(E2002)/t0)))</f>
        <v>0</v>
      </c>
    </row>
    <row r="2003" spans="5:24" x14ac:dyDescent="0.35">
      <c r="E2003" s="5">
        <f t="shared" si="570"/>
        <v>0.56027999999999267</v>
      </c>
      <c r="F2003" s="6">
        <f t="shared" si="571"/>
        <v>0</v>
      </c>
      <c r="G2003" s="6">
        <f t="shared" si="560"/>
        <v>1.8708859396921838</v>
      </c>
      <c r="H2003" s="6">
        <f t="shared" si="561"/>
        <v>-5.3773103695149607E-2</v>
      </c>
      <c r="I2003" s="6">
        <f t="shared" si="562"/>
        <v>0.99855318001546156</v>
      </c>
      <c r="J2003" s="7">
        <f t="shared" si="563"/>
        <v>0</v>
      </c>
      <c r="K2003" s="7">
        <f t="shared" si="572"/>
        <v>-23.219206233037855</v>
      </c>
      <c r="L2003" s="7">
        <f t="shared" si="564"/>
        <v>-9.2620549464630317E-3</v>
      </c>
      <c r="M2003" s="7">
        <f t="shared" si="565"/>
        <v>0</v>
      </c>
      <c r="N2003" s="7">
        <f t="shared" si="573"/>
        <v>6.0436920544399655</v>
      </c>
      <c r="O2003" s="7">
        <f t="shared" si="566"/>
        <v>2.4108062664122054E-3</v>
      </c>
      <c r="P2003" s="7">
        <f t="shared" si="577"/>
        <v>-1.90926882266078E-3</v>
      </c>
      <c r="Q2003" s="7">
        <f t="shared" si="567"/>
        <v>-57.278064679823402</v>
      </c>
      <c r="R2003" s="7">
        <f t="shared" si="576"/>
        <v>-1.9092688226607799</v>
      </c>
      <c r="S2003" s="7">
        <f t="shared" si="574"/>
        <v>-0.20750527089102755</v>
      </c>
      <c r="T2003" s="7">
        <f t="shared" si="575"/>
        <v>-27.839753484110762</v>
      </c>
      <c r="U2003" s="26">
        <f t="shared" si="568"/>
        <v>0</v>
      </c>
      <c r="V2003" s="26">
        <f t="shared" si="569"/>
        <v>0</v>
      </c>
      <c r="W2003" s="26">
        <f>IF(E2003&gt;t0,0,IF(E2003&lt;t0,P0))</f>
        <v>0</v>
      </c>
      <c r="X2003" s="26">
        <f>IF(E2003&gt;t0,0,IF(E2003&lt;t0,P0*SIN(PI()*(E2003)/t0)))</f>
        <v>0</v>
      </c>
    </row>
    <row r="2004" spans="5:24" x14ac:dyDescent="0.35">
      <c r="E2004" s="5">
        <f t="shared" si="570"/>
        <v>0.56055999999999262</v>
      </c>
      <c r="F2004" s="6">
        <f t="shared" si="571"/>
        <v>0</v>
      </c>
      <c r="G2004" s="6">
        <f t="shared" si="560"/>
        <v>1.8714717113146635</v>
      </c>
      <c r="H2004" s="6">
        <f t="shared" si="561"/>
        <v>-4.7527981067568448E-2</v>
      </c>
      <c r="I2004" s="6">
        <f t="shared" si="562"/>
        <v>0.99886990695267264</v>
      </c>
      <c r="J2004" s="7">
        <f t="shared" si="563"/>
        <v>0</v>
      </c>
      <c r="K2004" s="7">
        <f t="shared" si="572"/>
        <v>-23.219206233037855</v>
      </c>
      <c r="L2004" s="7">
        <f t="shared" si="564"/>
        <v>-9.259155918430342E-3</v>
      </c>
      <c r="M2004" s="7">
        <f t="shared" si="565"/>
        <v>0</v>
      </c>
      <c r="N2004" s="7">
        <f t="shared" si="573"/>
        <v>6.0436920544399655</v>
      </c>
      <c r="O2004" s="7">
        <f t="shared" si="566"/>
        <v>2.4100516827924678E-3</v>
      </c>
      <c r="P2004" s="7">
        <f t="shared" si="577"/>
        <v>-1.9672591129492232E-3</v>
      </c>
      <c r="Q2004" s="7">
        <f t="shared" si="567"/>
        <v>-59.017773388476698</v>
      </c>
      <c r="R2004" s="7">
        <f t="shared" si="576"/>
        <v>-1.9672591129492232</v>
      </c>
      <c r="S2004" s="7">
        <f t="shared" si="574"/>
        <v>-0.20710817960158284</v>
      </c>
      <c r="T2004" s="7">
        <f t="shared" si="575"/>
        <v>-27.786478097122476</v>
      </c>
      <c r="U2004" s="26">
        <f t="shared" si="568"/>
        <v>0</v>
      </c>
      <c r="V2004" s="26">
        <f t="shared" si="569"/>
        <v>0</v>
      </c>
      <c r="W2004" s="26">
        <f>IF(E2004&gt;t0,0,IF(E2004&lt;t0,P0))</f>
        <v>0</v>
      </c>
      <c r="X2004" s="26">
        <f>IF(E2004&gt;t0,0,IF(E2004&lt;t0,P0*SIN(PI()*(E2004)/t0)))</f>
        <v>0</v>
      </c>
    </row>
    <row r="2005" spans="5:24" x14ac:dyDescent="0.35">
      <c r="E2005" s="5">
        <f t="shared" si="570"/>
        <v>0.56083999999999257</v>
      </c>
      <c r="F2005" s="6">
        <f t="shared" si="571"/>
        <v>0</v>
      </c>
      <c r="G2005" s="6">
        <f t="shared" si="560"/>
        <v>1.8720576663413724</v>
      </c>
      <c r="H2005" s="6">
        <f t="shared" si="561"/>
        <v>-4.1281000006927297E-2</v>
      </c>
      <c r="I2005" s="6">
        <f t="shared" si="562"/>
        <v>0.99914757620605177</v>
      </c>
      <c r="J2005" s="7">
        <f t="shared" si="563"/>
        <v>0</v>
      </c>
      <c r="K2005" s="7">
        <f t="shared" si="572"/>
        <v>-23.219206233037855</v>
      </c>
      <c r="L2005" s="7">
        <f t="shared" si="564"/>
        <v>-9.2562577977949399E-3</v>
      </c>
      <c r="M2005" s="7">
        <f t="shared" si="565"/>
        <v>0</v>
      </c>
      <c r="N2005" s="7">
        <f t="shared" si="573"/>
        <v>6.0436920544399655</v>
      </c>
      <c r="O2005" s="7">
        <f t="shared" si="566"/>
        <v>2.4092973353577966E-3</v>
      </c>
      <c r="P2005" s="7">
        <f t="shared" si="577"/>
        <v>-2.0251360147675477E-3</v>
      </c>
      <c r="Q2005" s="7">
        <f t="shared" si="567"/>
        <v>-60.754080443026432</v>
      </c>
      <c r="R2005" s="7">
        <f t="shared" si="576"/>
        <v>-2.0251360147675479</v>
      </c>
      <c r="S2005" s="7">
        <f t="shared" si="574"/>
        <v>-0.20670322077973055</v>
      </c>
      <c r="T2005" s="7">
        <f t="shared" si="575"/>
        <v>-27.73214716989748</v>
      </c>
      <c r="U2005" s="26">
        <f t="shared" si="568"/>
        <v>0</v>
      </c>
      <c r="V2005" s="26">
        <f t="shared" si="569"/>
        <v>0</v>
      </c>
      <c r="W2005" s="26">
        <f>IF(E2005&gt;t0,0,IF(E2005&lt;t0,P0))</f>
        <v>0</v>
      </c>
      <c r="X2005" s="26">
        <f>IF(E2005&gt;t0,0,IF(E2005&lt;t0,P0*SIN(PI()*(E2005)/t0)))</f>
        <v>0</v>
      </c>
    </row>
    <row r="2006" spans="5:24" x14ac:dyDescent="0.35">
      <c r="E2006" s="5">
        <f t="shared" si="570"/>
        <v>0.56111999999999251</v>
      </c>
      <c r="F2006" s="6">
        <f t="shared" si="571"/>
        <v>0</v>
      </c>
      <c r="G2006" s="6">
        <f t="shared" si="560"/>
        <v>1.8726438048297345</v>
      </c>
      <c r="H2006" s="6">
        <f t="shared" si="561"/>
        <v>-3.5032404781883644E-2</v>
      </c>
      <c r="I2006" s="6">
        <f t="shared" si="562"/>
        <v>0.9993861769182113</v>
      </c>
      <c r="J2006" s="7">
        <f t="shared" si="563"/>
        <v>0</v>
      </c>
      <c r="K2006" s="7">
        <f t="shared" si="572"/>
        <v>-23.219206233037855</v>
      </c>
      <c r="L2006" s="7">
        <f t="shared" si="564"/>
        <v>-9.2533605842728076E-3</v>
      </c>
      <c r="M2006" s="7">
        <f t="shared" si="565"/>
        <v>0</v>
      </c>
      <c r="N2006" s="7">
        <f t="shared" si="573"/>
        <v>6.0436920544399655</v>
      </c>
      <c r="O2006" s="7">
        <f t="shared" si="566"/>
        <v>2.4085432240342659E-3</v>
      </c>
      <c r="P2006" s="7">
        <f t="shared" si="577"/>
        <v>-2.0828973310288955E-3</v>
      </c>
      <c r="Q2006" s="7">
        <f t="shared" si="567"/>
        <v>-62.486919930866861</v>
      </c>
      <c r="R2006" s="7">
        <f t="shared" si="576"/>
        <v>-2.0828973310288954</v>
      </c>
      <c r="S2006" s="7">
        <f t="shared" si="574"/>
        <v>-0.20629041521909916</v>
      </c>
      <c r="T2006" s="7">
        <f t="shared" si="575"/>
        <v>-27.676763492193778</v>
      </c>
      <c r="U2006" s="26">
        <f t="shared" si="568"/>
        <v>0</v>
      </c>
      <c r="V2006" s="26">
        <f t="shared" si="569"/>
        <v>0</v>
      </c>
      <c r="W2006" s="26">
        <f>IF(E2006&gt;t0,0,IF(E2006&lt;t0,P0))</f>
        <v>0</v>
      </c>
      <c r="X2006" s="26">
        <f>IF(E2006&gt;t0,0,IF(E2006&lt;t0,P0*SIN(PI()*(E2006)/t0)))</f>
        <v>0</v>
      </c>
    </row>
    <row r="2007" spans="5:24" x14ac:dyDescent="0.35">
      <c r="E2007" s="5">
        <f t="shared" si="570"/>
        <v>0.56139999999999246</v>
      </c>
      <c r="F2007" s="6">
        <f t="shared" si="571"/>
        <v>0</v>
      </c>
      <c r="G2007" s="6">
        <f t="shared" si="560"/>
        <v>1.8732301268371905</v>
      </c>
      <c r="H2007" s="6">
        <f t="shared" si="561"/>
        <v>-2.8782439724211819E-2</v>
      </c>
      <c r="I2007" s="6">
        <f t="shared" si="562"/>
        <v>0.99958569975941636</v>
      </c>
      <c r="J2007" s="7">
        <f t="shared" si="563"/>
        <v>0</v>
      </c>
      <c r="K2007" s="7">
        <f t="shared" si="572"/>
        <v>-23.219206233037855</v>
      </c>
      <c r="L2007" s="7">
        <f t="shared" si="564"/>
        <v>-9.2504642775800231E-3</v>
      </c>
      <c r="M2007" s="7">
        <f t="shared" si="565"/>
        <v>0</v>
      </c>
      <c r="N2007" s="7">
        <f t="shared" si="573"/>
        <v>6.0436920544399655</v>
      </c>
      <c r="O2007" s="7">
        <f t="shared" si="566"/>
        <v>2.4077893487479741E-3</v>
      </c>
      <c r="P2007" s="7">
        <f t="shared" si="577"/>
        <v>-2.1405408705510915E-3</v>
      </c>
      <c r="Q2007" s="7">
        <f t="shared" si="567"/>
        <v>-64.216226116532752</v>
      </c>
      <c r="R2007" s="7">
        <f t="shared" si="576"/>
        <v>-2.1405408705510913</v>
      </c>
      <c r="S2007" s="7">
        <f t="shared" si="574"/>
        <v>-0.205869784007843</v>
      </c>
      <c r="T2007" s="7">
        <f t="shared" si="575"/>
        <v>-27.620329893284168</v>
      </c>
      <c r="U2007" s="26">
        <f t="shared" si="568"/>
        <v>0</v>
      </c>
      <c r="V2007" s="26">
        <f t="shared" si="569"/>
        <v>0</v>
      </c>
      <c r="W2007" s="26">
        <f>IF(E2007&gt;t0,0,IF(E2007&lt;t0,P0))</f>
        <v>0</v>
      </c>
      <c r="X2007" s="26">
        <f>IF(E2007&gt;t0,0,IF(E2007&lt;t0,P0*SIN(PI()*(E2007)/t0)))</f>
        <v>0</v>
      </c>
    </row>
    <row r="2008" spans="5:24" x14ac:dyDescent="0.35">
      <c r="E2008" s="5">
        <f t="shared" si="570"/>
        <v>0.56167999999999241</v>
      </c>
      <c r="F2008" s="6">
        <f t="shared" si="571"/>
        <v>0</v>
      </c>
      <c r="G2008" s="6">
        <f t="shared" si="560"/>
        <v>1.8738166324212004</v>
      </c>
      <c r="H2008" s="6">
        <f t="shared" si="561"/>
        <v>-2.2531349219249173E-2</v>
      </c>
      <c r="I2008" s="6">
        <f t="shared" si="562"/>
        <v>0.99974613692795045</v>
      </c>
      <c r="J2008" s="7">
        <f t="shared" si="563"/>
        <v>0</v>
      </c>
      <c r="K2008" s="7">
        <f t="shared" si="572"/>
        <v>-23.219206233037855</v>
      </c>
      <c r="L2008" s="7">
        <f t="shared" si="564"/>
        <v>-9.2475688774327439E-3</v>
      </c>
      <c r="M2008" s="7">
        <f t="shared" si="565"/>
        <v>0</v>
      </c>
      <c r="N2008" s="7">
        <f t="shared" si="573"/>
        <v>6.0436920544399655</v>
      </c>
      <c r="O2008" s="7">
        <f t="shared" si="566"/>
        <v>2.4070357094250401E-3</v>
      </c>
      <c r="P2008" s="7">
        <f t="shared" si="577"/>
        <v>-2.1980644481388151E-3</v>
      </c>
      <c r="Q2008" s="7">
        <f t="shared" si="567"/>
        <v>-65.941933444164448</v>
      </c>
      <c r="R2008" s="7">
        <f t="shared" si="576"/>
        <v>-2.198064448138815</v>
      </c>
      <c r="S2008" s="7">
        <f t="shared" si="574"/>
        <v>-0.20544134852758433</v>
      </c>
      <c r="T2008" s="7">
        <f t="shared" si="575"/>
        <v>-27.562849241814298</v>
      </c>
      <c r="U2008" s="26">
        <f t="shared" si="568"/>
        <v>0</v>
      </c>
      <c r="V2008" s="26">
        <f t="shared" si="569"/>
        <v>0</v>
      </c>
      <c r="W2008" s="26">
        <f>IF(E2008&gt;t0,0,IF(E2008&lt;t0,P0))</f>
        <v>0</v>
      </c>
      <c r="X2008" s="26">
        <f>IF(E2008&gt;t0,0,IF(E2008&lt;t0,P0*SIN(PI()*(E2008)/t0)))</f>
        <v>0</v>
      </c>
    </row>
    <row r="2009" spans="5:24" x14ac:dyDescent="0.35">
      <c r="E2009" s="5">
        <f t="shared" si="570"/>
        <v>0.56195999999999235</v>
      </c>
      <c r="F2009" s="6">
        <f t="shared" si="571"/>
        <v>0</v>
      </c>
      <c r="G2009" s="6">
        <f t="shared" si="560"/>
        <v>1.8744033216392422</v>
      </c>
      <c r="H2009" s="6">
        <f t="shared" si="561"/>
        <v>-1.6279377696340164E-2</v>
      </c>
      <c r="I2009" s="6">
        <f t="shared" si="562"/>
        <v>0.99986748215041976</v>
      </c>
      <c r="J2009" s="7">
        <f t="shared" si="563"/>
        <v>0</v>
      </c>
      <c r="K2009" s="7">
        <f t="shared" si="572"/>
        <v>-23.219206233037855</v>
      </c>
      <c r="L2009" s="7">
        <f t="shared" si="564"/>
        <v>-9.2446743835472214E-3</v>
      </c>
      <c r="M2009" s="7">
        <f t="shared" si="565"/>
        <v>0</v>
      </c>
      <c r="N2009" s="7">
        <f t="shared" si="573"/>
        <v>6.0436920544399655</v>
      </c>
      <c r="O2009" s="7">
        <f t="shared" si="566"/>
        <v>2.4062823059916071E-3</v>
      </c>
      <c r="P2009" s="7">
        <f t="shared" si="577"/>
        <v>-2.2554658846654883E-3</v>
      </c>
      <c r="Q2009" s="7">
        <f t="shared" si="567"/>
        <v>-67.663976539964651</v>
      </c>
      <c r="R2009" s="7">
        <f t="shared" si="576"/>
        <v>-2.2554658846654885</v>
      </c>
      <c r="S2009" s="7">
        <f t="shared" si="574"/>
        <v>-0.20500513045240434</v>
      </c>
      <c r="T2009" s="7">
        <f t="shared" si="575"/>
        <v>-27.504324445667304</v>
      </c>
      <c r="U2009" s="26">
        <f t="shared" si="568"/>
        <v>0</v>
      </c>
      <c r="V2009" s="26">
        <f t="shared" si="569"/>
        <v>0</v>
      </c>
      <c r="W2009" s="26">
        <f>IF(E2009&gt;t0,0,IF(E2009&lt;t0,P0))</f>
        <v>0</v>
      </c>
      <c r="X2009" s="26">
        <f>IF(E2009&gt;t0,0,IF(E2009&lt;t0,P0*SIN(PI()*(E2009)/t0)))</f>
        <v>0</v>
      </c>
    </row>
    <row r="2010" spans="5:24" x14ac:dyDescent="0.35">
      <c r="E2010" s="5">
        <f t="shared" si="570"/>
        <v>0.5622399999999923</v>
      </c>
      <c r="F2010" s="6">
        <f t="shared" si="571"/>
        <v>0</v>
      </c>
      <c r="G2010" s="6">
        <f t="shared" si="560"/>
        <v>1.8749901945488108</v>
      </c>
      <c r="H2010" s="6">
        <f t="shared" si="561"/>
        <v>-1.0026769619278684E-2</v>
      </c>
      <c r="I2010" s="6">
        <f t="shared" si="562"/>
        <v>0.99994973068199877</v>
      </c>
      <c r="J2010" s="7">
        <f t="shared" si="563"/>
        <v>0</v>
      </c>
      <c r="K2010" s="7">
        <f t="shared" si="572"/>
        <v>-23.219206233037855</v>
      </c>
      <c r="L2010" s="7">
        <f t="shared" si="564"/>
        <v>-9.2417807956397969E-3</v>
      </c>
      <c r="M2010" s="7">
        <f t="shared" si="565"/>
        <v>0</v>
      </c>
      <c r="N2010" s="7">
        <f t="shared" si="573"/>
        <v>6.0436920544399655</v>
      </c>
      <c r="O2010" s="7">
        <f t="shared" si="566"/>
        <v>2.4055291383738423E-3</v>
      </c>
      <c r="P2010" s="7">
        <f t="shared" si="577"/>
        <v>-2.3127430071548699E-3</v>
      </c>
      <c r="Q2010" s="7">
        <f t="shared" si="567"/>
        <v>-69.382290214646105</v>
      </c>
      <c r="R2010" s="7">
        <f t="shared" si="576"/>
        <v>-2.3127430071548698</v>
      </c>
      <c r="S2010" s="7">
        <f t="shared" si="574"/>
        <v>-0.20456115174779144</v>
      </c>
      <c r="T2010" s="7">
        <f t="shared" si="575"/>
        <v>-27.444758451822697</v>
      </c>
      <c r="U2010" s="26">
        <f t="shared" si="568"/>
        <v>0</v>
      </c>
      <c r="V2010" s="26">
        <f t="shared" si="569"/>
        <v>0</v>
      </c>
      <c r="W2010" s="26">
        <f>IF(E2010&gt;t0,0,IF(E2010&lt;t0,P0))</f>
        <v>0</v>
      </c>
      <c r="X2010" s="26">
        <f>IF(E2010&gt;t0,0,IF(E2010&lt;t0,P0*SIN(PI()*(E2010)/t0)))</f>
        <v>0</v>
      </c>
    </row>
    <row r="2011" spans="5:24" x14ac:dyDescent="0.35">
      <c r="E2011" s="5">
        <f t="shared" si="570"/>
        <v>0.56251999999999225</v>
      </c>
      <c r="F2011" s="6">
        <f t="shared" si="571"/>
        <v>0</v>
      </c>
      <c r="G2011" s="6">
        <f t="shared" si="560"/>
        <v>1.87557725120742</v>
      </c>
      <c r="H2011" s="6">
        <f t="shared" si="561"/>
        <v>-3.7737694767473241E-3</v>
      </c>
      <c r="I2011" s="6">
        <f t="shared" si="562"/>
        <v>0.99999287930661607</v>
      </c>
      <c r="J2011" s="7">
        <f t="shared" si="563"/>
        <v>0</v>
      </c>
      <c r="K2011" s="7">
        <f t="shared" si="572"/>
        <v>-23.219206233037855</v>
      </c>
      <c r="L2011" s="7">
        <f t="shared" si="564"/>
        <v>-9.238888113426897E-3</v>
      </c>
      <c r="M2011" s="7">
        <f t="shared" si="565"/>
        <v>0</v>
      </c>
      <c r="N2011" s="7">
        <f t="shared" si="573"/>
        <v>6.0436920544399655</v>
      </c>
      <c r="O2011" s="7">
        <f t="shared" si="566"/>
        <v>2.4047762064979346E-3</v>
      </c>
      <c r="P2011" s="7">
        <f t="shared" si="577"/>
        <v>-2.3698936488623771E-3</v>
      </c>
      <c r="Q2011" s="7">
        <f t="shared" si="567"/>
        <v>-71.096809465871317</v>
      </c>
      <c r="R2011" s="7">
        <f t="shared" si="576"/>
        <v>-2.369893648862377</v>
      </c>
      <c r="S2011" s="7">
        <f t="shared" si="574"/>
        <v>-0.20410943466966852</v>
      </c>
      <c r="T2011" s="7">
        <f t="shared" si="575"/>
        <v>-27.384154246225872</v>
      </c>
      <c r="U2011" s="26">
        <f t="shared" si="568"/>
        <v>0</v>
      </c>
      <c r="V2011" s="26">
        <f t="shared" si="569"/>
        <v>0</v>
      </c>
      <c r="W2011" s="26">
        <f>IF(E2011&gt;t0,0,IF(E2011&lt;t0,P0))</f>
        <v>0</v>
      </c>
      <c r="X2011" s="26">
        <f>IF(E2011&gt;t0,0,IF(E2011&lt;t0,P0*SIN(PI()*(E2011)/t0)))</f>
        <v>0</v>
      </c>
    </row>
    <row r="2012" spans="5:24" x14ac:dyDescent="0.35">
      <c r="E2012" s="5">
        <f t="shared" si="570"/>
        <v>0.5627999999999922</v>
      </c>
      <c r="F2012" s="6">
        <f t="shared" si="571"/>
        <v>0</v>
      </c>
      <c r="G2012" s="6">
        <f t="shared" si="560"/>
        <v>1.8761644916726015</v>
      </c>
      <c r="H2012" s="6">
        <f t="shared" si="561"/>
        <v>2.4793782272355095E-3</v>
      </c>
      <c r="I2012" s="6">
        <f t="shared" si="562"/>
        <v>0.99999692633707948</v>
      </c>
      <c r="J2012" s="7">
        <f t="shared" si="563"/>
        <v>0</v>
      </c>
      <c r="K2012" s="7">
        <f t="shared" si="572"/>
        <v>-23.219206233037855</v>
      </c>
      <c r="L2012" s="7">
        <f t="shared" si="564"/>
        <v>-9.2359963366250384E-3</v>
      </c>
      <c r="M2012" s="7">
        <f t="shared" si="565"/>
        <v>0</v>
      </c>
      <c r="N2012" s="7">
        <f t="shared" si="573"/>
        <v>6.0436920544399655</v>
      </c>
      <c r="O2012" s="7">
        <f t="shared" si="566"/>
        <v>2.4040235102900974E-3</v>
      </c>
      <c r="P2012" s="7">
        <f t="shared" si="577"/>
        <v>-2.426915649356029E-3</v>
      </c>
      <c r="Q2012" s="7">
        <f t="shared" si="567"/>
        <v>-72.807469480680865</v>
      </c>
      <c r="R2012" s="7">
        <f t="shared" si="576"/>
        <v>-2.4269156493560291</v>
      </c>
      <c r="S2012" s="7">
        <f t="shared" si="574"/>
        <v>-0.20365000176304246</v>
      </c>
      <c r="T2012" s="7">
        <f t="shared" si="575"/>
        <v>-27.322514853606901</v>
      </c>
      <c r="U2012" s="26">
        <f t="shared" si="568"/>
        <v>0</v>
      </c>
      <c r="V2012" s="26">
        <f t="shared" si="569"/>
        <v>0</v>
      </c>
      <c r="W2012" s="26">
        <f>IF(E2012&gt;t0,0,IF(E2012&lt;t0,P0))</f>
        <v>0</v>
      </c>
      <c r="X2012" s="26">
        <f>IF(E2012&gt;t0,0,IF(E2012&lt;t0,P0*SIN(PI()*(E2012)/t0)))</f>
        <v>0</v>
      </c>
    </row>
    <row r="2013" spans="5:24" x14ac:dyDescent="0.35">
      <c r="E2013" s="5">
        <f t="shared" si="570"/>
        <v>0.56307999999999214</v>
      </c>
      <c r="F2013" s="6">
        <f t="shared" si="571"/>
        <v>0</v>
      </c>
      <c r="G2013" s="6">
        <f t="shared" si="560"/>
        <v>1.8767519160019046</v>
      </c>
      <c r="H2013" s="6">
        <f t="shared" si="561"/>
        <v>8.7324289828868088E-3</v>
      </c>
      <c r="I2013" s="6">
        <f t="shared" si="562"/>
        <v>0.99996187161514261</v>
      </c>
      <c r="J2013" s="7">
        <f t="shared" si="563"/>
        <v>0</v>
      </c>
      <c r="K2013" s="7">
        <f t="shared" si="572"/>
        <v>-23.219206233037855</v>
      </c>
      <c r="L2013" s="7">
        <f t="shared" si="564"/>
        <v>-9.2331054649508297E-3</v>
      </c>
      <c r="M2013" s="7">
        <f t="shared" si="565"/>
        <v>0</v>
      </c>
      <c r="N2013" s="7">
        <f t="shared" si="573"/>
        <v>6.0436920544399655</v>
      </c>
      <c r="O2013" s="7">
        <f t="shared" si="566"/>
        <v>2.403271049676566E-3</v>
      </c>
      <c r="P2013" s="7">
        <f t="shared" si="577"/>
        <v>-2.4838068545972544E-3</v>
      </c>
      <c r="Q2013" s="7">
        <f t="shared" si="567"/>
        <v>-74.514205637917627</v>
      </c>
      <c r="R2013" s="7">
        <f t="shared" si="576"/>
        <v>-2.4838068545972543</v>
      </c>
      <c r="S2013" s="7">
        <f t="shared" si="574"/>
        <v>-0.20318287586151923</v>
      </c>
      <c r="T2013" s="7">
        <f t="shared" si="575"/>
        <v>-27.259843337415493</v>
      </c>
      <c r="U2013" s="26">
        <f t="shared" si="568"/>
        <v>0</v>
      </c>
      <c r="V2013" s="26">
        <f t="shared" si="569"/>
        <v>0</v>
      </c>
      <c r="W2013" s="26">
        <f>IF(E2013&gt;t0,0,IF(E2013&lt;t0,P0))</f>
        <v>0</v>
      </c>
      <c r="X2013" s="26">
        <f>IF(E2013&gt;t0,0,IF(E2013&lt;t0,P0*SIN(PI()*(E2013)/t0)))</f>
        <v>0</v>
      </c>
    </row>
    <row r="2014" spans="5:24" x14ac:dyDescent="0.35">
      <c r="E2014" s="5">
        <f t="shared" si="570"/>
        <v>0.56335999999999209</v>
      </c>
      <c r="F2014" s="6">
        <f t="shared" si="571"/>
        <v>0</v>
      </c>
      <c r="G2014" s="6">
        <f t="shared" si="560"/>
        <v>1.8773395242528967</v>
      </c>
      <c r="H2014" s="6">
        <f t="shared" si="561"/>
        <v>1.498513828421265E-2</v>
      </c>
      <c r="I2014" s="6">
        <f t="shared" si="562"/>
        <v>0.99988771651151065</v>
      </c>
      <c r="J2014" s="7">
        <f t="shared" si="563"/>
        <v>0</v>
      </c>
      <c r="K2014" s="7">
        <f t="shared" si="572"/>
        <v>-23.219206233037855</v>
      </c>
      <c r="L2014" s="7">
        <f t="shared" si="564"/>
        <v>-9.2302154981209628E-3</v>
      </c>
      <c r="M2014" s="7">
        <f t="shared" si="565"/>
        <v>0</v>
      </c>
      <c r="N2014" s="7">
        <f t="shared" si="573"/>
        <v>6.0436920544399655</v>
      </c>
      <c r="O2014" s="7">
        <f t="shared" si="566"/>
        <v>2.4025188245835995E-3</v>
      </c>
      <c r="P2014" s="7">
        <f t="shared" si="577"/>
        <v>-2.5405651170212393E-3</v>
      </c>
      <c r="Q2014" s="7">
        <f t="shared" si="567"/>
        <v>-76.216953510637182</v>
      </c>
      <c r="R2014" s="7">
        <f t="shared" si="576"/>
        <v>-2.5405651170212393</v>
      </c>
      <c r="S2014" s="7">
        <f t="shared" si="574"/>
        <v>-0.20270808008566057</v>
      </c>
      <c r="T2014" s="7">
        <f t="shared" si="575"/>
        <v>-27.196142799600512</v>
      </c>
      <c r="U2014" s="26">
        <f t="shared" si="568"/>
        <v>0</v>
      </c>
      <c r="V2014" s="26">
        <f t="shared" si="569"/>
        <v>0</v>
      </c>
      <c r="W2014" s="26">
        <f>IF(E2014&gt;t0,0,IF(E2014&lt;t0,P0))</f>
        <v>0</v>
      </c>
      <c r="X2014" s="26">
        <f>IF(E2014&gt;t0,0,IF(E2014&lt;t0,P0*SIN(PI()*(E2014)/t0)))</f>
        <v>0</v>
      </c>
    </row>
    <row r="2015" spans="5:24" x14ac:dyDescent="0.35">
      <c r="E2015" s="5">
        <f t="shared" si="570"/>
        <v>0.56363999999999204</v>
      </c>
      <c r="F2015" s="6">
        <f t="shared" si="571"/>
        <v>0</v>
      </c>
      <c r="G2015" s="6">
        <f t="shared" si="560"/>
        <v>1.8779273164831638</v>
      </c>
      <c r="H2015" s="6">
        <f t="shared" si="561"/>
        <v>2.1237261638570613E-2</v>
      </c>
      <c r="I2015" s="6">
        <f t="shared" si="562"/>
        <v>0.99977446392578706</v>
      </c>
      <c r="J2015" s="7">
        <f t="shared" si="563"/>
        <v>0</v>
      </c>
      <c r="K2015" s="7">
        <f t="shared" si="572"/>
        <v>-23.219206233037855</v>
      </c>
      <c r="L2015" s="7">
        <f t="shared" si="564"/>
        <v>-9.2273264358522251E-3</v>
      </c>
      <c r="M2015" s="7">
        <f t="shared" si="565"/>
        <v>0</v>
      </c>
      <c r="N2015" s="7">
        <f t="shared" si="573"/>
        <v>6.0436920544399655</v>
      </c>
      <c r="O2015" s="7">
        <f t="shared" si="566"/>
        <v>2.4017668349374799E-3</v>
      </c>
      <c r="P2015" s="7">
        <f t="shared" si="577"/>
        <v>-2.5971882956170463E-3</v>
      </c>
      <c r="Q2015" s="7">
        <f t="shared" si="567"/>
        <v>-77.915648868511383</v>
      </c>
      <c r="R2015" s="7">
        <f t="shared" si="576"/>
        <v>-2.5971882956170464</v>
      </c>
      <c r="S2015" s="7">
        <f t="shared" si="574"/>
        <v>-0.20222563784216782</v>
      </c>
      <c r="T2015" s="7">
        <f t="shared" si="575"/>
        <v>-27.131416380500472</v>
      </c>
      <c r="U2015" s="26">
        <f t="shared" si="568"/>
        <v>0</v>
      </c>
      <c r="V2015" s="26">
        <f t="shared" si="569"/>
        <v>0</v>
      </c>
      <c r="W2015" s="26">
        <f>IF(E2015&gt;t0,0,IF(E2015&lt;t0,P0))</f>
        <v>0</v>
      </c>
      <c r="X2015" s="26">
        <f>IF(E2015&gt;t0,0,IF(E2015&lt;t0,P0*SIN(PI()*(E2015)/t0)))</f>
        <v>0</v>
      </c>
    </row>
    <row r="2016" spans="5:24" x14ac:dyDescent="0.35">
      <c r="E2016" s="5">
        <f t="shared" si="570"/>
        <v>0.56391999999999198</v>
      </c>
      <c r="F2016" s="6">
        <f t="shared" si="571"/>
        <v>0</v>
      </c>
      <c r="G2016" s="6">
        <f t="shared" si="560"/>
        <v>1.8785152927503095</v>
      </c>
      <c r="H2016" s="6">
        <f t="shared" si="561"/>
        <v>2.7488554576229906E-2</v>
      </c>
      <c r="I2016" s="6">
        <f t="shared" si="562"/>
        <v>0.99962211828636005</v>
      </c>
      <c r="J2016" s="7">
        <f t="shared" si="563"/>
        <v>0</v>
      </c>
      <c r="K2016" s="7">
        <f t="shared" si="572"/>
        <v>-23.219206233037855</v>
      </c>
      <c r="L2016" s="7">
        <f t="shared" si="564"/>
        <v>-9.2244382778614836E-3</v>
      </c>
      <c r="M2016" s="7">
        <f t="shared" si="565"/>
        <v>0</v>
      </c>
      <c r="N2016" s="7">
        <f t="shared" si="573"/>
        <v>6.0436920544399655</v>
      </c>
      <c r="O2016" s="7">
        <f t="shared" si="566"/>
        <v>2.4010150806645122E-3</v>
      </c>
      <c r="P2016" s="7">
        <f t="shared" si="577"/>
        <v>-2.6536742560074153E-3</v>
      </c>
      <c r="Q2016" s="7">
        <f t="shared" si="567"/>
        <v>-79.610227680222465</v>
      </c>
      <c r="R2016" s="7">
        <f t="shared" si="576"/>
        <v>-2.6536742560074154</v>
      </c>
      <c r="S2016" s="7">
        <f t="shared" si="574"/>
        <v>-0.20173557282274648</v>
      </c>
      <c r="T2016" s="7">
        <f t="shared" si="575"/>
        <v>-27.065667258691221</v>
      </c>
      <c r="U2016" s="26">
        <f t="shared" si="568"/>
        <v>0</v>
      </c>
      <c r="V2016" s="26">
        <f t="shared" si="569"/>
        <v>0</v>
      </c>
      <c r="W2016" s="26">
        <f>IF(E2016&gt;t0,0,IF(E2016&lt;t0,P0))</f>
        <v>0</v>
      </c>
      <c r="X2016" s="26">
        <f>IF(E2016&gt;t0,0,IF(E2016&lt;t0,P0*SIN(PI()*(E2016)/t0)))</f>
        <v>0</v>
      </c>
    </row>
    <row r="2017" spans="5:24" x14ac:dyDescent="0.35">
      <c r="E2017" s="5">
        <f t="shared" si="570"/>
        <v>0.56419999999999193</v>
      </c>
      <c r="F2017" s="6">
        <f t="shared" si="571"/>
        <v>0</v>
      </c>
      <c r="G2017" s="6">
        <f t="shared" si="560"/>
        <v>1.8791034531119553</v>
      </c>
      <c r="H2017" s="6">
        <f t="shared" si="561"/>
        <v>3.3738772659930576E-2</v>
      </c>
      <c r="I2017" s="6">
        <f t="shared" si="562"/>
        <v>0.9994306855502294</v>
      </c>
      <c r="J2017" s="7">
        <f t="shared" si="563"/>
        <v>0</v>
      </c>
      <c r="K2017" s="7">
        <f t="shared" si="572"/>
        <v>-23.219206233037855</v>
      </c>
      <c r="L2017" s="7">
        <f t="shared" si="564"/>
        <v>-9.2215510238657008E-3</v>
      </c>
      <c r="M2017" s="7">
        <f t="shared" si="565"/>
        <v>0</v>
      </c>
      <c r="N2017" s="7">
        <f t="shared" si="573"/>
        <v>6.0436920544399655</v>
      </c>
      <c r="O2017" s="7">
        <f t="shared" si="566"/>
        <v>2.4002635616910237E-3</v>
      </c>
      <c r="P2017" s="7">
        <f t="shared" si="577"/>
        <v>-2.7100208705282502E-3</v>
      </c>
      <c r="Q2017" s="7">
        <f t="shared" si="567"/>
        <v>-81.300626115847507</v>
      </c>
      <c r="R2017" s="7">
        <f t="shared" si="576"/>
        <v>-2.71002087052825</v>
      </c>
      <c r="S2017" s="7">
        <f t="shared" si="574"/>
        <v>-0.20123790900298186</v>
      </c>
      <c r="T2017" s="7">
        <f t="shared" si="575"/>
        <v>-26.998898650835066</v>
      </c>
      <c r="U2017" s="26">
        <f t="shared" si="568"/>
        <v>0</v>
      </c>
      <c r="V2017" s="26">
        <f t="shared" si="569"/>
        <v>0</v>
      </c>
      <c r="W2017" s="26">
        <f>IF(E2017&gt;t0,0,IF(E2017&lt;t0,P0))</f>
        <v>0</v>
      </c>
      <c r="X2017" s="26">
        <f>IF(E2017&gt;t0,0,IF(E2017&lt;t0,P0*SIN(PI()*(E2017)/t0)))</f>
        <v>0</v>
      </c>
    </row>
    <row r="2018" spans="5:24" x14ac:dyDescent="0.35">
      <c r="E2018" s="5">
        <f t="shared" si="570"/>
        <v>0.56447999999999188</v>
      </c>
      <c r="F2018" s="6">
        <f t="shared" si="571"/>
        <v>0</v>
      </c>
      <c r="G2018" s="6">
        <f t="shared" si="560"/>
        <v>1.8796917976257412</v>
      </c>
      <c r="H2018" s="6">
        <f t="shared" si="561"/>
        <v>3.9987671494441483E-2</v>
      </c>
      <c r="I2018" s="6">
        <f t="shared" si="562"/>
        <v>0.99920017320277355</v>
      </c>
      <c r="J2018" s="7">
        <f t="shared" si="563"/>
        <v>0</v>
      </c>
      <c r="K2018" s="7">
        <f t="shared" si="572"/>
        <v>-23.219206233037855</v>
      </c>
      <c r="L2018" s="7">
        <f t="shared" si="564"/>
        <v>-9.2186646735819243E-3</v>
      </c>
      <c r="M2018" s="7">
        <f t="shared" si="565"/>
        <v>0</v>
      </c>
      <c r="N2018" s="7">
        <f t="shared" si="573"/>
        <v>6.0436920544399655</v>
      </c>
      <c r="O2018" s="7">
        <f t="shared" si="566"/>
        <v>2.3995122779433666E-3</v>
      </c>
      <c r="P2018" s="7">
        <f t="shared" si="577"/>
        <v>-2.7662260183078003E-3</v>
      </c>
      <c r="Q2018" s="7">
        <f t="shared" si="567"/>
        <v>-82.986780549234012</v>
      </c>
      <c r="R2018" s="7">
        <f t="shared" si="576"/>
        <v>-2.7662260183078002</v>
      </c>
      <c r="S2018" s="7">
        <f t="shared" si="574"/>
        <v>-0.20073267064125011</v>
      </c>
      <c r="T2018" s="7">
        <f t="shared" si="575"/>
        <v>-26.931113811534697</v>
      </c>
      <c r="U2018" s="26">
        <f t="shared" si="568"/>
        <v>0</v>
      </c>
      <c r="V2018" s="26">
        <f t="shared" si="569"/>
        <v>0</v>
      </c>
      <c r="W2018" s="26">
        <f>IF(E2018&gt;t0,0,IF(E2018&lt;t0,P0))</f>
        <v>0</v>
      </c>
      <c r="X2018" s="26">
        <f>IF(E2018&gt;t0,0,IF(E2018&lt;t0,P0*SIN(PI()*(E2018)/t0)))</f>
        <v>0</v>
      </c>
    </row>
    <row r="2019" spans="5:24" x14ac:dyDescent="0.35">
      <c r="E2019" s="5">
        <f t="shared" si="570"/>
        <v>0.56475999999999182</v>
      </c>
      <c r="F2019" s="6">
        <f t="shared" si="571"/>
        <v>0</v>
      </c>
      <c r="G2019" s="6">
        <f t="shared" si="560"/>
        <v>1.8802803263493244</v>
      </c>
      <c r="H2019" s="6">
        <f t="shared" si="561"/>
        <v>4.6235006736118363E-2</v>
      </c>
      <c r="I2019" s="6">
        <f t="shared" si="562"/>
        <v>0.99893059025745679</v>
      </c>
      <c r="J2019" s="7">
        <f t="shared" si="563"/>
        <v>0</v>
      </c>
      <c r="K2019" s="7">
        <f t="shared" si="572"/>
        <v>-23.219206233037855</v>
      </c>
      <c r="L2019" s="7">
        <f t="shared" si="564"/>
        <v>-9.2157792267272953E-3</v>
      </c>
      <c r="M2019" s="7">
        <f t="shared" si="565"/>
        <v>0</v>
      </c>
      <c r="N2019" s="7">
        <f t="shared" si="573"/>
        <v>6.0436920544399655</v>
      </c>
      <c r="O2019" s="7">
        <f t="shared" si="566"/>
        <v>2.3987612293479145E-3</v>
      </c>
      <c r="P2019" s="7">
        <f t="shared" si="577"/>
        <v>-2.8222875853455313E-3</v>
      </c>
      <c r="Q2019" s="7">
        <f t="shared" si="567"/>
        <v>-84.668627560365934</v>
      </c>
      <c r="R2019" s="7">
        <f t="shared" si="576"/>
        <v>-2.8222875853455314</v>
      </c>
      <c r="S2019" s="7">
        <f t="shared" si="574"/>
        <v>-0.20021988227761092</v>
      </c>
      <c r="T2019" s="7">
        <f t="shared" si="575"/>
        <v>-26.862316033184612</v>
      </c>
      <c r="U2019" s="26">
        <f t="shared" si="568"/>
        <v>0</v>
      </c>
      <c r="V2019" s="26">
        <f t="shared" si="569"/>
        <v>0</v>
      </c>
      <c r="W2019" s="26">
        <f>IF(E2019&gt;t0,0,IF(E2019&lt;t0,P0))</f>
        <v>0</v>
      </c>
      <c r="X2019" s="26">
        <f>IF(E2019&gt;t0,0,IF(E2019&lt;t0,P0*SIN(PI()*(E2019)/t0)))</f>
        <v>0</v>
      </c>
    </row>
    <row r="2020" spans="5:24" x14ac:dyDescent="0.35">
      <c r="E2020" s="5">
        <f t="shared" si="570"/>
        <v>0.56503999999999177</v>
      </c>
      <c r="F2020" s="6">
        <f t="shared" si="571"/>
        <v>0</v>
      </c>
      <c r="G2020" s="6">
        <f t="shared" si="560"/>
        <v>1.8808690393403815</v>
      </c>
      <c r="H2020" s="6">
        <f t="shared" si="561"/>
        <v>5.248053410245105E-2</v>
      </c>
      <c r="I2020" s="6">
        <f t="shared" si="562"/>
        <v>0.99862194725547737</v>
      </c>
      <c r="J2020" s="7">
        <f t="shared" si="563"/>
        <v>0</v>
      </c>
      <c r="K2020" s="7">
        <f t="shared" si="572"/>
        <v>-23.219206233037855</v>
      </c>
      <c r="L2020" s="7">
        <f t="shared" si="564"/>
        <v>-9.2128946830190364E-3</v>
      </c>
      <c r="M2020" s="7">
        <f t="shared" si="565"/>
        <v>0</v>
      </c>
      <c r="N2020" s="7">
        <f t="shared" si="573"/>
        <v>6.0436920544399655</v>
      </c>
      <c r="O2020" s="7">
        <f t="shared" si="566"/>
        <v>2.3980104158310648E-3</v>
      </c>
      <c r="P2020" s="7">
        <f t="shared" si="577"/>
        <v>-2.8782034645906053E-3</v>
      </c>
      <c r="Q2020" s="7">
        <f t="shared" si="567"/>
        <v>-86.346103937718155</v>
      </c>
      <c r="R2020" s="7">
        <f t="shared" si="576"/>
        <v>-2.8782034645906052</v>
      </c>
      <c r="S2020" s="7">
        <f t="shared" si="574"/>
        <v>-0.19969956873240721</v>
      </c>
      <c r="T2020" s="7">
        <f t="shared" si="575"/>
        <v>-26.792508645783247</v>
      </c>
      <c r="U2020" s="26">
        <f t="shared" si="568"/>
        <v>0</v>
      </c>
      <c r="V2020" s="26">
        <f t="shared" si="569"/>
        <v>0</v>
      </c>
      <c r="W2020" s="26">
        <f>IF(E2020&gt;t0,0,IF(E2020&lt;t0,P0))</f>
        <v>0</v>
      </c>
      <c r="X2020" s="26">
        <f>IF(E2020&gt;t0,0,IF(E2020&lt;t0,P0*SIN(PI()*(E2020)/t0)))</f>
        <v>0</v>
      </c>
    </row>
    <row r="2021" spans="5:24" x14ac:dyDescent="0.35">
      <c r="E2021" s="5">
        <f t="shared" si="570"/>
        <v>0.56531999999999172</v>
      </c>
      <c r="F2021" s="6">
        <f t="shared" si="571"/>
        <v>0</v>
      </c>
      <c r="G2021" s="6">
        <f t="shared" si="560"/>
        <v>1.881457936656606</v>
      </c>
      <c r="H2021" s="6">
        <f t="shared" si="561"/>
        <v>5.8724009381625995E-2</v>
      </c>
      <c r="I2021" s="6">
        <f t="shared" si="562"/>
        <v>0.99827425626535449</v>
      </c>
      <c r="J2021" s="7">
        <f t="shared" si="563"/>
        <v>0</v>
      </c>
      <c r="K2021" s="7">
        <f t="shared" si="572"/>
        <v>-23.219206233037855</v>
      </c>
      <c r="L2021" s="7">
        <f t="shared" si="564"/>
        <v>-9.2100110421744642E-3</v>
      </c>
      <c r="M2021" s="7">
        <f t="shared" si="565"/>
        <v>0</v>
      </c>
      <c r="N2021" s="7">
        <f t="shared" si="573"/>
        <v>6.0436920544399655</v>
      </c>
      <c r="O2021" s="7">
        <f t="shared" si="566"/>
        <v>2.3972598373192375E-3</v>
      </c>
      <c r="P2021" s="7">
        <f t="shared" si="577"/>
        <v>-2.9339715560201987E-3</v>
      </c>
      <c r="Q2021" s="7">
        <f t="shared" si="567"/>
        <v>-88.019146680605957</v>
      </c>
      <c r="R2021" s="7">
        <f t="shared" si="576"/>
        <v>-2.9339715560201989</v>
      </c>
      <c r="S2021" s="7">
        <f t="shared" si="574"/>
        <v>-0.19917175510569063</v>
      </c>
      <c r="T2021" s="7">
        <f t="shared" si="575"/>
        <v>-26.721695016855907</v>
      </c>
      <c r="U2021" s="26">
        <f t="shared" si="568"/>
        <v>0</v>
      </c>
      <c r="V2021" s="26">
        <f t="shared" si="569"/>
        <v>0</v>
      </c>
      <c r="W2021" s="26">
        <f>IF(E2021&gt;t0,0,IF(E2021&lt;t0,P0))</f>
        <v>0</v>
      </c>
      <c r="X2021" s="26">
        <f>IF(E2021&gt;t0,0,IF(E2021&lt;t0,P0*SIN(PI()*(E2021)/t0)))</f>
        <v>0</v>
      </c>
    </row>
    <row r="2022" spans="5:24" x14ac:dyDescent="0.35">
      <c r="E2022" s="5">
        <f t="shared" si="570"/>
        <v>0.56559999999999166</v>
      </c>
      <c r="F2022" s="6">
        <f t="shared" si="571"/>
        <v>0</v>
      </c>
      <c r="G2022" s="6">
        <f t="shared" si="560"/>
        <v>1.8820470183557096</v>
      </c>
      <c r="H2022" s="6">
        <f t="shared" si="561"/>
        <v>6.4965188442068347E-2</v>
      </c>
      <c r="I2022" s="6">
        <f t="shared" si="562"/>
        <v>0.99788753088245696</v>
      </c>
      <c r="J2022" s="7">
        <f t="shared" si="563"/>
        <v>0</v>
      </c>
      <c r="K2022" s="7">
        <f t="shared" si="572"/>
        <v>-23.219206233037855</v>
      </c>
      <c r="L2022" s="7">
        <f t="shared" si="564"/>
        <v>-9.2071283039109834E-3</v>
      </c>
      <c r="M2022" s="7">
        <f t="shared" si="565"/>
        <v>0</v>
      </c>
      <c r="N2022" s="7">
        <f t="shared" si="573"/>
        <v>6.0436920544399655</v>
      </c>
      <c r="O2022" s="7">
        <f t="shared" si="566"/>
        <v>2.3965094937388768E-3</v>
      </c>
      <c r="P2022" s="7">
        <f t="shared" si="577"/>
        <v>-2.9895897667173328E-3</v>
      </c>
      <c r="Q2022" s="7">
        <f t="shared" si="567"/>
        <v>-89.687693001519989</v>
      </c>
      <c r="R2022" s="7">
        <f t="shared" si="576"/>
        <v>-2.9895897667173328</v>
      </c>
      <c r="S2022" s="7">
        <f t="shared" si="574"/>
        <v>-0.19863646677547903</v>
      </c>
      <c r="T2022" s="7">
        <f t="shared" si="575"/>
        <v>-26.649878551220979</v>
      </c>
      <c r="U2022" s="26">
        <f t="shared" si="568"/>
        <v>0</v>
      </c>
      <c r="V2022" s="26">
        <f t="shared" si="569"/>
        <v>0</v>
      </c>
      <c r="W2022" s="26">
        <f>IF(E2022&gt;t0,0,IF(E2022&lt;t0,P0))</f>
        <v>0</v>
      </c>
      <c r="X2022" s="26">
        <f>IF(E2022&gt;t0,0,IF(E2022&lt;t0,P0*SIN(PI()*(E2022)/t0)))</f>
        <v>0</v>
      </c>
    </row>
    <row r="2023" spans="5:24" x14ac:dyDescent="0.35">
      <c r="E2023" s="5">
        <f t="shared" si="570"/>
        <v>0.56587999999999161</v>
      </c>
      <c r="F2023" s="6">
        <f t="shared" si="571"/>
        <v>0</v>
      </c>
      <c r="G2023" s="6">
        <f t="shared" si="560"/>
        <v>1.8826362844954223</v>
      </c>
      <c r="H2023" s="6">
        <f t="shared" si="561"/>
        <v>7.1203827241989703E-2</v>
      </c>
      <c r="I2023" s="6">
        <f t="shared" si="562"/>
        <v>0.99746178622847148</v>
      </c>
      <c r="J2023" s="7">
        <f t="shared" si="563"/>
        <v>0</v>
      </c>
      <c r="K2023" s="7">
        <f t="shared" si="572"/>
        <v>-23.219206233037855</v>
      </c>
      <c r="L2023" s="7">
        <f t="shared" si="564"/>
        <v>-9.2042464679460822E-3</v>
      </c>
      <c r="M2023" s="7">
        <f t="shared" si="565"/>
        <v>0</v>
      </c>
      <c r="N2023" s="7">
        <f t="shared" si="573"/>
        <v>6.0436920544399655</v>
      </c>
      <c r="O2023" s="7">
        <f t="shared" si="566"/>
        <v>2.3957593850164479E-3</v>
      </c>
      <c r="P2023" s="7">
        <f t="shared" si="577"/>
        <v>-3.0450560109484574E-3</v>
      </c>
      <c r="Q2023" s="7">
        <f t="shared" si="567"/>
        <v>-91.351680328453725</v>
      </c>
      <c r="R2023" s="7">
        <f t="shared" si="576"/>
        <v>-3.0450560109484575</v>
      </c>
      <c r="S2023" s="7">
        <f t="shared" si="574"/>
        <v>-0.19809372939687353</v>
      </c>
      <c r="T2023" s="7">
        <f t="shared" si="575"/>
        <v>-26.577062690871461</v>
      </c>
      <c r="U2023" s="26">
        <f t="shared" si="568"/>
        <v>0</v>
      </c>
      <c r="V2023" s="26">
        <f t="shared" si="569"/>
        <v>0</v>
      </c>
      <c r="W2023" s="26">
        <f>IF(E2023&gt;t0,0,IF(E2023&lt;t0,P0))</f>
        <v>0</v>
      </c>
      <c r="X2023" s="26">
        <f>IF(E2023&gt;t0,0,IF(E2023&lt;t0,P0*SIN(PI()*(E2023)/t0)))</f>
        <v>0</v>
      </c>
    </row>
    <row r="2024" spans="5:24" x14ac:dyDescent="0.35">
      <c r="E2024" s="5">
        <f t="shared" si="570"/>
        <v>0.56615999999999156</v>
      </c>
      <c r="F2024" s="6">
        <f t="shared" si="571"/>
        <v>0</v>
      </c>
      <c r="G2024" s="6">
        <f t="shared" si="560"/>
        <v>1.8832257351334925</v>
      </c>
      <c r="H2024" s="6">
        <f t="shared" si="561"/>
        <v>7.7439681838930574E-2</v>
      </c>
      <c r="I2024" s="6">
        <f t="shared" si="562"/>
        <v>0.99699703895081115</v>
      </c>
      <c r="J2024" s="7">
        <f t="shared" si="563"/>
        <v>0</v>
      </c>
      <c r="K2024" s="7">
        <f t="shared" si="572"/>
        <v>-23.219206233037855</v>
      </c>
      <c r="L2024" s="7">
        <f t="shared" si="564"/>
        <v>-9.2013655339973424E-3</v>
      </c>
      <c r="M2024" s="7">
        <f t="shared" si="565"/>
        <v>0</v>
      </c>
      <c r="N2024" s="7">
        <f t="shared" si="573"/>
        <v>6.0436920544399655</v>
      </c>
      <c r="O2024" s="7">
        <f t="shared" si="566"/>
        <v>2.3950095110784413E-3</v>
      </c>
      <c r="P2024" s="7">
        <f t="shared" si="577"/>
        <v>-3.1003682102406912E-3</v>
      </c>
      <c r="Q2024" s="7">
        <f t="shared" si="567"/>
        <v>-93.011046307220738</v>
      </c>
      <c r="R2024" s="7">
        <f t="shared" si="576"/>
        <v>-3.1003682102406911</v>
      </c>
      <c r="S2024" s="7">
        <f t="shared" si="574"/>
        <v>-0.1975435689008351</v>
      </c>
      <c r="T2024" s="7">
        <f t="shared" si="575"/>
        <v>-26.503250914810845</v>
      </c>
      <c r="U2024" s="26">
        <f t="shared" si="568"/>
        <v>0</v>
      </c>
      <c r="V2024" s="26">
        <f t="shared" si="569"/>
        <v>0</v>
      </c>
      <c r="W2024" s="26">
        <f>IF(E2024&gt;t0,0,IF(E2024&lt;t0,P0))</f>
        <v>0</v>
      </c>
      <c r="X2024" s="26">
        <f>IF(E2024&gt;t0,0,IF(E2024&lt;t0,P0*SIN(PI()*(E2024)/t0)))</f>
        <v>0</v>
      </c>
    </row>
    <row r="2025" spans="5:24" x14ac:dyDescent="0.35">
      <c r="E2025" s="5">
        <f t="shared" si="570"/>
        <v>0.56643999999999151</v>
      </c>
      <c r="F2025" s="6">
        <f t="shared" si="571"/>
        <v>0</v>
      </c>
      <c r="G2025" s="6">
        <f t="shared" si="560"/>
        <v>1.8838153703276865</v>
      </c>
      <c r="H2025" s="6">
        <f t="shared" si="561"/>
        <v>8.3672508399299073E-2</v>
      </c>
      <c r="I2025" s="6">
        <f t="shared" si="562"/>
        <v>0.99649330722196483</v>
      </c>
      <c r="J2025" s="7">
        <f t="shared" si="563"/>
        <v>0</v>
      </c>
      <c r="K2025" s="7">
        <f t="shared" si="572"/>
        <v>-23.219206233037855</v>
      </c>
      <c r="L2025" s="7">
        <f t="shared" si="564"/>
        <v>-9.1984855017824309E-3</v>
      </c>
      <c r="M2025" s="7">
        <f t="shared" si="565"/>
        <v>0</v>
      </c>
      <c r="N2025" s="7">
        <f t="shared" si="573"/>
        <v>6.0436920544399655</v>
      </c>
      <c r="O2025" s="7">
        <f t="shared" si="566"/>
        <v>2.3942598718513677E-3</v>
      </c>
      <c r="P2025" s="7">
        <f t="shared" si="577"/>
        <v>-3.1555242934587285E-3</v>
      </c>
      <c r="Q2025" s="7">
        <f t="shared" si="567"/>
        <v>-94.665728803761851</v>
      </c>
      <c r="R2025" s="7">
        <f t="shared" si="576"/>
        <v>-3.1555242934587286</v>
      </c>
      <c r="S2025" s="7">
        <f t="shared" si="574"/>
        <v>-0.1969860114929903</v>
      </c>
      <c r="T2025" s="7">
        <f t="shared" si="575"/>
        <v>-26.428446738892873</v>
      </c>
      <c r="U2025" s="26">
        <f t="shared" si="568"/>
        <v>0</v>
      </c>
      <c r="V2025" s="26">
        <f t="shared" si="569"/>
        <v>0</v>
      </c>
      <c r="W2025" s="26">
        <f>IF(E2025&gt;t0,0,IF(E2025&lt;t0,P0))</f>
        <v>0</v>
      </c>
      <c r="X2025" s="26">
        <f>IF(E2025&gt;t0,0,IF(E2025&lt;t0,P0*SIN(PI()*(E2025)/t0)))</f>
        <v>0</v>
      </c>
    </row>
    <row r="2026" spans="5:24" x14ac:dyDescent="0.35">
      <c r="E2026" s="5">
        <f t="shared" si="570"/>
        <v>0.56671999999999145</v>
      </c>
      <c r="F2026" s="6">
        <f t="shared" si="571"/>
        <v>0</v>
      </c>
      <c r="G2026" s="6">
        <f t="shared" si="560"/>
        <v>1.8844051901357879</v>
      </c>
      <c r="H2026" s="6">
        <f t="shared" si="561"/>
        <v>8.9902063207906918E-2</v>
      </c>
      <c r="I2026" s="6">
        <f t="shared" si="562"/>
        <v>0.99595061073878632</v>
      </c>
      <c r="J2026" s="7">
        <f t="shared" si="563"/>
        <v>0</v>
      </c>
      <c r="K2026" s="7">
        <f t="shared" si="572"/>
        <v>-23.219206233037855</v>
      </c>
      <c r="L2026" s="7">
        <f t="shared" si="564"/>
        <v>-9.1956063710191081E-3</v>
      </c>
      <c r="M2026" s="7">
        <f t="shared" si="565"/>
        <v>0</v>
      </c>
      <c r="N2026" s="7">
        <f t="shared" si="573"/>
        <v>6.0436920544399655</v>
      </c>
      <c r="O2026" s="7">
        <f t="shared" si="566"/>
        <v>2.3935104672617646E-3</v>
      </c>
      <c r="P2026" s="7">
        <f t="shared" si="577"/>
        <v>-3.2105221968814234E-3</v>
      </c>
      <c r="Q2026" s="7">
        <f t="shared" si="567"/>
        <v>-96.315665906442703</v>
      </c>
      <c r="R2026" s="7">
        <f t="shared" si="576"/>
        <v>-3.2105221968814233</v>
      </c>
      <c r="S2026" s="7">
        <f t="shared" si="574"/>
        <v>-0.19642108365248193</v>
      </c>
      <c r="T2026" s="7">
        <f t="shared" si="575"/>
        <v>-26.352653715667341</v>
      </c>
      <c r="U2026" s="26">
        <f t="shared" si="568"/>
        <v>0</v>
      </c>
      <c r="V2026" s="26">
        <f t="shared" si="569"/>
        <v>0</v>
      </c>
      <c r="W2026" s="26">
        <f>IF(E2026&gt;t0,0,IF(E2026&lt;t0,P0))</f>
        <v>0</v>
      </c>
      <c r="X2026" s="26">
        <f>IF(E2026&gt;t0,0,IF(E2026&lt;t0,P0*SIN(PI()*(E2026)/t0)))</f>
        <v>0</v>
      </c>
    </row>
    <row r="2027" spans="5:24" x14ac:dyDescent="0.35">
      <c r="E2027" s="5">
        <f t="shared" si="570"/>
        <v>0.5669999999999914</v>
      </c>
      <c r="F2027" s="6">
        <f t="shared" si="571"/>
        <v>0</v>
      </c>
      <c r="G2027" s="6">
        <f t="shared" si="560"/>
        <v>1.8849951946155998</v>
      </c>
      <c r="H2027" s="6">
        <f t="shared" si="561"/>
        <v>9.6128102677492208E-2</v>
      </c>
      <c r="I2027" s="6">
        <f t="shared" si="562"/>
        <v>0.99536897072172459</v>
      </c>
      <c r="J2027" s="7">
        <f t="shared" si="563"/>
        <v>0</v>
      </c>
      <c r="K2027" s="7">
        <f t="shared" si="572"/>
        <v>-23.219206233037855</v>
      </c>
      <c r="L2027" s="7">
        <f t="shared" si="564"/>
        <v>-9.192728141425216E-3</v>
      </c>
      <c r="M2027" s="7">
        <f t="shared" si="565"/>
        <v>0</v>
      </c>
      <c r="N2027" s="7">
        <f t="shared" si="573"/>
        <v>6.0436920544399655</v>
      </c>
      <c r="O2027" s="7">
        <f t="shared" si="566"/>
        <v>2.3927612972361881E-3</v>
      </c>
      <c r="P2027" s="7">
        <f t="shared" si="577"/>
        <v>-3.265359864277958E-3</v>
      </c>
      <c r="Q2027" s="7">
        <f t="shared" si="567"/>
        <v>-97.96079592833874</v>
      </c>
      <c r="R2027" s="7">
        <f t="shared" si="576"/>
        <v>-3.2653598642779582</v>
      </c>
      <c r="S2027" s="7">
        <f t="shared" si="574"/>
        <v>-0.19584881213048069</v>
      </c>
      <c r="T2027" s="7">
        <f t="shared" si="575"/>
        <v>-26.275875434180417</v>
      </c>
      <c r="U2027" s="26">
        <f t="shared" si="568"/>
        <v>0</v>
      </c>
      <c r="V2027" s="26">
        <f t="shared" si="569"/>
        <v>0</v>
      </c>
      <c r="W2027" s="26">
        <f>IF(E2027&gt;t0,0,IF(E2027&lt;t0,P0))</f>
        <v>0</v>
      </c>
      <c r="X2027" s="26">
        <f>IF(E2027&gt;t0,0,IF(E2027&lt;t0,P0*SIN(PI()*(E2027)/t0)))</f>
        <v>0</v>
      </c>
    </row>
    <row r="2028" spans="5:24" x14ac:dyDescent="0.35">
      <c r="E2028" s="5">
        <f t="shared" si="570"/>
        <v>0.56727999999999135</v>
      </c>
      <c r="F2028" s="6">
        <f t="shared" si="571"/>
        <v>0</v>
      </c>
      <c r="G2028" s="6">
        <f t="shared" si="560"/>
        <v>1.8855853838249421</v>
      </c>
      <c r="H2028" s="6">
        <f t="shared" si="561"/>
        <v>0.10235038335825464</v>
      </c>
      <c r="I2028" s="6">
        <f t="shared" si="562"/>
        <v>0.99474840991399338</v>
      </c>
      <c r="J2028" s="7">
        <f t="shared" si="563"/>
        <v>0</v>
      </c>
      <c r="K2028" s="7">
        <f t="shared" si="572"/>
        <v>-23.219206233037855</v>
      </c>
      <c r="L2028" s="7">
        <f t="shared" si="564"/>
        <v>-9.1898508127186886E-3</v>
      </c>
      <c r="M2028" s="7">
        <f t="shared" si="565"/>
        <v>0</v>
      </c>
      <c r="N2028" s="7">
        <f t="shared" si="573"/>
        <v>6.0436920544399655</v>
      </c>
      <c r="O2028" s="7">
        <f t="shared" si="566"/>
        <v>2.3920123617012213E-3</v>
      </c>
      <c r="P2028" s="7">
        <f t="shared" si="577"/>
        <v>-3.3200352469838317E-3</v>
      </c>
      <c r="Q2028" s="7">
        <f t="shared" si="567"/>
        <v>-99.601057409514951</v>
      </c>
      <c r="R2028" s="7">
        <f t="shared" si="576"/>
        <v>-3.3200352469838315</v>
      </c>
      <c r="S2028" s="7">
        <f t="shared" si="574"/>
        <v>-0.19526922394954868</v>
      </c>
      <c r="T2028" s="7">
        <f t="shared" si="575"/>
        <v>-26.198115519889253</v>
      </c>
      <c r="U2028" s="26">
        <f t="shared" si="568"/>
        <v>0</v>
      </c>
      <c r="V2028" s="26">
        <f t="shared" si="569"/>
        <v>0</v>
      </c>
      <c r="W2028" s="26">
        <f>IF(E2028&gt;t0,0,IF(E2028&lt;t0,P0))</f>
        <v>0</v>
      </c>
      <c r="X2028" s="26">
        <f>IF(E2028&gt;t0,0,IF(E2028&lt;t0,P0*SIN(PI()*(E2028)/t0)))</f>
        <v>0</v>
      </c>
    </row>
    <row r="2029" spans="5:24" x14ac:dyDescent="0.35">
      <c r="E2029" s="5">
        <f t="shared" si="570"/>
        <v>0.56755999999999129</v>
      </c>
      <c r="F2029" s="6">
        <f t="shared" si="571"/>
        <v>0</v>
      </c>
      <c r="G2029" s="6">
        <f t="shared" si="560"/>
        <v>1.8861757578216536</v>
      </c>
      <c r="H2029" s="6">
        <f t="shared" si="561"/>
        <v>0.10856866194736783</v>
      </c>
      <c r="I2029" s="6">
        <f t="shared" si="562"/>
        <v>0.99408895258068242</v>
      </c>
      <c r="J2029" s="7">
        <f t="shared" si="563"/>
        <v>0</v>
      </c>
      <c r="K2029" s="7">
        <f t="shared" si="572"/>
        <v>-23.219206233037855</v>
      </c>
      <c r="L2029" s="7">
        <f t="shared" si="564"/>
        <v>-9.1869743846175501E-3</v>
      </c>
      <c r="M2029" s="7">
        <f t="shared" si="565"/>
        <v>0</v>
      </c>
      <c r="N2029" s="7">
        <f t="shared" si="573"/>
        <v>6.0436920544399655</v>
      </c>
      <c r="O2029" s="7">
        <f t="shared" si="566"/>
        <v>2.3912636605834679E-3</v>
      </c>
      <c r="P2029" s="7">
        <f t="shared" si="577"/>
        <v>-3.3745463039763389E-3</v>
      </c>
      <c r="Q2029" s="7">
        <f t="shared" si="567"/>
        <v>-101.23638911929017</v>
      </c>
      <c r="R2029" s="7">
        <f t="shared" si="576"/>
        <v>-3.3745463039763388</v>
      </c>
      <c r="S2029" s="7">
        <f t="shared" si="574"/>
        <v>-0.19468234640181148</v>
      </c>
      <c r="T2029" s="7">
        <f t="shared" si="575"/>
        <v>-26.119377634416729</v>
      </c>
      <c r="U2029" s="26">
        <f t="shared" si="568"/>
        <v>0</v>
      </c>
      <c r="V2029" s="26">
        <f t="shared" si="569"/>
        <v>0</v>
      </c>
      <c r="W2029" s="26">
        <f>IF(E2029&gt;t0,0,IF(E2029&lt;t0,P0))</f>
        <v>0</v>
      </c>
      <c r="X2029" s="26">
        <f>IF(E2029&gt;t0,0,IF(E2029&lt;t0,P0*SIN(PI()*(E2029)/t0)))</f>
        <v>0</v>
      </c>
    </row>
    <row r="2030" spans="5:24" x14ac:dyDescent="0.35">
      <c r="E2030" s="5">
        <f t="shared" si="570"/>
        <v>0.56783999999999124</v>
      </c>
      <c r="F2030" s="6">
        <f t="shared" si="571"/>
        <v>0</v>
      </c>
      <c r="G2030" s="6">
        <f t="shared" si="560"/>
        <v>1.8867663166635911</v>
      </c>
      <c r="H2030" s="6">
        <f t="shared" si="561"/>
        <v>0.11478269529849471</v>
      </c>
      <c r="I2030" s="6">
        <f t="shared" si="562"/>
        <v>0.99339062450780802</v>
      </c>
      <c r="J2030" s="7">
        <f t="shared" si="563"/>
        <v>0</v>
      </c>
      <c r="K2030" s="7">
        <f t="shared" si="572"/>
        <v>-23.219206233037855</v>
      </c>
      <c r="L2030" s="7">
        <f t="shared" si="564"/>
        <v>-9.1840988568399062E-3</v>
      </c>
      <c r="M2030" s="7">
        <f t="shared" si="565"/>
        <v>0</v>
      </c>
      <c r="N2030" s="7">
        <f t="shared" si="573"/>
        <v>6.0436920544399655</v>
      </c>
      <c r="O2030" s="7">
        <f t="shared" si="566"/>
        <v>2.390515193809555E-3</v>
      </c>
      <c r="P2030" s="7">
        <f t="shared" si="577"/>
        <v>-3.4288910019497857E-3</v>
      </c>
      <c r="Q2030" s="7">
        <f t="shared" si="567"/>
        <v>-102.86673005849357</v>
      </c>
      <c r="R2030" s="7">
        <f t="shared" si="576"/>
        <v>-3.4288910019497858</v>
      </c>
      <c r="S2030" s="7">
        <f t="shared" si="574"/>
        <v>-0.19408820704802446</v>
      </c>
      <c r="T2030" s="7">
        <f t="shared" si="575"/>
        <v>-26.039665475426194</v>
      </c>
      <c r="U2030" s="26">
        <f t="shared" si="568"/>
        <v>0</v>
      </c>
      <c r="V2030" s="26">
        <f t="shared" si="569"/>
        <v>0</v>
      </c>
      <c r="W2030" s="26">
        <f>IF(E2030&gt;t0,0,IF(E2030&lt;t0,P0))</f>
        <v>0</v>
      </c>
      <c r="X2030" s="26">
        <f>IF(E2030&gt;t0,0,IF(E2030&lt;t0,P0*SIN(PI()*(E2030)/t0)))</f>
        <v>0</v>
      </c>
    </row>
    <row r="2031" spans="5:24" x14ac:dyDescent="0.35">
      <c r="E2031" s="5">
        <f t="shared" si="570"/>
        <v>0.56811999999999119</v>
      </c>
      <c r="F2031" s="6">
        <f t="shared" si="571"/>
        <v>0</v>
      </c>
      <c r="G2031" s="6">
        <f t="shared" si="560"/>
        <v>1.8873570604086287</v>
      </c>
      <c r="H2031" s="6">
        <f t="shared" si="561"/>
        <v>0.1209922404312949</v>
      </c>
      <c r="I2031" s="6">
        <f t="shared" si="562"/>
        <v>0.99265345300130581</v>
      </c>
      <c r="J2031" s="7">
        <f t="shared" si="563"/>
        <v>0</v>
      </c>
      <c r="K2031" s="7">
        <f t="shared" si="572"/>
        <v>-23.219206233037855</v>
      </c>
      <c r="L2031" s="7">
        <f t="shared" si="564"/>
        <v>-9.181224229103958E-3</v>
      </c>
      <c r="M2031" s="7">
        <f t="shared" si="565"/>
        <v>0</v>
      </c>
      <c r="N2031" s="7">
        <f t="shared" si="573"/>
        <v>6.0436920544399655</v>
      </c>
      <c r="O2031" s="7">
        <f t="shared" si="566"/>
        <v>2.3897669613061326E-3</v>
      </c>
      <c r="P2031" s="7">
        <f t="shared" si="577"/>
        <v>-3.4830673153903469E-3</v>
      </c>
      <c r="Q2031" s="7">
        <f t="shared" si="567"/>
        <v>-104.49201946171041</v>
      </c>
      <c r="R2031" s="7">
        <f t="shared" si="576"/>
        <v>-3.4830673153903469</v>
      </c>
      <c r="S2031" s="7">
        <f t="shared" si="574"/>
        <v>-0.19348683371629014</v>
      </c>
      <c r="T2031" s="7">
        <f t="shared" si="575"/>
        <v>-25.958982776449385</v>
      </c>
      <c r="U2031" s="26">
        <f t="shared" si="568"/>
        <v>0</v>
      </c>
      <c r="V2031" s="26">
        <f t="shared" si="569"/>
        <v>0</v>
      </c>
      <c r="W2031" s="26">
        <f>IF(E2031&gt;t0,0,IF(E2031&lt;t0,P0))</f>
        <v>0</v>
      </c>
      <c r="X2031" s="26">
        <f>IF(E2031&gt;t0,0,IF(E2031&lt;t0,P0*SIN(PI()*(E2031)/t0)))</f>
        <v>0</v>
      </c>
    </row>
    <row r="2032" spans="5:24" x14ac:dyDescent="0.35">
      <c r="E2032" s="5">
        <f t="shared" si="570"/>
        <v>0.56839999999999113</v>
      </c>
      <c r="F2032" s="6">
        <f t="shared" si="571"/>
        <v>0</v>
      </c>
      <c r="G2032" s="6">
        <f t="shared" si="560"/>
        <v>1.88794798911466</v>
      </c>
      <c r="H2032" s="6">
        <f t="shared" si="561"/>
        <v>0.12719705454092584</v>
      </c>
      <c r="I2032" s="6">
        <f t="shared" si="562"/>
        <v>0.99187746688596201</v>
      </c>
      <c r="J2032" s="7">
        <f t="shared" si="563"/>
        <v>0</v>
      </c>
      <c r="K2032" s="7">
        <f t="shared" si="572"/>
        <v>-23.219206233037855</v>
      </c>
      <c r="L2032" s="7">
        <f t="shared" si="564"/>
        <v>-9.1783505011279916E-3</v>
      </c>
      <c r="M2032" s="7">
        <f t="shared" si="565"/>
        <v>0</v>
      </c>
      <c r="N2032" s="7">
        <f t="shared" si="573"/>
        <v>6.0436920544399655</v>
      </c>
      <c r="O2032" s="7">
        <f t="shared" si="566"/>
        <v>2.3890189629998744E-3</v>
      </c>
      <c r="P2032" s="7">
        <f t="shared" si="577"/>
        <v>-3.5370732266505542E-3</v>
      </c>
      <c r="Q2032" s="7">
        <f t="shared" si="567"/>
        <v>-106.11219679951662</v>
      </c>
      <c r="R2032" s="7">
        <f t="shared" si="576"/>
        <v>-3.5370732266505542</v>
      </c>
      <c r="S2032" s="7">
        <f t="shared" si="574"/>
        <v>-0.1928782545007402</v>
      </c>
      <c r="T2032" s="7">
        <f t="shared" si="575"/>
        <v>-25.877333306709595</v>
      </c>
      <c r="U2032" s="26">
        <f t="shared" si="568"/>
        <v>0</v>
      </c>
      <c r="V2032" s="26">
        <f t="shared" si="569"/>
        <v>0</v>
      </c>
      <c r="W2032" s="26">
        <f>IF(E2032&gt;t0,0,IF(E2032&lt;t0,P0))</f>
        <v>0</v>
      </c>
      <c r="X2032" s="26">
        <f>IF(E2032&gt;t0,0,IF(E2032&lt;t0,P0*SIN(PI()*(E2032)/t0)))</f>
        <v>0</v>
      </c>
    </row>
    <row r="2033" spans="5:24" x14ac:dyDescent="0.35">
      <c r="E2033" s="5">
        <f t="shared" si="570"/>
        <v>0.56867999999999108</v>
      </c>
      <c r="F2033" s="6">
        <f t="shared" si="571"/>
        <v>0</v>
      </c>
      <c r="G2033" s="6">
        <f t="shared" si="560"/>
        <v>1.8885391028395957</v>
      </c>
      <c r="H2033" s="6">
        <f t="shared" si="561"/>
        <v>0.13339689500753674</v>
      </c>
      <c r="I2033" s="6">
        <f t="shared" si="562"/>
        <v>0.99106269650428691</v>
      </c>
      <c r="J2033" s="7">
        <f t="shared" si="563"/>
        <v>0</v>
      </c>
      <c r="K2033" s="7">
        <f t="shared" si="572"/>
        <v>-23.219206233037855</v>
      </c>
      <c r="L2033" s="7">
        <f t="shared" si="564"/>
        <v>-9.1754776726303833E-3</v>
      </c>
      <c r="M2033" s="7">
        <f t="shared" si="565"/>
        <v>0</v>
      </c>
      <c r="N2033" s="7">
        <f t="shared" si="573"/>
        <v>6.0436920544399655</v>
      </c>
      <c r="O2033" s="7">
        <f t="shared" si="566"/>
        <v>2.3882711988174772E-3</v>
      </c>
      <c r="P2033" s="7">
        <f t="shared" si="577"/>
        <v>-3.5909067260234476E-3</v>
      </c>
      <c r="Q2033" s="7">
        <f t="shared" si="567"/>
        <v>-107.72720178070342</v>
      </c>
      <c r="R2033" s="7">
        <f t="shared" si="576"/>
        <v>-3.5909067260234475</v>
      </c>
      <c r="S2033" s="7">
        <f t="shared" si="574"/>
        <v>-0.19226249776033355</v>
      </c>
      <c r="T2033" s="7">
        <f t="shared" si="575"/>
        <v>-25.794720870960418</v>
      </c>
      <c r="U2033" s="26">
        <f t="shared" si="568"/>
        <v>0</v>
      </c>
      <c r="V2033" s="26">
        <f t="shared" si="569"/>
        <v>0</v>
      </c>
      <c r="W2033" s="26">
        <f>IF(E2033&gt;t0,0,IF(E2033&lt;t0,P0))</f>
        <v>0</v>
      </c>
      <c r="X2033" s="26">
        <f>IF(E2033&gt;t0,0,IF(E2033&lt;t0,P0*SIN(PI()*(E2033)/t0)))</f>
        <v>0</v>
      </c>
    </row>
    <row r="2034" spans="5:24" x14ac:dyDescent="0.35">
      <c r="E2034" s="5">
        <f t="shared" si="570"/>
        <v>0.56895999999999103</v>
      </c>
      <c r="F2034" s="6">
        <f t="shared" si="571"/>
        <v>0</v>
      </c>
      <c r="G2034" s="6">
        <f t="shared" si="560"/>
        <v>1.889130401641365</v>
      </c>
      <c r="H2034" s="6">
        <f t="shared" si="561"/>
        <v>0.13959151940575742</v>
      </c>
      <c r="I2034" s="6">
        <f t="shared" si="562"/>
        <v>0.99020917371532768</v>
      </c>
      <c r="J2034" s="7">
        <f t="shared" si="563"/>
        <v>0</v>
      </c>
      <c r="K2034" s="7">
        <f t="shared" si="572"/>
        <v>-23.219206233037855</v>
      </c>
      <c r="L2034" s="7">
        <f t="shared" si="564"/>
        <v>-9.1726057433295927E-3</v>
      </c>
      <c r="M2034" s="7">
        <f t="shared" si="565"/>
        <v>0</v>
      </c>
      <c r="N2034" s="7">
        <f t="shared" si="573"/>
        <v>6.0436920544399655</v>
      </c>
      <c r="O2034" s="7">
        <f t="shared" si="566"/>
        <v>2.3875236686856588E-3</v>
      </c>
      <c r="P2034" s="7">
        <f t="shared" si="577"/>
        <v>-3.6445658118163687E-3</v>
      </c>
      <c r="Q2034" s="7">
        <f t="shared" si="567"/>
        <v>-109.33697435449106</v>
      </c>
      <c r="R2034" s="7">
        <f t="shared" si="576"/>
        <v>-3.6445658118163688</v>
      </c>
      <c r="S2034" s="7">
        <f t="shared" si="574"/>
        <v>-0.19163959211757542</v>
      </c>
      <c r="T2034" s="7">
        <f t="shared" si="575"/>
        <v>-25.711149309313896</v>
      </c>
      <c r="U2034" s="26">
        <f t="shared" si="568"/>
        <v>0</v>
      </c>
      <c r="V2034" s="26">
        <f t="shared" si="569"/>
        <v>0</v>
      </c>
      <c r="W2034" s="26">
        <f>IF(E2034&gt;t0,0,IF(E2034&lt;t0,P0))</f>
        <v>0</v>
      </c>
      <c r="X2034" s="26">
        <f>IF(E2034&gt;t0,0,IF(E2034&lt;t0,P0*SIN(PI()*(E2034)/t0)))</f>
        <v>0</v>
      </c>
    </row>
    <row r="2035" spans="5:24" x14ac:dyDescent="0.35">
      <c r="E2035" s="5">
        <f t="shared" si="570"/>
        <v>0.56923999999999098</v>
      </c>
      <c r="F2035" s="6">
        <f t="shared" si="571"/>
        <v>0</v>
      </c>
      <c r="G2035" s="6">
        <f t="shared" si="560"/>
        <v>1.889721885577915</v>
      </c>
      <c r="H2035" s="6">
        <f t="shared" si="561"/>
        <v>0.14578068551417042</v>
      </c>
      <c r="I2035" s="6">
        <f t="shared" si="562"/>
        <v>0.9893169318934244</v>
      </c>
      <c r="J2035" s="7">
        <f t="shared" si="563"/>
        <v>0</v>
      </c>
      <c r="K2035" s="7">
        <f t="shared" si="572"/>
        <v>-23.219206233037855</v>
      </c>
      <c r="L2035" s="7">
        <f t="shared" si="564"/>
        <v>-9.1697347129441747E-3</v>
      </c>
      <c r="M2035" s="7">
        <f t="shared" si="565"/>
        <v>0</v>
      </c>
      <c r="N2035" s="7">
        <f t="shared" si="573"/>
        <v>6.0436920544399655</v>
      </c>
      <c r="O2035" s="7">
        <f t="shared" si="566"/>
        <v>2.3867763725311623E-3</v>
      </c>
      <c r="P2035" s="7">
        <f t="shared" si="577"/>
        <v>-3.6980484904243329E-3</v>
      </c>
      <c r="Q2035" s="7">
        <f t="shared" si="567"/>
        <v>-110.94145471272999</v>
      </c>
      <c r="R2035" s="7">
        <f t="shared" si="576"/>
        <v>-3.6980484904243327</v>
      </c>
      <c r="S2035" s="7">
        <f t="shared" si="574"/>
        <v>-0.19100956645701497</v>
      </c>
      <c r="T2035" s="7">
        <f t="shared" si="575"/>
        <v>-25.626622497038952</v>
      </c>
      <c r="U2035" s="26">
        <f t="shared" si="568"/>
        <v>0</v>
      </c>
      <c r="V2035" s="26">
        <f t="shared" si="569"/>
        <v>0</v>
      </c>
      <c r="W2035" s="26">
        <f>IF(E2035&gt;t0,0,IF(E2035&lt;t0,P0))</f>
        <v>0</v>
      </c>
      <c r="X2035" s="26">
        <f>IF(E2035&gt;t0,0,IF(E2035&lt;t0,P0*SIN(PI()*(E2035)/t0)))</f>
        <v>0</v>
      </c>
    </row>
    <row r="2036" spans="5:24" x14ac:dyDescent="0.35">
      <c r="E2036" s="5">
        <f t="shared" si="570"/>
        <v>0.56951999999999092</v>
      </c>
      <c r="F2036" s="6">
        <f t="shared" si="571"/>
        <v>0</v>
      </c>
      <c r="G2036" s="6">
        <f t="shared" si="560"/>
        <v>1.8903135547072114</v>
      </c>
      <c r="H2036" s="6">
        <f t="shared" si="561"/>
        <v>0.15196415132479288</v>
      </c>
      <c r="I2036" s="6">
        <f t="shared" si="562"/>
        <v>0.98838600592690273</v>
      </c>
      <c r="J2036" s="7">
        <f t="shared" si="563"/>
        <v>0</v>
      </c>
      <c r="K2036" s="7">
        <f t="shared" si="572"/>
        <v>-23.219206233037855</v>
      </c>
      <c r="L2036" s="7">
        <f t="shared" si="564"/>
        <v>-9.1668645811927626E-3</v>
      </c>
      <c r="M2036" s="7">
        <f t="shared" si="565"/>
        <v>0</v>
      </c>
      <c r="N2036" s="7">
        <f t="shared" si="573"/>
        <v>6.0436920544399655</v>
      </c>
      <c r="O2036" s="7">
        <f t="shared" si="566"/>
        <v>2.3860293102807516E-3</v>
      </c>
      <c r="P2036" s="7">
        <f t="shared" si="577"/>
        <v>-3.7513527764031756E-3</v>
      </c>
      <c r="Q2036" s="7">
        <f t="shared" si="567"/>
        <v>-112.54058329209526</v>
      </c>
      <c r="R2036" s="7">
        <f t="shared" si="576"/>
        <v>-3.7513527764031758</v>
      </c>
      <c r="S2036" s="7">
        <f t="shared" si="574"/>
        <v>-0.19037244992443828</v>
      </c>
      <c r="T2036" s="7">
        <f t="shared" si="575"/>
        <v>-25.541144344453127</v>
      </c>
      <c r="U2036" s="26">
        <f t="shared" si="568"/>
        <v>0</v>
      </c>
      <c r="V2036" s="26">
        <f t="shared" si="569"/>
        <v>0</v>
      </c>
      <c r="W2036" s="26">
        <f>IF(E2036&gt;t0,0,IF(E2036&lt;t0,P0))</f>
        <v>0</v>
      </c>
      <c r="X2036" s="26">
        <f>IF(E2036&gt;t0,0,IF(E2036&lt;t0,P0*SIN(PI()*(E2036)/t0)))</f>
        <v>0</v>
      </c>
    </row>
    <row r="2037" spans="5:24" x14ac:dyDescent="0.35">
      <c r="E2037" s="5">
        <f t="shared" si="570"/>
        <v>0.56979999999999087</v>
      </c>
      <c r="F2037" s="6">
        <f t="shared" si="571"/>
        <v>0</v>
      </c>
      <c r="G2037" s="6">
        <f t="shared" si="560"/>
        <v>1.8909054090872377</v>
      </c>
      <c r="H2037" s="6">
        <f t="shared" si="561"/>
        <v>0.15814167505253257</v>
      </c>
      <c r="I2037" s="6">
        <f t="shared" si="562"/>
        <v>0.98741643221671127</v>
      </c>
      <c r="J2037" s="7">
        <f t="shared" si="563"/>
        <v>0</v>
      </c>
      <c r="K2037" s="7">
        <f t="shared" si="572"/>
        <v>-23.219206233037855</v>
      </c>
      <c r="L2037" s="7">
        <f t="shared" si="564"/>
        <v>-9.1639953477940881E-3</v>
      </c>
      <c r="M2037" s="7">
        <f t="shared" si="565"/>
        <v>0</v>
      </c>
      <c r="N2037" s="7">
        <f t="shared" si="573"/>
        <v>6.0436920544399655</v>
      </c>
      <c r="O2037" s="7">
        <f t="shared" si="566"/>
        <v>2.3852824818612157E-3</v>
      </c>
      <c r="P2037" s="7">
        <f t="shared" si="577"/>
        <v>-3.8044766925421965E-3</v>
      </c>
      <c r="Q2037" s="7">
        <f t="shared" si="567"/>
        <v>-114.1343007762659</v>
      </c>
      <c r="R2037" s="7">
        <f t="shared" si="576"/>
        <v>-3.8044766925421967</v>
      </c>
      <c r="S2037" s="7">
        <f t="shared" si="574"/>
        <v>-0.18972827192507485</v>
      </c>
      <c r="T2037" s="7">
        <f t="shared" si="575"/>
        <v>-25.454718796681938</v>
      </c>
      <c r="U2037" s="26">
        <f t="shared" si="568"/>
        <v>0</v>
      </c>
      <c r="V2037" s="26">
        <f t="shared" si="569"/>
        <v>0</v>
      </c>
      <c r="W2037" s="26">
        <f>IF(E2037&gt;t0,0,IF(E2037&lt;t0,P0))</f>
        <v>0</v>
      </c>
      <c r="X2037" s="26">
        <f>IF(E2037&gt;t0,0,IF(E2037&lt;t0,P0*SIN(PI()*(E2037)/t0)))</f>
        <v>0</v>
      </c>
    </row>
    <row r="2038" spans="5:24" x14ac:dyDescent="0.35">
      <c r="E2038" s="5">
        <f t="shared" si="570"/>
        <v>0.57007999999999082</v>
      </c>
      <c r="F2038" s="6">
        <f t="shared" si="571"/>
        <v>0</v>
      </c>
      <c r="G2038" s="6">
        <f t="shared" si="560"/>
        <v>1.8914974487759957</v>
      </c>
      <c r="H2038" s="6">
        <f t="shared" si="561"/>
        <v>0.16431301514464378</v>
      </c>
      <c r="I2038" s="6">
        <f t="shared" si="562"/>
        <v>0.98640824867499766</v>
      </c>
      <c r="J2038" s="7">
        <f t="shared" si="563"/>
        <v>0</v>
      </c>
      <c r="K2038" s="7">
        <f t="shared" si="572"/>
        <v>-23.219206233037855</v>
      </c>
      <c r="L2038" s="7">
        <f t="shared" si="564"/>
        <v>-9.1611270124669665E-3</v>
      </c>
      <c r="M2038" s="7">
        <f t="shared" si="565"/>
        <v>0</v>
      </c>
      <c r="N2038" s="7">
        <f t="shared" si="573"/>
        <v>6.0436920544399655</v>
      </c>
      <c r="O2038" s="7">
        <f t="shared" si="566"/>
        <v>2.3845358871993649E-3</v>
      </c>
      <c r="P2038" s="7">
        <f t="shared" si="577"/>
        <v>-3.8574182699364972E-3</v>
      </c>
      <c r="Q2038" s="7">
        <f t="shared" si="567"/>
        <v>-115.72254809809492</v>
      </c>
      <c r="R2038" s="7">
        <f t="shared" si="576"/>
        <v>-3.8574182699364972</v>
      </c>
      <c r="S2038" s="7">
        <f t="shared" si="574"/>
        <v>-0.18907706212250253</v>
      </c>
      <c r="T2038" s="7">
        <f t="shared" si="575"/>
        <v>-25.367349833511984</v>
      </c>
      <c r="U2038" s="26">
        <f t="shared" si="568"/>
        <v>0</v>
      </c>
      <c r="V2038" s="26">
        <f t="shared" si="569"/>
        <v>0</v>
      </c>
      <c r="W2038" s="26">
        <f>IF(E2038&gt;t0,0,IF(E2038&lt;t0,P0))</f>
        <v>0</v>
      </c>
      <c r="X2038" s="26">
        <f>IF(E2038&gt;t0,0,IF(E2038&lt;t0,P0*SIN(PI()*(E2038)/t0)))</f>
        <v>0</v>
      </c>
    </row>
    <row r="2039" spans="5:24" x14ac:dyDescent="0.35">
      <c r="E2039" s="5">
        <f t="shared" si="570"/>
        <v>0.57035999999999076</v>
      </c>
      <c r="F2039" s="6">
        <f t="shared" si="571"/>
        <v>0</v>
      </c>
      <c r="G2039" s="6">
        <f t="shared" si="560"/>
        <v>1.8920896738315052</v>
      </c>
      <c r="H2039" s="6">
        <f t="shared" si="561"/>
        <v>0.17047793029017255</v>
      </c>
      <c r="I2039" s="6">
        <f t="shared" si="562"/>
        <v>0.98536149472362633</v>
      </c>
      <c r="J2039" s="7">
        <f t="shared" si="563"/>
        <v>0</v>
      </c>
      <c r="K2039" s="7">
        <f t="shared" si="572"/>
        <v>-23.219206233037855</v>
      </c>
      <c r="L2039" s="7">
        <f t="shared" si="564"/>
        <v>-9.158259574930298E-3</v>
      </c>
      <c r="M2039" s="7">
        <f t="shared" si="565"/>
        <v>0</v>
      </c>
      <c r="N2039" s="7">
        <f t="shared" si="573"/>
        <v>6.0436920544399655</v>
      </c>
      <c r="O2039" s="7">
        <f t="shared" si="566"/>
        <v>2.3837895262220324E-3</v>
      </c>
      <c r="P2039" s="7">
        <f t="shared" si="577"/>
        <v>-3.9101755480589395E-3</v>
      </c>
      <c r="Q2039" s="7">
        <f t="shared" si="567"/>
        <v>-117.30526644176818</v>
      </c>
      <c r="R2039" s="7">
        <f t="shared" si="576"/>
        <v>-3.9101755480589393</v>
      </c>
      <c r="S2039" s="7">
        <f t="shared" si="574"/>
        <v>-0.18841885043729373</v>
      </c>
      <c r="T2039" s="7">
        <f t="shared" si="575"/>
        <v>-25.27904146920929</v>
      </c>
      <c r="U2039" s="26">
        <f t="shared" si="568"/>
        <v>0</v>
      </c>
      <c r="V2039" s="26">
        <f t="shared" si="569"/>
        <v>0</v>
      </c>
      <c r="W2039" s="26">
        <f>IF(E2039&gt;t0,0,IF(E2039&lt;t0,P0))</f>
        <v>0</v>
      </c>
      <c r="X2039" s="26">
        <f>IF(E2039&gt;t0,0,IF(E2039&lt;t0,P0*SIN(PI()*(E2039)/t0)))</f>
        <v>0</v>
      </c>
    </row>
    <row r="2040" spans="5:24" x14ac:dyDescent="0.35">
      <c r="E2040" s="5">
        <f t="shared" si="570"/>
        <v>0.57063999999999071</v>
      </c>
      <c r="F2040" s="6">
        <f t="shared" si="571"/>
        <v>0</v>
      </c>
      <c r="G2040" s="6">
        <f t="shared" si="560"/>
        <v>1.892682084311804</v>
      </c>
      <c r="H2040" s="6">
        <f t="shared" si="561"/>
        <v>0.1766361794293923</v>
      </c>
      <c r="I2040" s="6">
        <f t="shared" si="562"/>
        <v>0.98427621129263687</v>
      </c>
      <c r="J2040" s="7">
        <f t="shared" si="563"/>
        <v>0</v>
      </c>
      <c r="K2040" s="7">
        <f t="shared" si="572"/>
        <v>-23.219206233037855</v>
      </c>
      <c r="L2040" s="7">
        <f t="shared" si="564"/>
        <v>-9.1553930349030747E-3</v>
      </c>
      <c r="M2040" s="7">
        <f t="shared" si="565"/>
        <v>0</v>
      </c>
      <c r="N2040" s="7">
        <f t="shared" si="573"/>
        <v>6.0436920544399655</v>
      </c>
      <c r="O2040" s="7">
        <f t="shared" si="566"/>
        <v>2.3830433988560763E-3</v>
      </c>
      <c r="P2040" s="7">
        <f t="shared" si="577"/>
        <v>-3.9627465748317348E-3</v>
      </c>
      <c r="Q2040" s="7">
        <f t="shared" si="567"/>
        <v>-118.88239724495205</v>
      </c>
      <c r="R2040" s="7">
        <f t="shared" si="576"/>
        <v>-3.9627465748317348</v>
      </c>
      <c r="S2040" s="7">
        <f t="shared" si="574"/>
        <v>-0.18775366704569754</v>
      </c>
      <c r="T2040" s="7">
        <f t="shared" si="575"/>
        <v>-25.189797752342514</v>
      </c>
      <c r="U2040" s="26">
        <f t="shared" si="568"/>
        <v>0</v>
      </c>
      <c r="V2040" s="26">
        <f t="shared" si="569"/>
        <v>0</v>
      </c>
      <c r="W2040" s="26">
        <f>IF(E2040&gt;t0,0,IF(E2040&lt;t0,P0))</f>
        <v>0</v>
      </c>
      <c r="X2040" s="26">
        <f>IF(E2040&gt;t0,0,IF(E2040&lt;t0,P0*SIN(PI()*(E2040)/t0)))</f>
        <v>0</v>
      </c>
    </row>
    <row r="2041" spans="5:24" x14ac:dyDescent="0.35">
      <c r="E2041" s="5">
        <f t="shared" si="570"/>
        <v>0.57091999999999066</v>
      </c>
      <c r="F2041" s="6">
        <f t="shared" si="571"/>
        <v>0</v>
      </c>
      <c r="G2041" s="6">
        <f t="shared" si="560"/>
        <v>1.8932746802749489</v>
      </c>
      <c r="H2041" s="6">
        <f t="shared" si="561"/>
        <v>0.1827875217632299</v>
      </c>
      <c r="I2041" s="6">
        <f t="shared" si="562"/>
        <v>0.98315244081864372</v>
      </c>
      <c r="J2041" s="7">
        <f t="shared" si="563"/>
        <v>0</v>
      </c>
      <c r="K2041" s="7">
        <f t="shared" si="572"/>
        <v>-23.219206233037855</v>
      </c>
      <c r="L2041" s="7">
        <f t="shared" si="564"/>
        <v>-9.1525273921043773E-3</v>
      </c>
      <c r="M2041" s="7">
        <f t="shared" si="565"/>
        <v>0</v>
      </c>
      <c r="N2041" s="7">
        <f t="shared" si="573"/>
        <v>6.0436920544399655</v>
      </c>
      <c r="O2041" s="7">
        <f t="shared" si="566"/>
        <v>2.3822975050283744E-3</v>
      </c>
      <c r="P2041" s="7">
        <f t="shared" si="577"/>
        <v>-4.0151294066976479E-3</v>
      </c>
      <c r="Q2041" s="7">
        <f t="shared" si="567"/>
        <v>-120.45388220092944</v>
      </c>
      <c r="R2041" s="7">
        <f t="shared" si="576"/>
        <v>-4.015129406697648</v>
      </c>
      <c r="S2041" s="7">
        <f t="shared" si="574"/>
        <v>-0.18708154237826102</v>
      </c>
      <c r="T2041" s="7">
        <f t="shared" si="575"/>
        <v>-25.099622765597964</v>
      </c>
      <c r="U2041" s="26">
        <f t="shared" si="568"/>
        <v>0</v>
      </c>
      <c r="V2041" s="26">
        <f t="shared" si="569"/>
        <v>0</v>
      </c>
      <c r="W2041" s="26">
        <f>IF(E2041&gt;t0,0,IF(E2041&lt;t0,P0))</f>
        <v>0</v>
      </c>
      <c r="X2041" s="26">
        <f>IF(E2041&gt;t0,0,IF(E2041&lt;t0,P0*SIN(PI()*(E2041)/t0)))</f>
        <v>0</v>
      </c>
    </row>
    <row r="2042" spans="5:24" x14ac:dyDescent="0.35">
      <c r="E2042" s="5">
        <f t="shared" si="570"/>
        <v>0.5711999999999906</v>
      </c>
      <c r="F2042" s="6">
        <f t="shared" si="571"/>
        <v>0</v>
      </c>
      <c r="G2042" s="6">
        <f t="shared" si="560"/>
        <v>1.8938674617790137</v>
      </c>
      <c r="H2042" s="6">
        <f t="shared" si="561"/>
        <v>0.18893171676268292</v>
      </c>
      <c r="I2042" s="6">
        <f t="shared" si="562"/>
        <v>0.98199022724317642</v>
      </c>
      <c r="J2042" s="7">
        <f t="shared" si="563"/>
        <v>0</v>
      </c>
      <c r="K2042" s="7">
        <f t="shared" si="572"/>
        <v>-23.219206233037855</v>
      </c>
      <c r="L2042" s="7">
        <f t="shared" si="564"/>
        <v>-9.1496626462533714E-3</v>
      </c>
      <c r="M2042" s="7">
        <f t="shared" si="565"/>
        <v>0</v>
      </c>
      <c r="N2042" s="7">
        <f t="shared" si="573"/>
        <v>6.0436920544399655</v>
      </c>
      <c r="O2042" s="7">
        <f t="shared" si="566"/>
        <v>2.3815518446658303E-3</v>
      </c>
      <c r="P2042" s="7">
        <f t="shared" si="577"/>
        <v>-4.0673221086908462E-3</v>
      </c>
      <c r="Q2042" s="7">
        <f t="shared" si="567"/>
        <v>-122.01966326072538</v>
      </c>
      <c r="R2042" s="7">
        <f t="shared" si="576"/>
        <v>-4.0673221086908464</v>
      </c>
      <c r="S2042" s="7">
        <f t="shared" si="574"/>
        <v>-0.18640250711856549</v>
      </c>
      <c r="T2042" s="7">
        <f t="shared" si="575"/>
        <v>-25.008520625610057</v>
      </c>
      <c r="U2042" s="26">
        <f t="shared" si="568"/>
        <v>0</v>
      </c>
      <c r="V2042" s="26">
        <f t="shared" si="569"/>
        <v>0</v>
      </c>
      <c r="W2042" s="26">
        <f>IF(E2042&gt;t0,0,IF(E2042&lt;t0,P0))</f>
        <v>0</v>
      </c>
      <c r="X2042" s="26">
        <f>IF(E2042&gt;t0,0,IF(E2042&lt;t0,P0*SIN(PI()*(E2042)/t0)))</f>
        <v>0</v>
      </c>
    </row>
    <row r="2043" spans="5:24" x14ac:dyDescent="0.35">
      <c r="E2043" s="5">
        <f t="shared" si="570"/>
        <v>0.57147999999999055</v>
      </c>
      <c r="F2043" s="6">
        <f t="shared" si="571"/>
        <v>0</v>
      </c>
      <c r="G2043" s="6">
        <f t="shared" si="560"/>
        <v>1.8944604288820914</v>
      </c>
      <c r="H2043" s="6">
        <f t="shared" si="561"/>
        <v>0.19506852417821779</v>
      </c>
      <c r="I2043" s="6">
        <f t="shared" si="562"/>
        <v>0.98078961601096293</v>
      </c>
      <c r="J2043" s="7">
        <f t="shared" si="563"/>
        <v>0</v>
      </c>
      <c r="K2043" s="7">
        <f t="shared" si="572"/>
        <v>-23.219206233037855</v>
      </c>
      <c r="L2043" s="7">
        <f t="shared" si="564"/>
        <v>-9.146798797069311E-3</v>
      </c>
      <c r="M2043" s="7">
        <f t="shared" si="565"/>
        <v>0</v>
      </c>
      <c r="N2043" s="7">
        <f t="shared" si="573"/>
        <v>6.0436920544399655</v>
      </c>
      <c r="O2043" s="7">
        <f t="shared" si="566"/>
        <v>2.3808064176953684E-3</v>
      </c>
      <c r="P2043" s="7">
        <f t="shared" si="577"/>
        <v>-4.1193227545072847E-3</v>
      </c>
      <c r="Q2043" s="7">
        <f t="shared" si="567"/>
        <v>-123.57968263521855</v>
      </c>
      <c r="R2043" s="7">
        <f t="shared" si="576"/>
        <v>-4.1193227545072846</v>
      </c>
      <c r="S2043" s="7">
        <f t="shared" si="574"/>
        <v>-0.18571659220156603</v>
      </c>
      <c r="T2043" s="7">
        <f t="shared" si="575"/>
        <v>-24.91649548273854</v>
      </c>
      <c r="U2043" s="26">
        <f t="shared" si="568"/>
        <v>0</v>
      </c>
      <c r="V2043" s="26">
        <f t="shared" si="569"/>
        <v>0</v>
      </c>
      <c r="W2043" s="26">
        <f>IF(E2043&gt;t0,0,IF(E2043&lt;t0,P0))</f>
        <v>0</v>
      </c>
      <c r="X2043" s="26">
        <f>IF(E2043&gt;t0,0,IF(E2043&lt;t0,P0*SIN(PI()*(E2043)/t0)))</f>
        <v>0</v>
      </c>
    </row>
    <row r="2044" spans="5:24" x14ac:dyDescent="0.35">
      <c r="E2044" s="5">
        <f t="shared" si="570"/>
        <v>0.5717599999999905</v>
      </c>
      <c r="F2044" s="6">
        <f t="shared" si="571"/>
        <v>0</v>
      </c>
      <c r="G2044" s="6">
        <f t="shared" si="560"/>
        <v>1.8950535816422927</v>
      </c>
      <c r="H2044" s="6">
        <f t="shared" si="561"/>
        <v>0.20119770404917467</v>
      </c>
      <c r="I2044" s="6">
        <f t="shared" si="562"/>
        <v>0.97955065406815012</v>
      </c>
      <c r="J2044" s="7">
        <f t="shared" si="563"/>
        <v>0</v>
      </c>
      <c r="K2044" s="7">
        <f t="shared" si="572"/>
        <v>-23.219206233037855</v>
      </c>
      <c r="L2044" s="7">
        <f t="shared" si="564"/>
        <v>-9.1439358442715404E-3</v>
      </c>
      <c r="M2044" s="7">
        <f t="shared" si="565"/>
        <v>0</v>
      </c>
      <c r="N2044" s="7">
        <f t="shared" si="573"/>
        <v>6.0436920544399655</v>
      </c>
      <c r="O2044" s="7">
        <f t="shared" si="566"/>
        <v>2.3800612240439376E-3</v>
      </c>
      <c r="P2044" s="7">
        <f t="shared" si="577"/>
        <v>-4.1711294265748666E-3</v>
      </c>
      <c r="Q2044" s="7">
        <f t="shared" si="567"/>
        <v>-125.133882797246</v>
      </c>
      <c r="R2044" s="7">
        <f t="shared" si="576"/>
        <v>-4.1711294265748666</v>
      </c>
      <c r="S2044" s="7">
        <f t="shared" si="574"/>
        <v>-0.18502382881279242</v>
      </c>
      <c r="T2044" s="7">
        <f t="shared" si="575"/>
        <v>-24.823551520961288</v>
      </c>
      <c r="U2044" s="26">
        <f t="shared" si="568"/>
        <v>0</v>
      </c>
      <c r="V2044" s="26">
        <f t="shared" si="569"/>
        <v>0</v>
      </c>
      <c r="W2044" s="26">
        <f>IF(E2044&gt;t0,0,IF(E2044&lt;t0,P0))</f>
        <v>0</v>
      </c>
      <c r="X2044" s="26">
        <f>IF(E2044&gt;t0,0,IF(E2044&lt;t0,P0*SIN(PI()*(E2044)/t0)))</f>
        <v>0</v>
      </c>
    </row>
    <row r="2045" spans="5:24" x14ac:dyDescent="0.35">
      <c r="E2045" s="5">
        <f t="shared" si="570"/>
        <v>0.57203999999999045</v>
      </c>
      <c r="F2045" s="6">
        <f t="shared" si="571"/>
        <v>0</v>
      </c>
      <c r="G2045" s="6">
        <f t="shared" si="560"/>
        <v>1.8956469201177464</v>
      </c>
      <c r="H2045" s="6">
        <f t="shared" si="561"/>
        <v>0.20731901671314318</v>
      </c>
      <c r="I2045" s="6">
        <f t="shared" si="562"/>
        <v>0.97827338986047019</v>
      </c>
      <c r="J2045" s="7">
        <f t="shared" si="563"/>
        <v>0</v>
      </c>
      <c r="K2045" s="7">
        <f t="shared" si="572"/>
        <v>-23.219206233037855</v>
      </c>
      <c r="L2045" s="7">
        <f t="shared" si="564"/>
        <v>-9.1410737875794908E-3</v>
      </c>
      <c r="M2045" s="7">
        <f t="shared" si="565"/>
        <v>0</v>
      </c>
      <c r="N2045" s="7">
        <f t="shared" si="573"/>
        <v>6.0436920544399655</v>
      </c>
      <c r="O2045" s="7">
        <f t="shared" si="566"/>
        <v>2.3793162636385093E-3</v>
      </c>
      <c r="P2045" s="7">
        <f t="shared" si="577"/>
        <v>-4.2227402161230596E-3</v>
      </c>
      <c r="Q2045" s="7">
        <f t="shared" si="567"/>
        <v>-126.68220648369179</v>
      </c>
      <c r="R2045" s="7">
        <f t="shared" si="576"/>
        <v>-4.2227402161230598</v>
      </c>
      <c r="S2045" s="7">
        <f t="shared" si="574"/>
        <v>-0.18432424838640357</v>
      </c>
      <c r="T2045" s="7">
        <f t="shared" si="575"/>
        <v>-24.729692957613263</v>
      </c>
      <c r="U2045" s="26">
        <f t="shared" si="568"/>
        <v>0</v>
      </c>
      <c r="V2045" s="26">
        <f t="shared" si="569"/>
        <v>0</v>
      </c>
      <c r="W2045" s="26">
        <f>IF(E2045&gt;t0,0,IF(E2045&lt;t0,P0))</f>
        <v>0</v>
      </c>
      <c r="X2045" s="26">
        <f>IF(E2045&gt;t0,0,IF(E2045&lt;t0,P0*SIN(PI()*(E2045)/t0)))</f>
        <v>0</v>
      </c>
    </row>
    <row r="2046" spans="5:24" x14ac:dyDescent="0.35">
      <c r="E2046" s="5">
        <f t="shared" si="570"/>
        <v>0.57231999999999039</v>
      </c>
      <c r="F2046" s="6">
        <f t="shared" si="571"/>
        <v>0</v>
      </c>
      <c r="G2046" s="6">
        <f t="shared" si="560"/>
        <v>1.8962404443665997</v>
      </c>
      <c r="H2046" s="6">
        <f t="shared" si="561"/>
        <v>0.21343222281533542</v>
      </c>
      <c r="I2046" s="6">
        <f t="shared" si="562"/>
        <v>0.97695787333134532</v>
      </c>
      <c r="J2046" s="7">
        <f t="shared" si="563"/>
        <v>0</v>
      </c>
      <c r="K2046" s="7">
        <f t="shared" si="572"/>
        <v>-23.219206233037855</v>
      </c>
      <c r="L2046" s="7">
        <f t="shared" si="564"/>
        <v>-9.1382126267126815E-3</v>
      </c>
      <c r="M2046" s="7">
        <f t="shared" si="565"/>
        <v>0</v>
      </c>
      <c r="N2046" s="7">
        <f t="shared" si="573"/>
        <v>6.0436920544399655</v>
      </c>
      <c r="O2046" s="7">
        <f t="shared" si="566"/>
        <v>2.3785715364060766E-3</v>
      </c>
      <c r="P2046" s="7">
        <f t="shared" si="577"/>
        <v>-4.2741532232522042E-3</v>
      </c>
      <c r="Q2046" s="7">
        <f t="shared" si="567"/>
        <v>-128.22459669756611</v>
      </c>
      <c r="R2046" s="7">
        <f t="shared" si="576"/>
        <v>-4.2741532232522044</v>
      </c>
      <c r="S2046" s="7">
        <f t="shared" si="574"/>
        <v>-0.18361788260408804</v>
      </c>
      <c r="T2046" s="7">
        <f t="shared" si="575"/>
        <v>-24.634924043239021</v>
      </c>
      <c r="U2046" s="26">
        <f t="shared" si="568"/>
        <v>0</v>
      </c>
      <c r="V2046" s="26">
        <f t="shared" si="569"/>
        <v>0</v>
      </c>
      <c r="W2046" s="26">
        <f>IF(E2046&gt;t0,0,IF(E2046&lt;t0,P0))</f>
        <v>0</v>
      </c>
      <c r="X2046" s="26">
        <f>IF(E2046&gt;t0,0,IF(E2046&lt;t0,P0*SIN(PI()*(E2046)/t0)))</f>
        <v>0</v>
      </c>
    </row>
    <row r="2047" spans="5:24" x14ac:dyDescent="0.35">
      <c r="E2047" s="5">
        <f t="shared" si="570"/>
        <v>0.57259999999999034</v>
      </c>
      <c r="F2047" s="6">
        <f t="shared" si="571"/>
        <v>0</v>
      </c>
      <c r="G2047" s="6">
        <f t="shared" si="560"/>
        <v>1.8968341544470184</v>
      </c>
      <c r="H2047" s="6">
        <f t="shared" si="561"/>
        <v>0.21953708331794536</v>
      </c>
      <c r="I2047" s="6">
        <f t="shared" si="562"/>
        <v>0.97560415591993532</v>
      </c>
      <c r="J2047" s="7">
        <f t="shared" si="563"/>
        <v>0</v>
      </c>
      <c r="K2047" s="7">
        <f t="shared" si="572"/>
        <v>-23.219206233037855</v>
      </c>
      <c r="L2047" s="7">
        <f t="shared" si="564"/>
        <v>-9.1353523613907119E-3</v>
      </c>
      <c r="M2047" s="7">
        <f t="shared" si="565"/>
        <v>0</v>
      </c>
      <c r="N2047" s="7">
        <f t="shared" si="573"/>
        <v>6.0436920544399655</v>
      </c>
      <c r="O2047" s="7">
        <f t="shared" si="566"/>
        <v>2.3778270422736554E-3</v>
      </c>
      <c r="P2047" s="7">
        <f t="shared" si="577"/>
        <v>-4.3253665570024075E-3</v>
      </c>
      <c r="Q2047" s="7">
        <f t="shared" si="567"/>
        <v>-129.76099671007222</v>
      </c>
      <c r="R2047" s="7">
        <f t="shared" si="576"/>
        <v>-4.3253665570024076</v>
      </c>
      <c r="S2047" s="7">
        <f t="shared" si="574"/>
        <v>-0.18290476339358322</v>
      </c>
      <c r="T2047" s="7">
        <f t="shared" si="575"/>
        <v>-24.539249061394035</v>
      </c>
      <c r="U2047" s="26">
        <f t="shared" si="568"/>
        <v>0</v>
      </c>
      <c r="V2047" s="26">
        <f t="shared" si="569"/>
        <v>0</v>
      </c>
      <c r="W2047" s="26">
        <f>IF(E2047&gt;t0,0,IF(E2047&lt;t0,P0))</f>
        <v>0</v>
      </c>
      <c r="X2047" s="26">
        <f>IF(E2047&gt;t0,0,IF(E2047&lt;t0,P0*SIN(PI()*(E2047)/t0)))</f>
        <v>0</v>
      </c>
    </row>
    <row r="2048" spans="5:24" x14ac:dyDescent="0.35">
      <c r="E2048" s="5">
        <f t="shared" si="570"/>
        <v>0.57287999999999029</v>
      </c>
      <c r="F2048" s="6">
        <f t="shared" si="571"/>
        <v>0</v>
      </c>
      <c r="G2048" s="6">
        <f t="shared" si="560"/>
        <v>1.8974280504171857</v>
      </c>
      <c r="H2048" s="6">
        <f t="shared" si="561"/>
        <v>0.22563335950949542</v>
      </c>
      <c r="I2048" s="6">
        <f t="shared" si="562"/>
        <v>0.97421229055912595</v>
      </c>
      <c r="J2048" s="7">
        <f t="shared" si="563"/>
        <v>0</v>
      </c>
      <c r="K2048" s="7">
        <f t="shared" si="572"/>
        <v>-23.219206233037855</v>
      </c>
      <c r="L2048" s="7">
        <f t="shared" si="564"/>
        <v>-9.1324929913332853E-3</v>
      </c>
      <c r="M2048" s="7">
        <f t="shared" si="565"/>
        <v>0</v>
      </c>
      <c r="N2048" s="7">
        <f t="shared" si="573"/>
        <v>6.0436920544399655</v>
      </c>
      <c r="O2048" s="7">
        <f t="shared" si="566"/>
        <v>2.3770827811682867E-3</v>
      </c>
      <c r="P2048" s="7">
        <f t="shared" si="577"/>
        <v>-4.3763783354220645E-3</v>
      </c>
      <c r="Q2048" s="7">
        <f t="shared" si="567"/>
        <v>-131.29135006266193</v>
      </c>
      <c r="R2048" s="7">
        <f t="shared" si="576"/>
        <v>-4.3763783354220642</v>
      </c>
      <c r="S2048" s="7">
        <f t="shared" si="574"/>
        <v>-0.18218492292734634</v>
      </c>
      <c r="T2048" s="7">
        <f t="shared" si="575"/>
        <v>-24.442672328466386</v>
      </c>
      <c r="U2048" s="26">
        <f t="shared" si="568"/>
        <v>0</v>
      </c>
      <c r="V2048" s="26">
        <f t="shared" si="569"/>
        <v>0</v>
      </c>
      <c r="W2048" s="26">
        <f>IF(E2048&gt;t0,0,IF(E2048&lt;t0,P0))</f>
        <v>0</v>
      </c>
      <c r="X2048" s="26">
        <f>IF(E2048&gt;t0,0,IF(E2048&lt;t0,P0*SIN(PI()*(E2048)/t0)))</f>
        <v>0</v>
      </c>
    </row>
    <row r="2049" spans="5:24" x14ac:dyDescent="0.35">
      <c r="E2049" s="5">
        <f t="shared" si="570"/>
        <v>0.57315999999999023</v>
      </c>
      <c r="F2049" s="6">
        <f t="shared" si="571"/>
        <v>0</v>
      </c>
      <c r="G2049" s="6">
        <f t="shared" si="560"/>
        <v>1.898022132335303</v>
      </c>
      <c r="H2049" s="6">
        <f t="shared" si="561"/>
        <v>0.23172081301417247</v>
      </c>
      <c r="I2049" s="6">
        <f t="shared" si="562"/>
        <v>0.97278233167345862</v>
      </c>
      <c r="J2049" s="7">
        <f t="shared" si="563"/>
        <v>0</v>
      </c>
      <c r="K2049" s="7">
        <f t="shared" si="572"/>
        <v>-23.219206233037855</v>
      </c>
      <c r="L2049" s="7">
        <f t="shared" si="564"/>
        <v>-9.129634516260178E-3</v>
      </c>
      <c r="M2049" s="7">
        <f t="shared" si="565"/>
        <v>0</v>
      </c>
      <c r="N2049" s="7">
        <f t="shared" si="573"/>
        <v>6.0436920544399655</v>
      </c>
      <c r="O2049" s="7">
        <f t="shared" si="566"/>
        <v>2.3763387530170328E-3</v>
      </c>
      <c r="P2049" s="7">
        <f t="shared" si="577"/>
        <v>-4.4271866856359678E-3</v>
      </c>
      <c r="Q2049" s="7">
        <f t="shared" si="567"/>
        <v>-132.81560056907904</v>
      </c>
      <c r="R2049" s="7">
        <f t="shared" si="576"/>
        <v>-4.4271866856359674</v>
      </c>
      <c r="S2049" s="7">
        <f t="shared" si="574"/>
        <v>-0.18145839362108321</v>
      </c>
      <c r="T2049" s="7">
        <f t="shared" si="575"/>
        <v>-24.34519819347938</v>
      </c>
      <c r="U2049" s="26">
        <f t="shared" si="568"/>
        <v>0</v>
      </c>
      <c r="V2049" s="26">
        <f t="shared" si="569"/>
        <v>0</v>
      </c>
      <c r="W2049" s="26">
        <f>IF(E2049&gt;t0,0,IF(E2049&lt;t0,P0))</f>
        <v>0</v>
      </c>
      <c r="X2049" s="26">
        <f>IF(E2049&gt;t0,0,IF(E2049&lt;t0,P0*SIN(PI()*(E2049)/t0)))</f>
        <v>0</v>
      </c>
    </row>
    <row r="2050" spans="5:24" x14ac:dyDescent="0.35">
      <c r="E2050" s="5">
        <f t="shared" si="570"/>
        <v>0.57343999999999018</v>
      </c>
      <c r="F2050" s="6">
        <f t="shared" si="571"/>
        <v>0</v>
      </c>
      <c r="G2050" s="6">
        <f t="shared" ref="G2050:G2113" si="578">EXP(E2050*w*qsi)</f>
        <v>1.8986164002595913</v>
      </c>
      <c r="H2050" s="6">
        <f t="shared" ref="H2050:H2113" si="579">SIN(wd*E2050)</f>
        <v>0.23779920580114172</v>
      </c>
      <c r="I2050" s="6">
        <f t="shared" ref="I2050:I2113" si="580">COS(wd*E2050)</f>
        <v>0.9713143351770045</v>
      </c>
      <c r="J2050" s="7">
        <f t="shared" ref="J2050:J2113" si="581">F2050*G2050*I2050</f>
        <v>0</v>
      </c>
      <c r="K2050" s="7">
        <f t="shared" si="572"/>
        <v>-23.219206233037855</v>
      </c>
      <c r="L2050" s="7">
        <f t="shared" ref="L2050:L2113" si="582">1/(m*wd*G2050)*K2050</f>
        <v>-9.1267769358912582E-3</v>
      </c>
      <c r="M2050" s="7">
        <f t="shared" ref="M2050:M2113" si="583">F2050*G2050*H2050</f>
        <v>0</v>
      </c>
      <c r="N2050" s="7">
        <f t="shared" si="573"/>
        <v>6.0436920544399655</v>
      </c>
      <c r="O2050" s="7">
        <f t="shared" ref="O2050:O2113" si="584">1/(m*wd*G2050)*N2050</f>
        <v>2.375594957746978E-3</v>
      </c>
      <c r="P2050" s="7">
        <f t="shared" si="577"/>
        <v>-4.4777897439129688E-3</v>
      </c>
      <c r="Q2050" s="7">
        <f t="shared" ref="Q2050:Q2113" si="585">k*P2050</f>
        <v>-134.33369231738905</v>
      </c>
      <c r="R2050" s="7">
        <f t="shared" si="576"/>
        <v>-4.477789743912969</v>
      </c>
      <c r="S2050" s="7">
        <f t="shared" si="574"/>
        <v>-0.1807252081321466</v>
      </c>
      <c r="T2050" s="7">
        <f t="shared" si="575"/>
        <v>-24.24683103787666</v>
      </c>
      <c r="U2050" s="26">
        <f t="shared" ref="U2050:U2113" si="586">IF(E2050&gt;$B$16,0,IF(E2050&lt;$B$14,P0*E2050/$B$14,IF(E2050&lt;$B$16,P0-(E2050-B$14)*P0/$B$14)))</f>
        <v>0</v>
      </c>
      <c r="V2050" s="26">
        <f t="shared" ref="V2050:V2113" si="587">IF(E2050&gt;t0,0,IF(E2050&lt;t0,P0-(E2050)*P0/t0))</f>
        <v>0</v>
      </c>
      <c r="W2050" s="26">
        <f>IF(E2050&gt;t0,0,IF(E2050&lt;t0,P0))</f>
        <v>0</v>
      </c>
      <c r="X2050" s="26">
        <f>IF(E2050&gt;t0,0,IF(E2050&lt;t0,P0*SIN(PI()*(E2050)/t0)))</f>
        <v>0</v>
      </c>
    </row>
    <row r="2051" spans="5:24" x14ac:dyDescent="0.35">
      <c r="E2051" s="5">
        <f t="shared" ref="E2051:E2114" si="588">E2050+dt</f>
        <v>0.57371999999999013</v>
      </c>
      <c r="F2051" s="6">
        <f t="shared" ref="F2051:F2114" si="589">X2051</f>
        <v>0</v>
      </c>
      <c r="G2051" s="6">
        <f t="shared" si="578"/>
        <v>1.8992108542482879</v>
      </c>
      <c r="H2051" s="6">
        <f t="shared" si="579"/>
        <v>0.2438683001938646</v>
      </c>
      <c r="I2051" s="6">
        <f t="shared" si="580"/>
        <v>0.96980835847117508</v>
      </c>
      <c r="J2051" s="7">
        <f t="shared" si="581"/>
        <v>0</v>
      </c>
      <c r="K2051" s="7">
        <f t="shared" ref="K2051:K2114" si="590">0.5*dt*(J2050+J2051)+K2050</f>
        <v>-23.219206233037855</v>
      </c>
      <c r="L2051" s="7">
        <f t="shared" si="582"/>
        <v>-9.1239202499464912E-3</v>
      </c>
      <c r="M2051" s="7">
        <f t="shared" si="583"/>
        <v>0</v>
      </c>
      <c r="N2051" s="7">
        <f t="shared" ref="N2051:N2114" si="591">0.5*dt*(M2051+M2050)+N2050</f>
        <v>6.0436920544399655</v>
      </c>
      <c r="O2051" s="7">
        <f t="shared" si="584"/>
        <v>2.3748513952852319E-3</v>
      </c>
      <c r="P2051" s="7">
        <f t="shared" si="577"/>
        <v>-4.5281856557333813E-3</v>
      </c>
      <c r="Q2051" s="7">
        <f t="shared" si="585"/>
        <v>-135.84556967200143</v>
      </c>
      <c r="R2051" s="7">
        <f t="shared" si="576"/>
        <v>-4.5281856557333811</v>
      </c>
      <c r="S2051" s="7">
        <f t="shared" ref="S2051:S2114" si="592">(P2051-P2050)/dt</f>
        <v>-0.17998539935861621</v>
      </c>
      <c r="T2051" s="7">
        <f t="shared" ref="T2051:T2114" si="593">2*qsi*m*w*S2051</f>
        <v>-24.147575275398779</v>
      </c>
      <c r="U2051" s="26">
        <f t="shared" si="586"/>
        <v>0</v>
      </c>
      <c r="V2051" s="26">
        <f t="shared" si="587"/>
        <v>0</v>
      </c>
      <c r="W2051" s="26">
        <f>IF(E2051&gt;t0,0,IF(E2051&lt;t0,P0))</f>
        <v>0</v>
      </c>
      <c r="X2051" s="26">
        <f>IF(E2051&gt;t0,0,IF(E2051&lt;t0,P0*SIN(PI()*(E2051)/t0)))</f>
        <v>0</v>
      </c>
    </row>
    <row r="2052" spans="5:24" x14ac:dyDescent="0.35">
      <c r="E2052" s="5">
        <f t="shared" si="588"/>
        <v>0.57399999999999007</v>
      </c>
      <c r="F2052" s="6">
        <f t="shared" si="589"/>
        <v>0</v>
      </c>
      <c r="G2052" s="6">
        <f t="shared" si="578"/>
        <v>1.8998054943596503</v>
      </c>
      <c r="H2052" s="6">
        <f t="shared" si="579"/>
        <v>0.24992785887938546</v>
      </c>
      <c r="I2052" s="6">
        <f t="shared" si="580"/>
        <v>0.96826446044247949</v>
      </c>
      <c r="J2052" s="7">
        <f t="shared" si="581"/>
        <v>0</v>
      </c>
      <c r="K2052" s="7">
        <f t="shared" si="590"/>
        <v>-23.219206233037855</v>
      </c>
      <c r="L2052" s="7">
        <f t="shared" si="582"/>
        <v>-9.12106445814591E-3</v>
      </c>
      <c r="M2052" s="7">
        <f t="shared" si="583"/>
        <v>0</v>
      </c>
      <c r="N2052" s="7">
        <f t="shared" si="591"/>
        <v>6.0436920544399655</v>
      </c>
      <c r="O2052" s="7">
        <f t="shared" si="584"/>
        <v>2.3741080655589235E-3</v>
      </c>
      <c r="P2052" s="7">
        <f t="shared" si="577"/>
        <v>-4.5783725758558194E-3</v>
      </c>
      <c r="Q2052" s="7">
        <f t="shared" si="585"/>
        <v>-137.35117727567459</v>
      </c>
      <c r="R2052" s="7">
        <f t="shared" ref="R2052:R2115" si="594">P2052*1000</f>
        <v>-4.5783725758558198</v>
      </c>
      <c r="S2052" s="7">
        <f t="shared" si="592"/>
        <v>-0.179239000437279</v>
      </c>
      <c r="T2052" s="7">
        <f t="shared" si="593"/>
        <v>-24.047435351812226</v>
      </c>
      <c r="U2052" s="26">
        <f t="shared" si="586"/>
        <v>0</v>
      </c>
      <c r="V2052" s="26">
        <f t="shared" si="587"/>
        <v>0</v>
      </c>
      <c r="W2052" s="26">
        <f>IF(E2052&gt;t0,0,IF(E2052&lt;t0,P0))</f>
        <v>0</v>
      </c>
      <c r="X2052" s="26">
        <f>IF(E2052&gt;t0,0,IF(E2052&lt;t0,P0*SIN(PI()*(E2052)/t0)))</f>
        <v>0</v>
      </c>
    </row>
    <row r="2053" spans="5:24" x14ac:dyDescent="0.35">
      <c r="E2053" s="5">
        <f t="shared" si="588"/>
        <v>0.57427999999999002</v>
      </c>
      <c r="F2053" s="6">
        <f t="shared" si="589"/>
        <v>0</v>
      </c>
      <c r="G2053" s="6">
        <f t="shared" si="578"/>
        <v>1.9004003206519522</v>
      </c>
      <c r="H2053" s="6">
        <f t="shared" si="579"/>
        <v>0.25597764491761266</v>
      </c>
      <c r="I2053" s="6">
        <f t="shared" si="580"/>
        <v>0.96668270146022195</v>
      </c>
      <c r="J2053" s="7">
        <f t="shared" si="581"/>
        <v>0</v>
      </c>
      <c r="K2053" s="7">
        <f t="shared" si="590"/>
        <v>-23.219206233037855</v>
      </c>
      <c r="L2053" s="7">
        <f t="shared" si="582"/>
        <v>-9.1182095602096568E-3</v>
      </c>
      <c r="M2053" s="7">
        <f t="shared" si="583"/>
        <v>0</v>
      </c>
      <c r="N2053" s="7">
        <f t="shared" si="591"/>
        <v>6.0436920544399655</v>
      </c>
      <c r="O2053" s="7">
        <f t="shared" si="584"/>
        <v>2.3733649684952083E-3</v>
      </c>
      <c r="P2053" s="7">
        <f t="shared" si="577"/>
        <v>-4.6283486683837312E-3</v>
      </c>
      <c r="Q2053" s="7">
        <f t="shared" si="585"/>
        <v>-138.85046005151193</v>
      </c>
      <c r="R2053" s="7">
        <f t="shared" si="594"/>
        <v>-4.6283486683837314</v>
      </c>
      <c r="S2053" s="7">
        <f t="shared" si="592"/>
        <v>-0.17848604474254193</v>
      </c>
      <c r="T2053" s="7">
        <f t="shared" si="593"/>
        <v>-23.946415744763566</v>
      </c>
      <c r="U2053" s="26">
        <f t="shared" si="586"/>
        <v>0</v>
      </c>
      <c r="V2053" s="26">
        <f t="shared" si="587"/>
        <v>0</v>
      </c>
      <c r="W2053" s="26">
        <f>IF(E2053&gt;t0,0,IF(E2053&lt;t0,P0))</f>
        <v>0</v>
      </c>
      <c r="X2053" s="26">
        <f>IF(E2053&gt;t0,0,IF(E2053&lt;t0,P0*SIN(PI()*(E2053)/t0)))</f>
        <v>0</v>
      </c>
    </row>
    <row r="2054" spans="5:24" x14ac:dyDescent="0.35">
      <c r="E2054" s="5">
        <f t="shared" si="588"/>
        <v>0.57455999999998997</v>
      </c>
      <c r="F2054" s="6">
        <f t="shared" si="589"/>
        <v>0</v>
      </c>
      <c r="G2054" s="6">
        <f t="shared" si="578"/>
        <v>1.900995333183487</v>
      </c>
      <c r="H2054" s="6">
        <f t="shared" si="579"/>
        <v>0.2620174217505834</v>
      </c>
      <c r="I2054" s="6">
        <f t="shared" si="580"/>
        <v>0.96506314337414056</v>
      </c>
      <c r="J2054" s="7">
        <f t="shared" si="581"/>
        <v>0</v>
      </c>
      <c r="K2054" s="7">
        <f t="shared" si="590"/>
        <v>-23.219206233037855</v>
      </c>
      <c r="L2054" s="7">
        <f t="shared" si="582"/>
        <v>-9.1153555558579468E-3</v>
      </c>
      <c r="M2054" s="7">
        <f t="shared" si="583"/>
        <v>0</v>
      </c>
      <c r="N2054" s="7">
        <f t="shared" si="591"/>
        <v>6.0436920544399655</v>
      </c>
      <c r="O2054" s="7">
        <f t="shared" si="584"/>
        <v>2.3726221040212612E-3</v>
      </c>
      <c r="P2054" s="7">
        <f t="shared" si="577"/>
        <v>-4.6781121068314811E-3</v>
      </c>
      <c r="Q2054" s="7">
        <f t="shared" si="585"/>
        <v>-140.34336320494444</v>
      </c>
      <c r="R2054" s="7">
        <f t="shared" si="594"/>
        <v>-4.678112106831481</v>
      </c>
      <c r="S2054" s="7">
        <f t="shared" si="592"/>
        <v>-0.177726565884821</v>
      </c>
      <c r="T2054" s="7">
        <f t="shared" si="593"/>
        <v>-23.844520963563291</v>
      </c>
      <c r="U2054" s="26">
        <f t="shared" si="586"/>
        <v>0</v>
      </c>
      <c r="V2054" s="26">
        <f t="shared" si="587"/>
        <v>0</v>
      </c>
      <c r="W2054" s="26">
        <f>IF(E2054&gt;t0,0,IF(E2054&lt;t0,P0))</f>
        <v>0</v>
      </c>
      <c r="X2054" s="26">
        <f>IF(E2054&gt;t0,0,IF(E2054&lt;t0,P0*SIN(PI()*(E2054)/t0)))</f>
        <v>0</v>
      </c>
    </row>
    <row r="2055" spans="5:24" x14ac:dyDescent="0.35">
      <c r="E2055" s="5">
        <f t="shared" si="588"/>
        <v>0.57483999999998991</v>
      </c>
      <c r="F2055" s="6">
        <f t="shared" si="589"/>
        <v>0</v>
      </c>
      <c r="G2055" s="6">
        <f t="shared" si="578"/>
        <v>1.9015905320125663</v>
      </c>
      <c r="H2055" s="6">
        <f t="shared" si="579"/>
        <v>0.2680469532117134</v>
      </c>
      <c r="I2055" s="6">
        <f t="shared" si="580"/>
        <v>0.96340584951198915</v>
      </c>
      <c r="J2055" s="7">
        <f t="shared" si="581"/>
        <v>0</v>
      </c>
      <c r="K2055" s="7">
        <f t="shared" si="590"/>
        <v>-23.219206233037855</v>
      </c>
      <c r="L2055" s="7">
        <f t="shared" si="582"/>
        <v>-9.112502444811087E-3</v>
      </c>
      <c r="M2055" s="7">
        <f t="shared" si="583"/>
        <v>0</v>
      </c>
      <c r="N2055" s="7">
        <f t="shared" si="591"/>
        <v>6.0436920544399655</v>
      </c>
      <c r="O2055" s="7">
        <f t="shared" si="584"/>
        <v>2.3718794720642825E-3</v>
      </c>
      <c r="P2055" s="7">
        <f t="shared" ref="P2055:P2118" si="595">L2055*H2055-O2055*I2055</f>
        <v>-4.7276610741900397E-3</v>
      </c>
      <c r="Q2055" s="7">
        <f t="shared" si="585"/>
        <v>-141.82983222570118</v>
      </c>
      <c r="R2055" s="7">
        <f t="shared" si="594"/>
        <v>-4.7276610741900393</v>
      </c>
      <c r="S2055" s="7">
        <f t="shared" si="592"/>
        <v>-0.17696059770913808</v>
      </c>
      <c r="T2055" s="7">
        <f t="shared" si="593"/>
        <v>-23.741755548997581</v>
      </c>
      <c r="U2055" s="26">
        <f t="shared" si="586"/>
        <v>0</v>
      </c>
      <c r="V2055" s="26">
        <f t="shared" si="587"/>
        <v>0</v>
      </c>
      <c r="W2055" s="26">
        <f>IF(E2055&gt;t0,0,IF(E2055&lt;t0,P0))</f>
        <v>0</v>
      </c>
      <c r="X2055" s="26">
        <f>IF(E2055&gt;t0,0,IF(E2055&lt;t0,P0*SIN(PI()*(E2055)/t0)))</f>
        <v>0</v>
      </c>
    </row>
    <row r="2056" spans="5:24" x14ac:dyDescent="0.35">
      <c r="E2056" s="5">
        <f t="shared" si="588"/>
        <v>0.57511999999998986</v>
      </c>
      <c r="F2056" s="6">
        <f t="shared" si="589"/>
        <v>0</v>
      </c>
      <c r="G2056" s="6">
        <f t="shared" si="578"/>
        <v>1.9021859171975193</v>
      </c>
      <c r="H2056" s="6">
        <f t="shared" si="579"/>
        <v>0.2740660035350318</v>
      </c>
      <c r="I2056" s="6">
        <f t="shared" si="580"/>
        <v>0.96171088467706134</v>
      </c>
      <c r="J2056" s="7">
        <f t="shared" si="581"/>
        <v>0</v>
      </c>
      <c r="K2056" s="7">
        <f t="shared" si="590"/>
        <v>-23.219206233037855</v>
      </c>
      <c r="L2056" s="7">
        <f t="shared" si="582"/>
        <v>-9.1096502267894747E-3</v>
      </c>
      <c r="M2056" s="7">
        <f t="shared" si="583"/>
        <v>0</v>
      </c>
      <c r="N2056" s="7">
        <f t="shared" si="591"/>
        <v>6.0436920544399655</v>
      </c>
      <c r="O2056" s="7">
        <f t="shared" si="584"/>
        <v>2.3711370725514936E-3</v>
      </c>
      <c r="P2056" s="7">
        <f t="shared" si="595"/>
        <v>-4.7769937629922616E-3</v>
      </c>
      <c r="Q2056" s="7">
        <f t="shared" si="585"/>
        <v>-143.30981288976784</v>
      </c>
      <c r="R2056" s="7">
        <f t="shared" si="594"/>
        <v>-4.7769937629922614</v>
      </c>
      <c r="S2056" s="7">
        <f t="shared" si="592"/>
        <v>-0.17618817429364958</v>
      </c>
      <c r="T2056" s="7">
        <f t="shared" si="593"/>
        <v>-23.638124073130889</v>
      </c>
      <c r="U2056" s="26">
        <f t="shared" si="586"/>
        <v>0</v>
      </c>
      <c r="V2056" s="26">
        <f t="shared" si="587"/>
        <v>0</v>
      </c>
      <c r="W2056" s="26">
        <f>IF(E2056&gt;t0,0,IF(E2056&lt;t0,P0))</f>
        <v>0</v>
      </c>
      <c r="X2056" s="26">
        <f>IF(E2056&gt;t0,0,IF(E2056&lt;t0,P0*SIN(PI()*(E2056)/t0)))</f>
        <v>0</v>
      </c>
    </row>
    <row r="2057" spans="5:24" x14ac:dyDescent="0.35">
      <c r="E2057" s="5">
        <f t="shared" si="588"/>
        <v>0.57539999999998981</v>
      </c>
      <c r="F2057" s="6">
        <f t="shared" si="589"/>
        <v>0</v>
      </c>
      <c r="G2057" s="6">
        <f t="shared" si="578"/>
        <v>1.9027814887966936</v>
      </c>
      <c r="H2057" s="6">
        <f t="shared" si="579"/>
        <v>0.28007433736440146</v>
      </c>
      <c r="I2057" s="6">
        <f t="shared" si="580"/>
        <v>0.95997831514565546</v>
      </c>
      <c r="J2057" s="7">
        <f t="shared" si="581"/>
        <v>0</v>
      </c>
      <c r="K2057" s="7">
        <f t="shared" si="590"/>
        <v>-23.219206233037855</v>
      </c>
      <c r="L2057" s="7">
        <f t="shared" si="582"/>
        <v>-9.1067989015135922E-3</v>
      </c>
      <c r="M2057" s="7">
        <f t="shared" si="583"/>
        <v>0</v>
      </c>
      <c r="N2057" s="7">
        <f t="shared" si="591"/>
        <v>6.0436920544399655</v>
      </c>
      <c r="O2057" s="7">
        <f t="shared" si="584"/>
        <v>2.3703949054101397E-3</v>
      </c>
      <c r="P2057" s="7">
        <f t="shared" si="595"/>
        <v>-4.8261083753777497E-3</v>
      </c>
      <c r="Q2057" s="7">
        <f t="shared" si="585"/>
        <v>-144.78325126133248</v>
      </c>
      <c r="R2057" s="7">
        <f t="shared" si="594"/>
        <v>-4.8261083753777498</v>
      </c>
      <c r="S2057" s="7">
        <f t="shared" si="592"/>
        <v>-0.17540932994817174</v>
      </c>
      <c r="T2057" s="7">
        <f t="shared" si="593"/>
        <v>-23.533631139108103</v>
      </c>
      <c r="U2057" s="26">
        <f t="shared" si="586"/>
        <v>0</v>
      </c>
      <c r="V2057" s="26">
        <f t="shared" si="587"/>
        <v>0</v>
      </c>
      <c r="W2057" s="26">
        <f>IF(E2057&gt;t0,0,IF(E2057&lt;t0,P0))</f>
        <v>0</v>
      </c>
      <c r="X2057" s="26">
        <f>IF(E2057&gt;t0,0,IF(E2057&lt;t0,P0*SIN(PI()*(E2057)/t0)))</f>
        <v>0</v>
      </c>
    </row>
    <row r="2058" spans="5:24" x14ac:dyDescent="0.35">
      <c r="E2058" s="5">
        <f t="shared" si="588"/>
        <v>0.57567999999998976</v>
      </c>
      <c r="F2058" s="6">
        <f t="shared" si="589"/>
        <v>0</v>
      </c>
      <c r="G2058" s="6">
        <f t="shared" si="578"/>
        <v>1.9033772468684551</v>
      </c>
      <c r="H2058" s="6">
        <f t="shared" si="579"/>
        <v>0.28607171976271506</v>
      </c>
      <c r="I2058" s="6">
        <f t="shared" si="580"/>
        <v>0.95820820866448575</v>
      </c>
      <c r="J2058" s="7">
        <f t="shared" si="581"/>
        <v>0</v>
      </c>
      <c r="K2058" s="7">
        <f t="shared" si="590"/>
        <v>-23.219206233037855</v>
      </c>
      <c r="L2058" s="7">
        <f t="shared" si="582"/>
        <v>-9.1039484687040102E-3</v>
      </c>
      <c r="M2058" s="7">
        <f t="shared" si="583"/>
        <v>0</v>
      </c>
      <c r="N2058" s="7">
        <f t="shared" si="591"/>
        <v>6.0436920544399655</v>
      </c>
      <c r="O2058" s="7">
        <f t="shared" si="584"/>
        <v>2.3696529705674891E-3</v>
      </c>
      <c r="P2058" s="7">
        <f t="shared" si="595"/>
        <v>-4.8750031231572432E-3</v>
      </c>
      <c r="Q2058" s="7">
        <f t="shared" si="585"/>
        <v>-146.25009369471729</v>
      </c>
      <c r="R2058" s="7">
        <f t="shared" si="594"/>
        <v>-4.875003123157243</v>
      </c>
      <c r="S2058" s="7">
        <f t="shared" si="592"/>
        <v>-0.17462409921247699</v>
      </c>
      <c r="T2058" s="7">
        <f t="shared" si="593"/>
        <v>-23.428281380925966</v>
      </c>
      <c r="U2058" s="26">
        <f t="shared" si="586"/>
        <v>0</v>
      </c>
      <c r="V2058" s="26">
        <f t="shared" si="587"/>
        <v>0</v>
      </c>
      <c r="W2058" s="26">
        <f>IF(E2058&gt;t0,0,IF(E2058&lt;t0,P0))</f>
        <v>0</v>
      </c>
      <c r="X2058" s="26">
        <f>IF(E2058&gt;t0,0,IF(E2058&lt;t0,P0*SIN(PI()*(E2058)/t0)))</f>
        <v>0</v>
      </c>
    </row>
    <row r="2059" spans="5:24" x14ac:dyDescent="0.35">
      <c r="E2059" s="5">
        <f t="shared" si="588"/>
        <v>0.5759599999999897</v>
      </c>
      <c r="F2059" s="6">
        <f t="shared" si="589"/>
        <v>0</v>
      </c>
      <c r="G2059" s="6">
        <f t="shared" si="578"/>
        <v>1.9039731914711886</v>
      </c>
      <c r="H2059" s="6">
        <f t="shared" si="579"/>
        <v>0.29205791622109201</v>
      </c>
      <c r="I2059" s="6">
        <f t="shared" si="580"/>
        <v>0.95640063444802959</v>
      </c>
      <c r="J2059" s="7">
        <f t="shared" si="581"/>
        <v>0</v>
      </c>
      <c r="K2059" s="7">
        <f t="shared" si="590"/>
        <v>-23.219206233037855</v>
      </c>
      <c r="L2059" s="7">
        <f t="shared" si="582"/>
        <v>-9.1010989280813828E-3</v>
      </c>
      <c r="M2059" s="7">
        <f t="shared" si="583"/>
        <v>0</v>
      </c>
      <c r="N2059" s="7">
        <f t="shared" si="591"/>
        <v>6.0436920544399655</v>
      </c>
      <c r="O2059" s="7">
        <f t="shared" si="584"/>
        <v>2.3689112679508308E-3</v>
      </c>
      <c r="P2059" s="7">
        <f t="shared" si="595"/>
        <v>-4.9236762278767228E-3</v>
      </c>
      <c r="Q2059" s="7">
        <f t="shared" si="585"/>
        <v>-147.71028683630169</v>
      </c>
      <c r="R2059" s="7">
        <f t="shared" si="594"/>
        <v>-4.9236762278767232</v>
      </c>
      <c r="S2059" s="7">
        <f t="shared" si="592"/>
        <v>-0.17383251685528417</v>
      </c>
      <c r="T2059" s="7">
        <f t="shared" si="593"/>
        <v>-23.322079463297605</v>
      </c>
      <c r="U2059" s="26">
        <f t="shared" si="586"/>
        <v>0</v>
      </c>
      <c r="V2059" s="26">
        <f t="shared" si="587"/>
        <v>0</v>
      </c>
      <c r="W2059" s="26">
        <f>IF(E2059&gt;t0,0,IF(E2059&lt;t0,P0))</f>
        <v>0</v>
      </c>
      <c r="X2059" s="26">
        <f>IF(E2059&gt;t0,0,IF(E2059&lt;t0,P0*SIN(PI()*(E2059)/t0)))</f>
        <v>0</v>
      </c>
    </row>
    <row r="2060" spans="5:24" x14ac:dyDescent="0.35">
      <c r="E2060" s="5">
        <f t="shared" si="588"/>
        <v>0.57623999999998965</v>
      </c>
      <c r="F2060" s="6">
        <f t="shared" si="589"/>
        <v>0</v>
      </c>
      <c r="G2060" s="6">
        <f t="shared" si="578"/>
        <v>1.9045693226632963</v>
      </c>
      <c r="H2060" s="6">
        <f t="shared" si="579"/>
        <v>0.29803269266804105</v>
      </c>
      <c r="I2060" s="6">
        <f t="shared" si="580"/>
        <v>0.95455566317582397</v>
      </c>
      <c r="J2060" s="7">
        <f t="shared" si="581"/>
        <v>0</v>
      </c>
      <c r="K2060" s="7">
        <f t="shared" si="590"/>
        <v>-23.219206233037855</v>
      </c>
      <c r="L2060" s="7">
        <f t="shared" si="582"/>
        <v>-9.098250279366461E-3</v>
      </c>
      <c r="M2060" s="7">
        <f t="shared" si="583"/>
        <v>0</v>
      </c>
      <c r="N2060" s="7">
        <f t="shared" si="591"/>
        <v>6.0436920544399655</v>
      </c>
      <c r="O2060" s="7">
        <f t="shared" si="584"/>
        <v>2.3681697974874791E-3</v>
      </c>
      <c r="P2060" s="7">
        <f t="shared" si="595"/>
        <v>-4.9721259208809609E-3</v>
      </c>
      <c r="Q2060" s="7">
        <f t="shared" si="585"/>
        <v>-149.16377762642884</v>
      </c>
      <c r="R2060" s="7">
        <f t="shared" si="594"/>
        <v>-4.9721259208809609</v>
      </c>
      <c r="S2060" s="7">
        <f t="shared" si="592"/>
        <v>-0.17303461787227889</v>
      </c>
      <c r="T2060" s="7">
        <f t="shared" si="593"/>
        <v>-23.215030081386942</v>
      </c>
      <c r="U2060" s="26">
        <f t="shared" si="586"/>
        <v>0</v>
      </c>
      <c r="V2060" s="26">
        <f t="shared" si="587"/>
        <v>0</v>
      </c>
      <c r="W2060" s="26">
        <f>IF(E2060&gt;t0,0,IF(E2060&lt;t0,P0))</f>
        <v>0</v>
      </c>
      <c r="X2060" s="26">
        <f>IF(E2060&gt;t0,0,IF(E2060&lt;t0,P0*SIN(PI()*(E2060)/t0)))</f>
        <v>0</v>
      </c>
    </row>
    <row r="2061" spans="5:24" x14ac:dyDescent="0.35">
      <c r="E2061" s="5">
        <f t="shared" si="588"/>
        <v>0.5765199999999896</v>
      </c>
      <c r="F2061" s="6">
        <f t="shared" si="589"/>
        <v>0</v>
      </c>
      <c r="G2061" s="6">
        <f t="shared" si="578"/>
        <v>1.9051656405031991</v>
      </c>
      <c r="H2061" s="6">
        <f t="shared" si="579"/>
        <v>0.30399581547861482</v>
      </c>
      <c r="I2061" s="6">
        <f t="shared" si="580"/>
        <v>0.95267336698970018</v>
      </c>
      <c r="J2061" s="7">
        <f t="shared" si="581"/>
        <v>0</v>
      </c>
      <c r="K2061" s="7">
        <f t="shared" si="590"/>
        <v>-23.219206233037855</v>
      </c>
      <c r="L2061" s="7">
        <f t="shared" si="582"/>
        <v>-9.0954025222800723E-3</v>
      </c>
      <c r="M2061" s="7">
        <f t="shared" si="583"/>
        <v>0</v>
      </c>
      <c r="N2061" s="7">
        <f t="shared" si="591"/>
        <v>6.0436920544399655</v>
      </c>
      <c r="O2061" s="7">
        <f t="shared" si="584"/>
        <v>2.3674285591047694E-3</v>
      </c>
      <c r="P2061" s="7">
        <f t="shared" si="595"/>
        <v>-5.0203504433766963E-3</v>
      </c>
      <c r="Q2061" s="7">
        <f t="shared" si="585"/>
        <v>-150.6105133013009</v>
      </c>
      <c r="R2061" s="7">
        <f t="shared" si="594"/>
        <v>-5.0203504433766959</v>
      </c>
      <c r="S2061" s="7">
        <f t="shared" si="592"/>
        <v>-0.17223043748476932</v>
      </c>
      <c r="T2061" s="7">
        <f t="shared" si="593"/>
        <v>-23.107137960628329</v>
      </c>
      <c r="U2061" s="26">
        <f t="shared" si="586"/>
        <v>0</v>
      </c>
      <c r="V2061" s="26">
        <f t="shared" si="587"/>
        <v>0</v>
      </c>
      <c r="W2061" s="26">
        <f>IF(E2061&gt;t0,0,IF(E2061&lt;t0,P0))</f>
        <v>0</v>
      </c>
      <c r="X2061" s="26">
        <f>IF(E2061&gt;t0,0,IF(E2061&lt;t0,P0*SIN(PI()*(E2061)/t0)))</f>
        <v>0</v>
      </c>
    </row>
    <row r="2062" spans="5:24" x14ac:dyDescent="0.35">
      <c r="E2062" s="5">
        <f t="shared" si="588"/>
        <v>0.57679999999998954</v>
      </c>
      <c r="F2062" s="6">
        <f t="shared" si="589"/>
        <v>0</v>
      </c>
      <c r="G2062" s="6">
        <f t="shared" si="578"/>
        <v>1.9057621450493361</v>
      </c>
      <c r="H2062" s="6">
        <f t="shared" si="579"/>
        <v>0.30994705148354501</v>
      </c>
      <c r="I2062" s="6">
        <f t="shared" si="580"/>
        <v>0.95075381949096405</v>
      </c>
      <c r="J2062" s="7">
        <f t="shared" si="581"/>
        <v>0</v>
      </c>
      <c r="K2062" s="7">
        <f t="shared" si="590"/>
        <v>-23.219206233037855</v>
      </c>
      <c r="L2062" s="7">
        <f t="shared" si="582"/>
        <v>-9.0925556565431363E-3</v>
      </c>
      <c r="M2062" s="7">
        <f t="shared" si="583"/>
        <v>0</v>
      </c>
      <c r="N2062" s="7">
        <f t="shared" si="591"/>
        <v>6.0436920544399655</v>
      </c>
      <c r="O2062" s="7">
        <f t="shared" si="584"/>
        <v>2.3666875527300602E-3</v>
      </c>
      <c r="P2062" s="7">
        <f t="shared" si="595"/>
        <v>-5.0683480464954016E-3</v>
      </c>
      <c r="Q2062" s="7">
        <f t="shared" si="585"/>
        <v>-152.05044139486205</v>
      </c>
      <c r="R2062" s="7">
        <f t="shared" si="594"/>
        <v>-5.0683480464954016</v>
      </c>
      <c r="S2062" s="7">
        <f t="shared" si="592"/>
        <v>-0.17142001113823321</v>
      </c>
      <c r="T2062" s="7">
        <f t="shared" si="593"/>
        <v>-22.998407856531639</v>
      </c>
      <c r="U2062" s="26">
        <f t="shared" si="586"/>
        <v>0</v>
      </c>
      <c r="V2062" s="26">
        <f t="shared" si="587"/>
        <v>0</v>
      </c>
      <c r="W2062" s="26">
        <f>IF(E2062&gt;t0,0,IF(E2062&lt;t0,P0))</f>
        <v>0</v>
      </c>
      <c r="X2062" s="26">
        <f>IF(E2062&gt;t0,0,IF(E2062&lt;t0,P0*SIN(PI()*(E2062)/t0)))</f>
        <v>0</v>
      </c>
    </row>
    <row r="2063" spans="5:24" x14ac:dyDescent="0.35">
      <c r="E2063" s="5">
        <f t="shared" si="588"/>
        <v>0.57707999999998949</v>
      </c>
      <c r="F2063" s="6">
        <f t="shared" si="589"/>
        <v>0</v>
      </c>
      <c r="G2063" s="6">
        <f t="shared" si="578"/>
        <v>1.9063588363601649</v>
      </c>
      <c r="H2063" s="6">
        <f t="shared" si="579"/>
        <v>0.31588616797835961</v>
      </c>
      <c r="I2063" s="6">
        <f t="shared" si="580"/>
        <v>0.94879709573751736</v>
      </c>
      <c r="J2063" s="7">
        <f t="shared" si="581"/>
        <v>0</v>
      </c>
      <c r="K2063" s="7">
        <f t="shared" si="590"/>
        <v>-23.219206233037855</v>
      </c>
      <c r="L2063" s="7">
        <f t="shared" si="582"/>
        <v>-9.0897096818766659E-3</v>
      </c>
      <c r="M2063" s="7">
        <f t="shared" si="583"/>
        <v>0</v>
      </c>
      <c r="N2063" s="7">
        <f t="shared" si="591"/>
        <v>6.0436920544399655</v>
      </c>
      <c r="O2063" s="7">
        <f t="shared" si="584"/>
        <v>2.3659467782907334E-3</v>
      </c>
      <c r="P2063" s="7">
        <f t="shared" si="595"/>
        <v>-5.1161169913555979E-3</v>
      </c>
      <c r="Q2063" s="7">
        <f t="shared" si="585"/>
        <v>-153.48350974066793</v>
      </c>
      <c r="R2063" s="7">
        <f t="shared" si="594"/>
        <v>-5.1161169913555975</v>
      </c>
      <c r="S2063" s="7">
        <f t="shared" si="592"/>
        <v>-0.17060337450070101</v>
      </c>
      <c r="T2063" s="7">
        <f t="shared" si="593"/>
        <v>-22.888844554465305</v>
      </c>
      <c r="U2063" s="26">
        <f t="shared" si="586"/>
        <v>0</v>
      </c>
      <c r="V2063" s="26">
        <f t="shared" si="587"/>
        <v>0</v>
      </c>
      <c r="W2063" s="26">
        <f>IF(E2063&gt;t0,0,IF(E2063&lt;t0,P0))</f>
        <v>0</v>
      </c>
      <c r="X2063" s="26">
        <f>IF(E2063&gt;t0,0,IF(E2063&lt;t0,P0*SIN(PI()*(E2063)/t0)))</f>
        <v>0</v>
      </c>
    </row>
    <row r="2064" spans="5:24" x14ac:dyDescent="0.35">
      <c r="E2064" s="5">
        <f t="shared" si="588"/>
        <v>0.57735999999998944</v>
      </c>
      <c r="F2064" s="6">
        <f t="shared" si="589"/>
        <v>0</v>
      </c>
      <c r="G2064" s="6">
        <f t="shared" si="578"/>
        <v>1.9069557144941611</v>
      </c>
      <c r="H2064" s="6">
        <f t="shared" si="579"/>
        <v>0.32181293273248379</v>
      </c>
      <c r="I2064" s="6">
        <f t="shared" si="580"/>
        <v>0.9468032722409222</v>
      </c>
      <c r="J2064" s="7">
        <f t="shared" si="581"/>
        <v>0</v>
      </c>
      <c r="K2064" s="7">
        <f t="shared" si="590"/>
        <v>-23.219206233037855</v>
      </c>
      <c r="L2064" s="7">
        <f t="shared" si="582"/>
        <v>-9.0868645980017506E-3</v>
      </c>
      <c r="M2064" s="7">
        <f t="shared" si="583"/>
        <v>0</v>
      </c>
      <c r="N2064" s="7">
        <f t="shared" si="591"/>
        <v>6.0436920544399655</v>
      </c>
      <c r="O2064" s="7">
        <f t="shared" si="584"/>
        <v>2.3652062357141929E-3</v>
      </c>
      <c r="P2064" s="7">
        <f t="shared" si="595"/>
        <v>-5.1636555491247575E-3</v>
      </c>
      <c r="Q2064" s="7">
        <f t="shared" si="585"/>
        <v>-154.90966647374273</v>
      </c>
      <c r="R2064" s="7">
        <f t="shared" si="594"/>
        <v>-5.1636555491247575</v>
      </c>
      <c r="S2064" s="7">
        <f t="shared" si="592"/>
        <v>-0.16978056346128431</v>
      </c>
      <c r="T2064" s="7">
        <f t="shared" si="593"/>
        <v>-22.778452869458924</v>
      </c>
      <c r="U2064" s="26">
        <f t="shared" si="586"/>
        <v>0</v>
      </c>
      <c r="V2064" s="26">
        <f t="shared" si="587"/>
        <v>0</v>
      </c>
      <c r="W2064" s="26">
        <f>IF(E2064&gt;t0,0,IF(E2064&lt;t0,P0))</f>
        <v>0</v>
      </c>
      <c r="X2064" s="26">
        <f>IF(E2064&gt;t0,0,IF(E2064&lt;t0,P0*SIN(PI()*(E2064)/t0)))</f>
        <v>0</v>
      </c>
    </row>
    <row r="2065" spans="5:24" x14ac:dyDescent="0.35">
      <c r="E2065" s="5">
        <f t="shared" si="588"/>
        <v>0.57763999999998938</v>
      </c>
      <c r="F2065" s="6">
        <f t="shared" si="589"/>
        <v>0</v>
      </c>
      <c r="G2065" s="6">
        <f t="shared" si="578"/>
        <v>1.9075527795098193</v>
      </c>
      <c r="H2065" s="6">
        <f t="shared" si="579"/>
        <v>0.327727113998314</v>
      </c>
      <c r="I2065" s="6">
        <f t="shared" si="580"/>
        <v>0.94477242696341224</v>
      </c>
      <c r="J2065" s="7">
        <f t="shared" si="581"/>
        <v>0</v>
      </c>
      <c r="K2065" s="7">
        <f t="shared" si="590"/>
        <v>-23.219206233037855</v>
      </c>
      <c r="L2065" s="7">
        <f t="shared" si="582"/>
        <v>-9.0840204046395701E-3</v>
      </c>
      <c r="M2065" s="7">
        <f t="shared" si="583"/>
        <v>0</v>
      </c>
      <c r="N2065" s="7">
        <f t="shared" si="591"/>
        <v>6.0436920544399655</v>
      </c>
      <c r="O2065" s="7">
        <f t="shared" si="584"/>
        <v>2.3644659249278644E-3</v>
      </c>
      <c r="P2065" s="7">
        <f t="shared" si="595"/>
        <v>-5.2109620010807106E-3</v>
      </c>
      <c r="Q2065" s="7">
        <f t="shared" si="585"/>
        <v>-156.32886003242132</v>
      </c>
      <c r="R2065" s="7">
        <f t="shared" si="594"/>
        <v>-5.2109620010807109</v>
      </c>
      <c r="S2065" s="7">
        <f t="shared" si="592"/>
        <v>-0.16895161412840404</v>
      </c>
      <c r="T2065" s="7">
        <f t="shared" si="593"/>
        <v>-22.667237645965521</v>
      </c>
      <c r="U2065" s="26">
        <f t="shared" si="586"/>
        <v>0</v>
      </c>
      <c r="V2065" s="26">
        <f t="shared" si="587"/>
        <v>0</v>
      </c>
      <c r="W2065" s="26">
        <f>IF(E2065&gt;t0,0,IF(E2065&lt;t0,P0))</f>
        <v>0</v>
      </c>
      <c r="X2065" s="26">
        <f>IF(E2065&gt;t0,0,IF(E2065&lt;t0,P0*SIN(PI()*(E2065)/t0)))</f>
        <v>0</v>
      </c>
    </row>
    <row r="2066" spans="5:24" x14ac:dyDescent="0.35">
      <c r="E2066" s="5">
        <f t="shared" si="588"/>
        <v>0.57791999999998933</v>
      </c>
      <c r="F2066" s="6">
        <f t="shared" si="589"/>
        <v>0</v>
      </c>
      <c r="G2066" s="6">
        <f t="shared" si="578"/>
        <v>1.9081500314656512</v>
      </c>
      <c r="H2066" s="6">
        <f t="shared" si="579"/>
        <v>0.33362848052028954</v>
      </c>
      <c r="I2066" s="6">
        <f t="shared" si="580"/>
        <v>0.94270463931484005</v>
      </c>
      <c r="J2066" s="7">
        <f t="shared" si="581"/>
        <v>0</v>
      </c>
      <c r="K2066" s="7">
        <f t="shared" si="590"/>
        <v>-23.219206233037855</v>
      </c>
      <c r="L2066" s="7">
        <f t="shared" si="582"/>
        <v>-9.0811771015113976E-3</v>
      </c>
      <c r="M2066" s="7">
        <f t="shared" si="583"/>
        <v>0</v>
      </c>
      <c r="N2066" s="7">
        <f t="shared" si="591"/>
        <v>6.0436920544399655</v>
      </c>
      <c r="O2066" s="7">
        <f t="shared" si="584"/>
        <v>2.3637258458591988E-3</v>
      </c>
      <c r="P2066" s="7">
        <f t="shared" si="595"/>
        <v>-5.2580346386727553E-3</v>
      </c>
      <c r="Q2066" s="7">
        <f t="shared" si="585"/>
        <v>-157.74103916018265</v>
      </c>
      <c r="R2066" s="7">
        <f t="shared" si="594"/>
        <v>-5.258034638672755</v>
      </c>
      <c r="S2066" s="7">
        <f t="shared" si="592"/>
        <v>-0.16811656282873108</v>
      </c>
      <c r="T2066" s="7">
        <f t="shared" si="593"/>
        <v>-22.555203757719426</v>
      </c>
      <c r="U2066" s="26">
        <f t="shared" si="586"/>
        <v>0</v>
      </c>
      <c r="V2066" s="26">
        <f t="shared" si="587"/>
        <v>0</v>
      </c>
      <c r="W2066" s="26">
        <f>IF(E2066&gt;t0,0,IF(E2066&lt;t0,P0))</f>
        <v>0</v>
      </c>
      <c r="X2066" s="26">
        <f>IF(E2066&gt;t0,0,IF(E2066&lt;t0,P0*SIN(PI()*(E2066)/t0)))</f>
        <v>0</v>
      </c>
    </row>
    <row r="2067" spans="5:24" x14ac:dyDescent="0.35">
      <c r="E2067" s="5">
        <f t="shared" si="588"/>
        <v>0.57819999999998928</v>
      </c>
      <c r="F2067" s="6">
        <f t="shared" si="589"/>
        <v>0</v>
      </c>
      <c r="G2067" s="6">
        <f t="shared" si="578"/>
        <v>1.9087474704201874</v>
      </c>
      <c r="H2067" s="6">
        <f t="shared" si="579"/>
        <v>0.33951680154392866</v>
      </c>
      <c r="I2067" s="6">
        <f t="shared" si="580"/>
        <v>0.94059999014957496</v>
      </c>
      <c r="J2067" s="7">
        <f t="shared" si="581"/>
        <v>0</v>
      </c>
      <c r="K2067" s="7">
        <f t="shared" si="590"/>
        <v>-23.219206233037855</v>
      </c>
      <c r="L2067" s="7">
        <f t="shared" si="582"/>
        <v>-9.0783346883385897E-3</v>
      </c>
      <c r="M2067" s="7">
        <f t="shared" si="583"/>
        <v>0</v>
      </c>
      <c r="N2067" s="7">
        <f t="shared" si="591"/>
        <v>6.0436920544399655</v>
      </c>
      <c r="O2067" s="7">
        <f t="shared" si="584"/>
        <v>2.3629859984356685E-3</v>
      </c>
      <c r="P2067" s="7">
        <f t="shared" si="595"/>
        <v>-5.3048717635821897E-3</v>
      </c>
      <c r="Q2067" s="7">
        <f t="shared" si="585"/>
        <v>-159.14615290746571</v>
      </c>
      <c r="R2067" s="7">
        <f t="shared" si="594"/>
        <v>-5.3048717635821898</v>
      </c>
      <c r="S2067" s="7">
        <f t="shared" si="592"/>
        <v>-0.16727544610512307</v>
      </c>
      <c r="T2067" s="7">
        <f t="shared" si="593"/>
        <v>-22.44235610745946</v>
      </c>
      <c r="U2067" s="26">
        <f t="shared" si="586"/>
        <v>0</v>
      </c>
      <c r="V2067" s="26">
        <f t="shared" si="587"/>
        <v>0</v>
      </c>
      <c r="W2067" s="26">
        <f>IF(E2067&gt;t0,0,IF(E2067&lt;t0,P0))</f>
        <v>0</v>
      </c>
      <c r="X2067" s="26">
        <f>IF(E2067&gt;t0,0,IF(E2067&lt;t0,P0*SIN(PI()*(E2067)/t0)))</f>
        <v>0</v>
      </c>
    </row>
    <row r="2068" spans="5:24" x14ac:dyDescent="0.35">
      <c r="E2068" s="5">
        <f t="shared" si="588"/>
        <v>0.57847999999998923</v>
      </c>
      <c r="F2068" s="6">
        <f t="shared" si="589"/>
        <v>0</v>
      </c>
      <c r="G2068" s="6">
        <f t="shared" si="578"/>
        <v>1.9093450964319776</v>
      </c>
      <c r="H2068" s="6">
        <f t="shared" si="579"/>
        <v>0.34539184682485286</v>
      </c>
      <c r="I2068" s="6">
        <f t="shared" si="580"/>
        <v>0.93845856176334042</v>
      </c>
      <c r="J2068" s="7">
        <f t="shared" si="581"/>
        <v>0</v>
      </c>
      <c r="K2068" s="7">
        <f t="shared" si="590"/>
        <v>-23.219206233037855</v>
      </c>
      <c r="L2068" s="7">
        <f t="shared" si="582"/>
        <v>-9.0754931648425897E-3</v>
      </c>
      <c r="M2068" s="7">
        <f t="shared" si="583"/>
        <v>0</v>
      </c>
      <c r="N2068" s="7">
        <f t="shared" si="591"/>
        <v>6.0436920544399655</v>
      </c>
      <c r="O2068" s="7">
        <f t="shared" si="584"/>
        <v>2.3622463825847678E-3</v>
      </c>
      <c r="P2068" s="7">
        <f t="shared" si="595"/>
        <v>-5.3514716877824655E-3</v>
      </c>
      <c r="Q2068" s="7">
        <f t="shared" si="585"/>
        <v>-160.54415063347398</v>
      </c>
      <c r="R2068" s="7">
        <f t="shared" si="594"/>
        <v>-5.3514716877824657</v>
      </c>
      <c r="S2068" s="7">
        <f t="shared" si="592"/>
        <v>-0.16642830071527073</v>
      </c>
      <c r="T2068" s="7">
        <f t="shared" si="593"/>
        <v>-22.328699626747337</v>
      </c>
      <c r="U2068" s="26">
        <f t="shared" si="586"/>
        <v>0</v>
      </c>
      <c r="V2068" s="26">
        <f t="shared" si="587"/>
        <v>0</v>
      </c>
      <c r="W2068" s="26">
        <f>IF(E2068&gt;t0,0,IF(E2068&lt;t0,P0))</f>
        <v>0</v>
      </c>
      <c r="X2068" s="26">
        <f>IF(E2068&gt;t0,0,IF(E2068&lt;t0,P0*SIN(PI()*(E2068)/t0)))</f>
        <v>0</v>
      </c>
    </row>
    <row r="2069" spans="5:24" x14ac:dyDescent="0.35">
      <c r="E2069" s="5">
        <f t="shared" si="588"/>
        <v>0.57875999999998917</v>
      </c>
      <c r="F2069" s="6">
        <f t="shared" si="589"/>
        <v>0</v>
      </c>
      <c r="G2069" s="6">
        <f t="shared" si="578"/>
        <v>1.9099429095595883</v>
      </c>
      <c r="H2069" s="6">
        <f t="shared" si="579"/>
        <v>0.35125338663779021</v>
      </c>
      <c r="I2069" s="6">
        <f t="shared" si="580"/>
        <v>0.93628043788999626</v>
      </c>
      <c r="J2069" s="7">
        <f t="shared" si="581"/>
        <v>0</v>
      </c>
      <c r="K2069" s="7">
        <f t="shared" si="590"/>
        <v>-23.219206233037855</v>
      </c>
      <c r="L2069" s="7">
        <f t="shared" si="582"/>
        <v>-9.0726525307449259E-3</v>
      </c>
      <c r="M2069" s="7">
        <f t="shared" si="583"/>
        <v>0</v>
      </c>
      <c r="N2069" s="7">
        <f t="shared" si="591"/>
        <v>6.0436920544399655</v>
      </c>
      <c r="O2069" s="7">
        <f t="shared" si="584"/>
        <v>2.3615069982340147E-3</v>
      </c>
      <c r="P2069" s="7">
        <f t="shared" si="595"/>
        <v>-5.3978327335989073E-3</v>
      </c>
      <c r="Q2069" s="7">
        <f t="shared" si="585"/>
        <v>-161.93498200796722</v>
      </c>
      <c r="R2069" s="7">
        <f t="shared" si="594"/>
        <v>-5.3978327335989071</v>
      </c>
      <c r="S2069" s="7">
        <f t="shared" si="592"/>
        <v>-0.16557516363014915</v>
      </c>
      <c r="T2069" s="7">
        <f t="shared" si="593"/>
        <v>-22.214239275759866</v>
      </c>
      <c r="U2069" s="26">
        <f t="shared" si="586"/>
        <v>0</v>
      </c>
      <c r="V2069" s="26">
        <f t="shared" si="587"/>
        <v>0</v>
      </c>
      <c r="W2069" s="26">
        <f>IF(E2069&gt;t0,0,IF(E2069&lt;t0,P0))</f>
        <v>0</v>
      </c>
      <c r="X2069" s="26">
        <f>IF(E2069&gt;t0,0,IF(E2069&lt;t0,P0*SIN(PI()*(E2069)/t0)))</f>
        <v>0</v>
      </c>
    </row>
    <row r="2070" spans="5:24" x14ac:dyDescent="0.35">
      <c r="E2070" s="5">
        <f t="shared" si="588"/>
        <v>0.57903999999998912</v>
      </c>
      <c r="F2070" s="6">
        <f t="shared" si="589"/>
        <v>0</v>
      </c>
      <c r="G2070" s="6">
        <f t="shared" si="578"/>
        <v>1.910540909861606</v>
      </c>
      <c r="H2070" s="6">
        <f t="shared" si="579"/>
        <v>0.35710119178555771</v>
      </c>
      <c r="I2070" s="6">
        <f t="shared" si="580"/>
        <v>0.93406570369826469</v>
      </c>
      <c r="J2070" s="7">
        <f t="shared" si="581"/>
        <v>0</v>
      </c>
      <c r="K2070" s="7">
        <f t="shared" si="590"/>
        <v>-23.219206233037855</v>
      </c>
      <c r="L2070" s="7">
        <f t="shared" si="582"/>
        <v>-9.0698127857672169E-3</v>
      </c>
      <c r="M2070" s="7">
        <f t="shared" si="583"/>
        <v>0</v>
      </c>
      <c r="N2070" s="7">
        <f t="shared" si="591"/>
        <v>6.0436920544399655</v>
      </c>
      <c r="O2070" s="7">
        <f t="shared" si="584"/>
        <v>2.360767845310949E-3</v>
      </c>
      <c r="P2070" s="7">
        <f t="shared" si="595"/>
        <v>-5.4439532337679699E-3</v>
      </c>
      <c r="Q2070" s="7">
        <f t="shared" si="585"/>
        <v>-163.3185970130391</v>
      </c>
      <c r="R2070" s="7">
        <f t="shared" si="594"/>
        <v>-5.4439532337679699</v>
      </c>
      <c r="S2070" s="7">
        <f t="shared" si="592"/>
        <v>-0.16471607203236646</v>
      </c>
      <c r="T2070" s="7">
        <f t="shared" si="593"/>
        <v>-22.098980043067403</v>
      </c>
      <c r="U2070" s="26">
        <f t="shared" si="586"/>
        <v>0</v>
      </c>
      <c r="V2070" s="26">
        <f t="shared" si="587"/>
        <v>0</v>
      </c>
      <c r="W2070" s="26">
        <f>IF(E2070&gt;t0,0,IF(E2070&lt;t0,P0))</f>
        <v>0</v>
      </c>
      <c r="X2070" s="26">
        <f>IF(E2070&gt;t0,0,IF(E2070&lt;t0,P0*SIN(PI()*(E2070)/t0)))</f>
        <v>0</v>
      </c>
    </row>
    <row r="2071" spans="5:24" x14ac:dyDescent="0.35">
      <c r="E2071" s="5">
        <f t="shared" si="588"/>
        <v>0.57931999999998907</v>
      </c>
      <c r="F2071" s="6">
        <f t="shared" si="589"/>
        <v>0</v>
      </c>
      <c r="G2071" s="6">
        <f t="shared" si="578"/>
        <v>1.9111390973966345</v>
      </c>
      <c r="H2071" s="6">
        <f t="shared" si="579"/>
        <v>0.36293503360802365</v>
      </c>
      <c r="I2071" s="6">
        <f t="shared" si="580"/>
        <v>0.93181444578839978</v>
      </c>
      <c r="J2071" s="7">
        <f t="shared" si="581"/>
        <v>0</v>
      </c>
      <c r="K2071" s="7">
        <f t="shared" si="590"/>
        <v>-23.219206233037855</v>
      </c>
      <c r="L2071" s="7">
        <f t="shared" si="582"/>
        <v>-9.0669739296311679E-3</v>
      </c>
      <c r="M2071" s="7">
        <f t="shared" si="583"/>
        <v>0</v>
      </c>
      <c r="N2071" s="7">
        <f t="shared" si="591"/>
        <v>6.0436920544399655</v>
      </c>
      <c r="O2071" s="7">
        <f t="shared" si="584"/>
        <v>2.3600289237431342E-3</v>
      </c>
      <c r="P2071" s="7">
        <f t="shared" si="595"/>
        <v>-5.4898315314960647E-3</v>
      </c>
      <c r="Q2071" s="7">
        <f t="shared" si="585"/>
        <v>-164.69494594488194</v>
      </c>
      <c r="R2071" s="7">
        <f t="shared" si="594"/>
        <v>-5.4898315314960646</v>
      </c>
      <c r="S2071" s="7">
        <f t="shared" si="592"/>
        <v>-0.16385106331462446</v>
      </c>
      <c r="T2071" s="7">
        <f t="shared" si="593"/>
        <v>-21.982926945427341</v>
      </c>
      <c r="U2071" s="26">
        <f t="shared" si="586"/>
        <v>0</v>
      </c>
      <c r="V2071" s="26">
        <f t="shared" si="587"/>
        <v>0</v>
      </c>
      <c r="W2071" s="26">
        <f>IF(E2071&gt;t0,0,IF(E2071&lt;t0,P0))</f>
        <v>0</v>
      </c>
      <c r="X2071" s="26">
        <f>IF(E2071&gt;t0,0,IF(E2071&lt;t0,P0*SIN(PI()*(E2071)/t0)))</f>
        <v>0</v>
      </c>
    </row>
    <row r="2072" spans="5:24" x14ac:dyDescent="0.35">
      <c r="E2072" s="5">
        <f t="shared" si="588"/>
        <v>0.57959999999998901</v>
      </c>
      <c r="F2072" s="6">
        <f t="shared" si="589"/>
        <v>0</v>
      </c>
      <c r="G2072" s="6">
        <f t="shared" si="578"/>
        <v>1.9117374722232958</v>
      </c>
      <c r="H2072" s="6">
        <f t="shared" si="579"/>
        <v>0.36875468399104999</v>
      </c>
      <c r="I2072" s="6">
        <f t="shared" si="580"/>
        <v>0.9295267521888011</v>
      </c>
      <c r="J2072" s="7">
        <f t="shared" si="581"/>
        <v>0</v>
      </c>
      <c r="K2072" s="7">
        <f t="shared" si="590"/>
        <v>-23.219206233037855</v>
      </c>
      <c r="L2072" s="7">
        <f t="shared" si="582"/>
        <v>-9.0641359620585709E-3</v>
      </c>
      <c r="M2072" s="7">
        <f t="shared" si="583"/>
        <v>0</v>
      </c>
      <c r="N2072" s="7">
        <f t="shared" si="591"/>
        <v>6.0436920544399655</v>
      </c>
      <c r="O2072" s="7">
        <f t="shared" si="584"/>
        <v>2.3592902334581556E-3</v>
      </c>
      <c r="P2072" s="7">
        <f t="shared" si="595"/>
        <v>-5.5354659805179375E-3</v>
      </c>
      <c r="Q2072" s="7">
        <f t="shared" si="585"/>
        <v>-166.06397941553811</v>
      </c>
      <c r="R2072" s="7">
        <f t="shared" si="594"/>
        <v>-5.5354659805179374</v>
      </c>
      <c r="S2072" s="7">
        <f t="shared" si="592"/>
        <v>-0.16298017507811702</v>
      </c>
      <c r="T2072" s="7">
        <f t="shared" si="593"/>
        <v>-21.866085027569209</v>
      </c>
      <c r="U2072" s="26">
        <f t="shared" si="586"/>
        <v>0</v>
      </c>
      <c r="V2072" s="26">
        <f t="shared" si="587"/>
        <v>0</v>
      </c>
      <c r="W2072" s="26">
        <f>IF(E2072&gt;t0,0,IF(E2072&lt;t0,P0))</f>
        <v>0</v>
      </c>
      <c r="X2072" s="26">
        <f>IF(E2072&gt;t0,0,IF(E2072&lt;t0,P0*SIN(PI()*(E2072)/t0)))</f>
        <v>0</v>
      </c>
    </row>
    <row r="2073" spans="5:24" x14ac:dyDescent="0.35">
      <c r="E2073" s="5">
        <f t="shared" si="588"/>
        <v>0.57987999999998896</v>
      </c>
      <c r="F2073" s="6">
        <f t="shared" si="589"/>
        <v>0</v>
      </c>
      <c r="G2073" s="6">
        <f t="shared" si="578"/>
        <v>1.9123360344002311</v>
      </c>
      <c r="H2073" s="6">
        <f t="shared" si="579"/>
        <v>0.37455991537540567</v>
      </c>
      <c r="I2073" s="6">
        <f t="shared" si="580"/>
        <v>0.92720271235257334</v>
      </c>
      <c r="J2073" s="7">
        <f t="shared" si="581"/>
        <v>0</v>
      </c>
      <c r="K2073" s="7">
        <f t="shared" si="590"/>
        <v>-23.219206233037855</v>
      </c>
      <c r="L2073" s="7">
        <f t="shared" si="582"/>
        <v>-9.0612988827713063E-3</v>
      </c>
      <c r="M2073" s="7">
        <f t="shared" si="583"/>
        <v>0</v>
      </c>
      <c r="N2073" s="7">
        <f t="shared" si="591"/>
        <v>6.0436920544399655</v>
      </c>
      <c r="O2073" s="7">
        <f t="shared" si="584"/>
        <v>2.3585517743836214E-3</v>
      </c>
      <c r="P2073" s="7">
        <f t="shared" si="595"/>
        <v>-5.5808549451545463E-3</v>
      </c>
      <c r="Q2073" s="7">
        <f t="shared" si="585"/>
        <v>-167.42564835463639</v>
      </c>
      <c r="R2073" s="7">
        <f t="shared" si="594"/>
        <v>-5.5808549451545462</v>
      </c>
      <c r="S2073" s="7">
        <f t="shared" si="592"/>
        <v>-0.16210344513074576</v>
      </c>
      <c r="T2073" s="7">
        <f t="shared" si="593"/>
        <v>-21.748459361955291</v>
      </c>
      <c r="U2073" s="26">
        <f t="shared" si="586"/>
        <v>0</v>
      </c>
      <c r="V2073" s="26">
        <f t="shared" si="587"/>
        <v>0</v>
      </c>
      <c r="W2073" s="26">
        <f>IF(E2073&gt;t0,0,IF(E2073&lt;t0,P0))</f>
        <v>0</v>
      </c>
      <c r="X2073" s="26">
        <f>IF(E2073&gt;t0,0,IF(E2073&lt;t0,P0*SIN(PI()*(E2073)/t0)))</f>
        <v>0</v>
      </c>
    </row>
    <row r="2074" spans="5:24" x14ac:dyDescent="0.35">
      <c r="E2074" s="5">
        <f t="shared" si="588"/>
        <v>0.58015999999998891</v>
      </c>
      <c r="F2074" s="6">
        <f t="shared" si="589"/>
        <v>0</v>
      </c>
      <c r="G2074" s="6">
        <f t="shared" si="578"/>
        <v>1.9129347839860995</v>
      </c>
      <c r="H2074" s="6">
        <f t="shared" si="579"/>
        <v>0.38035050076567439</v>
      </c>
      <c r="I2074" s="6">
        <f t="shared" si="580"/>
        <v>0.9248424171540256</v>
      </c>
      <c r="J2074" s="7">
        <f t="shared" si="581"/>
        <v>0</v>
      </c>
      <c r="K2074" s="7">
        <f t="shared" si="590"/>
        <v>-23.219206233037855</v>
      </c>
      <c r="L2074" s="7">
        <f t="shared" si="582"/>
        <v>-9.0584626914913379E-3</v>
      </c>
      <c r="M2074" s="7">
        <f t="shared" si="583"/>
        <v>0</v>
      </c>
      <c r="N2074" s="7">
        <f t="shared" si="591"/>
        <v>6.0436920544399655</v>
      </c>
      <c r="O2074" s="7">
        <f t="shared" si="584"/>
        <v>2.3578135464471634E-3</v>
      </c>
      <c r="P2074" s="7">
        <f t="shared" si="595"/>
        <v>-5.6259968003706095E-3</v>
      </c>
      <c r="Q2074" s="7">
        <f t="shared" si="585"/>
        <v>-168.77990401111828</v>
      </c>
      <c r="R2074" s="7">
        <f t="shared" si="594"/>
        <v>-5.6259968003706096</v>
      </c>
      <c r="S2074" s="7">
        <f t="shared" si="592"/>
        <v>-0.16122091148593992</v>
      </c>
      <c r="T2074" s="7">
        <f t="shared" si="593"/>
        <v>-21.6300550486223</v>
      </c>
      <c r="U2074" s="26">
        <f t="shared" si="586"/>
        <v>0</v>
      </c>
      <c r="V2074" s="26">
        <f t="shared" si="587"/>
        <v>0</v>
      </c>
      <c r="W2074" s="26">
        <f>IF(E2074&gt;t0,0,IF(E2074&lt;t0,P0))</f>
        <v>0</v>
      </c>
      <c r="X2074" s="26">
        <f>IF(E2074&gt;t0,0,IF(E2074&lt;t0,P0*SIN(PI()*(E2074)/t0)))</f>
        <v>0</v>
      </c>
    </row>
    <row r="2075" spans="5:24" x14ac:dyDescent="0.35">
      <c r="E2075" s="5">
        <f t="shared" si="588"/>
        <v>0.58043999999998885</v>
      </c>
      <c r="F2075" s="6">
        <f t="shared" si="589"/>
        <v>0</v>
      </c>
      <c r="G2075" s="6">
        <f t="shared" si="578"/>
        <v>1.913533721039578</v>
      </c>
      <c r="H2075" s="6">
        <f t="shared" si="579"/>
        <v>0.38612621373912404</v>
      </c>
      <c r="I2075" s="6">
        <f t="shared" si="580"/>
        <v>0.92244595888511993</v>
      </c>
      <c r="J2075" s="7">
        <f t="shared" si="581"/>
        <v>0</v>
      </c>
      <c r="K2075" s="7">
        <f t="shared" si="590"/>
        <v>-23.219206233037855</v>
      </c>
      <c r="L2075" s="7">
        <f t="shared" si="582"/>
        <v>-9.0556273879407231E-3</v>
      </c>
      <c r="M2075" s="7">
        <f t="shared" si="583"/>
        <v>0</v>
      </c>
      <c r="N2075" s="7">
        <f t="shared" si="591"/>
        <v>6.0436920544399655</v>
      </c>
      <c r="O2075" s="7">
        <f t="shared" si="584"/>
        <v>2.3570755495764353E-3</v>
      </c>
      <c r="P2075" s="7">
        <f t="shared" si="595"/>
        <v>-5.6708899318315704E-3</v>
      </c>
      <c r="Q2075" s="7">
        <f t="shared" si="585"/>
        <v>-170.1266979549471</v>
      </c>
      <c r="R2075" s="7">
        <f t="shared" si="594"/>
        <v>-5.67088993183157</v>
      </c>
      <c r="S2075" s="7">
        <f t="shared" si="592"/>
        <v>-0.16033261236057461</v>
      </c>
      <c r="T2075" s="7">
        <f t="shared" si="593"/>
        <v>-21.510877214902074</v>
      </c>
      <c r="U2075" s="26">
        <f t="shared" si="586"/>
        <v>0</v>
      </c>
      <c r="V2075" s="26">
        <f t="shared" si="587"/>
        <v>0</v>
      </c>
      <c r="W2075" s="26">
        <f>IF(E2075&gt;t0,0,IF(E2075&lt;t0,P0))</f>
        <v>0</v>
      </c>
      <c r="X2075" s="26">
        <f>IF(E2075&gt;t0,0,IF(E2075&lt;t0,P0*SIN(PI()*(E2075)/t0)))</f>
        <v>0</v>
      </c>
    </row>
    <row r="2076" spans="5:24" x14ac:dyDescent="0.35">
      <c r="E2076" s="5">
        <f t="shared" si="588"/>
        <v>0.5807199999999888</v>
      </c>
      <c r="F2076" s="6">
        <f t="shared" si="589"/>
        <v>0</v>
      </c>
      <c r="G2076" s="6">
        <f t="shared" si="578"/>
        <v>1.9141328456193627</v>
      </c>
      <c r="H2076" s="6">
        <f t="shared" si="579"/>
        <v>0.39188682845456185</v>
      </c>
      <c r="I2076" s="6">
        <f t="shared" si="580"/>
        <v>0.92001343125186208</v>
      </c>
      <c r="J2076" s="7">
        <f t="shared" si="581"/>
        <v>0</v>
      </c>
      <c r="K2076" s="7">
        <f t="shared" si="590"/>
        <v>-23.219206233037855</v>
      </c>
      <c r="L2076" s="7">
        <f t="shared" si="582"/>
        <v>-9.052792971841599E-3</v>
      </c>
      <c r="M2076" s="7">
        <f t="shared" si="583"/>
        <v>0</v>
      </c>
      <c r="N2076" s="7">
        <f t="shared" si="591"/>
        <v>6.0436920544399655</v>
      </c>
      <c r="O2076" s="7">
        <f t="shared" si="584"/>
        <v>2.3563377836991121E-3</v>
      </c>
      <c r="P2076" s="7">
        <f t="shared" si="595"/>
        <v>-5.7155327359601805E-3</v>
      </c>
      <c r="Q2076" s="7">
        <f t="shared" si="585"/>
        <v>-171.46598207880541</v>
      </c>
      <c r="R2076" s="7">
        <f t="shared" si="594"/>
        <v>-5.7155327359601804</v>
      </c>
      <c r="S2076" s="7">
        <f t="shared" si="592"/>
        <v>-0.15943858617360776</v>
      </c>
      <c r="T2076" s="7">
        <f t="shared" si="593"/>
        <v>-21.390931015238706</v>
      </c>
      <c r="U2076" s="26">
        <f t="shared" si="586"/>
        <v>0</v>
      </c>
      <c r="V2076" s="26">
        <f t="shared" si="587"/>
        <v>0</v>
      </c>
      <c r="W2076" s="26">
        <f>IF(E2076&gt;t0,0,IF(E2076&lt;t0,P0))</f>
        <v>0</v>
      </c>
      <c r="X2076" s="26">
        <f>IF(E2076&gt;t0,0,IF(E2076&lt;t0,P0*SIN(PI()*(E2076)/t0)))</f>
        <v>0</v>
      </c>
    </row>
    <row r="2077" spans="5:24" x14ac:dyDescent="0.35">
      <c r="E2077" s="5">
        <f t="shared" si="588"/>
        <v>0.58099999999998875</v>
      </c>
      <c r="F2077" s="6">
        <f t="shared" si="589"/>
        <v>0</v>
      </c>
      <c r="G2077" s="6">
        <f t="shared" si="578"/>
        <v>1.9147321577841676</v>
      </c>
      <c r="H2077" s="6">
        <f t="shared" si="579"/>
        <v>0.39763211966116518</v>
      </c>
      <c r="I2077" s="6">
        <f t="shared" si="580"/>
        <v>0.91754492937063781</v>
      </c>
      <c r="J2077" s="7">
        <f t="shared" si="581"/>
        <v>0</v>
      </c>
      <c r="K2077" s="7">
        <f t="shared" si="590"/>
        <v>-23.219206233037855</v>
      </c>
      <c r="L2077" s="7">
        <f t="shared" si="582"/>
        <v>-9.0499594429161931E-3</v>
      </c>
      <c r="M2077" s="7">
        <f t="shared" si="583"/>
        <v>0</v>
      </c>
      <c r="N2077" s="7">
        <f t="shared" si="591"/>
        <v>6.0436920544399655</v>
      </c>
      <c r="O2077" s="7">
        <f t="shared" si="584"/>
        <v>2.3556002487428941E-3</v>
      </c>
      <c r="P2077" s="7">
        <f t="shared" si="595"/>
        <v>-5.7599236199925991E-3</v>
      </c>
      <c r="Q2077" s="7">
        <f t="shared" si="585"/>
        <v>-172.79770859977796</v>
      </c>
      <c r="R2077" s="7">
        <f t="shared" si="594"/>
        <v>-5.7599236199925992</v>
      </c>
      <c r="S2077" s="7">
        <f t="shared" si="592"/>
        <v>-0.15853887154435181</v>
      </c>
      <c r="T2077" s="7">
        <f t="shared" si="593"/>
        <v>-21.270221630956666</v>
      </c>
      <c r="U2077" s="26">
        <f t="shared" si="586"/>
        <v>0</v>
      </c>
      <c r="V2077" s="26">
        <f t="shared" si="587"/>
        <v>0</v>
      </c>
      <c r="W2077" s="26">
        <f>IF(E2077&gt;t0,0,IF(E2077&lt;t0,P0))</f>
        <v>0</v>
      </c>
      <c r="X2077" s="26">
        <f>IF(E2077&gt;t0,0,IF(E2077&lt;t0,P0*SIN(PI()*(E2077)/t0)))</f>
        <v>0</v>
      </c>
    </row>
    <row r="2078" spans="5:24" x14ac:dyDescent="0.35">
      <c r="E2078" s="5">
        <f t="shared" si="588"/>
        <v>0.58127999999998869</v>
      </c>
      <c r="F2078" s="6">
        <f t="shared" si="589"/>
        <v>0</v>
      </c>
      <c r="G2078" s="6">
        <f t="shared" si="578"/>
        <v>1.9153316575927259</v>
      </c>
      <c r="H2078" s="6">
        <f t="shared" si="579"/>
        <v>0.40336186270728935</v>
      </c>
      <c r="I2078" s="6">
        <f t="shared" si="580"/>
        <v>0.91504054976449312</v>
      </c>
      <c r="J2078" s="7">
        <f t="shared" si="581"/>
        <v>0</v>
      </c>
      <c r="K2078" s="7">
        <f t="shared" si="590"/>
        <v>-23.219206233037855</v>
      </c>
      <c r="L2078" s="7">
        <f t="shared" si="582"/>
        <v>-9.0471268008868178E-3</v>
      </c>
      <c r="M2078" s="7">
        <f t="shared" si="583"/>
        <v>0</v>
      </c>
      <c r="N2078" s="7">
        <f t="shared" si="591"/>
        <v>6.0436920544399655</v>
      </c>
      <c r="O2078" s="7">
        <f t="shared" si="584"/>
        <v>2.3548629446355019E-3</v>
      </c>
      <c r="P2078" s="7">
        <f t="shared" si="595"/>
        <v>-5.8040610020340493E-3</v>
      </c>
      <c r="Q2078" s="7">
        <f t="shared" si="585"/>
        <v>-174.12183006102148</v>
      </c>
      <c r="R2078" s="7">
        <f t="shared" si="594"/>
        <v>-5.8040610020340493</v>
      </c>
      <c r="S2078" s="7">
        <f t="shared" si="592"/>
        <v>-0.15763350729089362</v>
      </c>
      <c r="T2078" s="7">
        <f t="shared" si="593"/>
        <v>-21.148754270048816</v>
      </c>
      <c r="U2078" s="26">
        <f t="shared" si="586"/>
        <v>0</v>
      </c>
      <c r="V2078" s="26">
        <f t="shared" si="587"/>
        <v>0</v>
      </c>
      <c r="W2078" s="26">
        <f>IF(E2078&gt;t0,0,IF(E2078&lt;t0,P0))</f>
        <v>0</v>
      </c>
      <c r="X2078" s="26">
        <f>IF(E2078&gt;t0,0,IF(E2078&lt;t0,P0*SIN(PI()*(E2078)/t0)))</f>
        <v>0</v>
      </c>
    </row>
    <row r="2079" spans="5:24" x14ac:dyDescent="0.35">
      <c r="E2079" s="5">
        <f t="shared" si="588"/>
        <v>0.58155999999998864</v>
      </c>
      <c r="F2079" s="6">
        <f t="shared" si="589"/>
        <v>0</v>
      </c>
      <c r="G2079" s="6">
        <f t="shared" si="578"/>
        <v>1.9159313451037878</v>
      </c>
      <c r="H2079" s="6">
        <f t="shared" si="579"/>
        <v>0.40907583354925176</v>
      </c>
      <c r="I2079" s="6">
        <f t="shared" si="580"/>
        <v>0.91250039035936026</v>
      </c>
      <c r="J2079" s="7">
        <f t="shared" si="581"/>
        <v>0</v>
      </c>
      <c r="K2079" s="7">
        <f t="shared" si="590"/>
        <v>-23.219206233037855</v>
      </c>
      <c r="L2079" s="7">
        <f t="shared" si="582"/>
        <v>-9.0442950454758808E-3</v>
      </c>
      <c r="M2079" s="7">
        <f t="shared" si="583"/>
        <v>0</v>
      </c>
      <c r="N2079" s="7">
        <f t="shared" si="591"/>
        <v>6.0436920544399655</v>
      </c>
      <c r="O2079" s="7">
        <f t="shared" si="584"/>
        <v>2.3541258713046811E-3</v>
      </c>
      <c r="P2079" s="7">
        <f t="shared" si="595"/>
        <v>-5.8479433111140039E-3</v>
      </c>
      <c r="Q2079" s="7">
        <f t="shared" si="585"/>
        <v>-175.4382993334201</v>
      </c>
      <c r="R2079" s="7">
        <f t="shared" si="594"/>
        <v>-5.8479433111140038</v>
      </c>
      <c r="S2079" s="7">
        <f t="shared" si="592"/>
        <v>-0.15672253242840942</v>
      </c>
      <c r="T2079" s="7">
        <f t="shared" si="593"/>
        <v>-21.026534166950324</v>
      </c>
      <c r="U2079" s="26">
        <f t="shared" si="586"/>
        <v>0</v>
      </c>
      <c r="V2079" s="26">
        <f t="shared" si="587"/>
        <v>0</v>
      </c>
      <c r="W2079" s="26">
        <f>IF(E2079&gt;t0,0,IF(E2079&lt;t0,P0))</f>
        <v>0</v>
      </c>
      <c r="X2079" s="26">
        <f>IF(E2079&gt;t0,0,IF(E2079&lt;t0,P0*SIN(PI()*(E2079)/t0)))</f>
        <v>0</v>
      </c>
    </row>
    <row r="2080" spans="5:24" x14ac:dyDescent="0.35">
      <c r="E2080" s="5">
        <f t="shared" si="588"/>
        <v>0.58183999999998859</v>
      </c>
      <c r="F2080" s="6">
        <f t="shared" si="589"/>
        <v>0</v>
      </c>
      <c r="G2080" s="6">
        <f t="shared" si="578"/>
        <v>1.9165312203761233</v>
      </c>
      <c r="H2080" s="6">
        <f t="shared" si="579"/>
        <v>0.41477380876009418</v>
      </c>
      <c r="I2080" s="6">
        <f t="shared" si="580"/>
        <v>0.90992455048022791</v>
      </c>
      <c r="J2080" s="7">
        <f t="shared" si="581"/>
        <v>0</v>
      </c>
      <c r="K2080" s="7">
        <f t="shared" si="590"/>
        <v>-23.219206233037855</v>
      </c>
      <c r="L2080" s="7">
        <f t="shared" si="582"/>
        <v>-9.0414641764058612E-3</v>
      </c>
      <c r="M2080" s="7">
        <f t="shared" si="583"/>
        <v>0</v>
      </c>
      <c r="N2080" s="7">
        <f t="shared" si="591"/>
        <v>6.0436920544399655</v>
      </c>
      <c r="O2080" s="7">
        <f t="shared" si="584"/>
        <v>2.353389028678197E-3</v>
      </c>
      <c r="P2080" s="7">
        <f t="shared" si="595"/>
        <v>-5.8915689872409156E-3</v>
      </c>
      <c r="Q2080" s="7">
        <f t="shared" si="585"/>
        <v>-176.74706961722745</v>
      </c>
      <c r="R2080" s="7">
        <f t="shared" si="594"/>
        <v>-5.8915689872409152</v>
      </c>
      <c r="S2080" s="7">
        <f t="shared" si="592"/>
        <v>-0.15580598616754168</v>
      </c>
      <c r="T2080" s="7">
        <f t="shared" si="593"/>
        <v>-20.903566582320913</v>
      </c>
      <c r="U2080" s="26">
        <f t="shared" si="586"/>
        <v>0</v>
      </c>
      <c r="V2080" s="26">
        <f t="shared" si="587"/>
        <v>0</v>
      </c>
      <c r="W2080" s="26">
        <f>IF(E2080&gt;t0,0,IF(E2080&lt;t0,P0))</f>
        <v>0</v>
      </c>
      <c r="X2080" s="26">
        <f>IF(E2080&gt;t0,0,IF(E2080&lt;t0,P0*SIN(PI()*(E2080)/t0)))</f>
        <v>0</v>
      </c>
    </row>
    <row r="2081" spans="5:24" x14ac:dyDescent="0.35">
      <c r="E2081" s="5">
        <f t="shared" si="588"/>
        <v>0.58211999999998854</v>
      </c>
      <c r="F2081" s="6">
        <f t="shared" si="589"/>
        <v>0</v>
      </c>
      <c r="G2081" s="6">
        <f t="shared" si="578"/>
        <v>1.9171312834685199</v>
      </c>
      <c r="H2081" s="6">
        <f t="shared" si="579"/>
        <v>0.4204555655383127</v>
      </c>
      <c r="I2081" s="6">
        <f t="shared" si="580"/>
        <v>0.90731313084726029</v>
      </c>
      <c r="J2081" s="7">
        <f t="shared" si="581"/>
        <v>0</v>
      </c>
      <c r="K2081" s="7">
        <f t="shared" si="590"/>
        <v>-23.219206233037855</v>
      </c>
      <c r="L2081" s="7">
        <f t="shared" si="582"/>
        <v>-9.0386341933993385E-3</v>
      </c>
      <c r="M2081" s="7">
        <f t="shared" si="583"/>
        <v>0</v>
      </c>
      <c r="N2081" s="7">
        <f t="shared" si="591"/>
        <v>6.0436920544399655</v>
      </c>
      <c r="O2081" s="7">
        <f t="shared" si="584"/>
        <v>2.3526524166838391E-3</v>
      </c>
      <c r="P2081" s="7">
        <f t="shared" si="595"/>
        <v>-5.9349364814564372E-3</v>
      </c>
      <c r="Q2081" s="7">
        <f t="shared" si="585"/>
        <v>-178.04809444369312</v>
      </c>
      <c r="R2081" s="7">
        <f t="shared" si="594"/>
        <v>-5.9349364814564369</v>
      </c>
      <c r="S2081" s="7">
        <f t="shared" si="592"/>
        <v>-0.15488390791257747</v>
      </c>
      <c r="T2081" s="7">
        <f t="shared" si="593"/>
        <v>-20.779856802800449</v>
      </c>
      <c r="U2081" s="26">
        <f t="shared" si="586"/>
        <v>0</v>
      </c>
      <c r="V2081" s="26">
        <f t="shared" si="587"/>
        <v>0</v>
      </c>
      <c r="W2081" s="26">
        <f>IF(E2081&gt;t0,0,IF(E2081&lt;t0,P0))</f>
        <v>0</v>
      </c>
      <c r="X2081" s="26">
        <f>IF(E2081&gt;t0,0,IF(E2081&lt;t0,P0*SIN(PI()*(E2081)/t0)))</f>
        <v>0</v>
      </c>
    </row>
    <row r="2082" spans="5:24" x14ac:dyDescent="0.35">
      <c r="E2082" s="5">
        <f t="shared" si="588"/>
        <v>0.58239999999998848</v>
      </c>
      <c r="F2082" s="6">
        <f t="shared" si="589"/>
        <v>0</v>
      </c>
      <c r="G2082" s="6">
        <f t="shared" si="578"/>
        <v>1.9177315344397838</v>
      </c>
      <c r="H2082" s="6">
        <f t="shared" si="579"/>
        <v>0.42612088171657941</v>
      </c>
      <c r="I2082" s="6">
        <f t="shared" si="580"/>
        <v>0.90466623357185438</v>
      </c>
      <c r="J2082" s="7">
        <f t="shared" si="581"/>
        <v>0</v>
      </c>
      <c r="K2082" s="7">
        <f t="shared" si="590"/>
        <v>-23.219206233037855</v>
      </c>
      <c r="L2082" s="7">
        <f t="shared" si="582"/>
        <v>-9.0358050961789754E-3</v>
      </c>
      <c r="M2082" s="7">
        <f t="shared" si="583"/>
        <v>0</v>
      </c>
      <c r="N2082" s="7">
        <f t="shared" si="591"/>
        <v>6.0436920544399655</v>
      </c>
      <c r="O2082" s="7">
        <f t="shared" si="584"/>
        <v>2.3519160352494205E-3</v>
      </c>
      <c r="P2082" s="7">
        <f t="shared" si="595"/>
        <v>-5.978044255889289E-3</v>
      </c>
      <c r="Q2082" s="7">
        <f t="shared" si="585"/>
        <v>-179.34132767667867</v>
      </c>
      <c r="R2082" s="7">
        <f t="shared" si="594"/>
        <v>-5.978044255889289</v>
      </c>
      <c r="S2082" s="7">
        <f t="shared" si="592"/>
        <v>-0.15395633726018482</v>
      </c>
      <c r="T2082" s="7">
        <f t="shared" si="593"/>
        <v>-20.655410140839422</v>
      </c>
      <c r="U2082" s="26">
        <f t="shared" si="586"/>
        <v>0</v>
      </c>
      <c r="V2082" s="26">
        <f t="shared" si="587"/>
        <v>0</v>
      </c>
      <c r="W2082" s="26">
        <f>IF(E2082&gt;t0,0,IF(E2082&lt;t0,P0))</f>
        <v>0</v>
      </c>
      <c r="X2082" s="26">
        <f>IF(E2082&gt;t0,0,IF(E2082&lt;t0,P0*SIN(PI()*(E2082)/t0)))</f>
        <v>0</v>
      </c>
    </row>
    <row r="2083" spans="5:24" x14ac:dyDescent="0.35">
      <c r="E2083" s="5">
        <f t="shared" si="588"/>
        <v>0.58267999999998843</v>
      </c>
      <c r="F2083" s="6">
        <f t="shared" si="589"/>
        <v>0</v>
      </c>
      <c r="G2083" s="6">
        <f t="shared" si="578"/>
        <v>1.9183319733487398</v>
      </c>
      <c r="H2083" s="6">
        <f t="shared" si="579"/>
        <v>0.43176953577042282</v>
      </c>
      <c r="I2083" s="6">
        <f t="shared" si="580"/>
        <v>0.9019839621526502</v>
      </c>
      <c r="J2083" s="7">
        <f t="shared" si="581"/>
        <v>0</v>
      </c>
      <c r="K2083" s="7">
        <f t="shared" si="590"/>
        <v>-23.219206233037855</v>
      </c>
      <c r="L2083" s="7">
        <f t="shared" si="582"/>
        <v>-9.0329768844675182E-3</v>
      </c>
      <c r="M2083" s="7">
        <f t="shared" si="583"/>
        <v>0</v>
      </c>
      <c r="N2083" s="7">
        <f t="shared" si="591"/>
        <v>6.0436920544399655</v>
      </c>
      <c r="O2083" s="7">
        <f t="shared" si="584"/>
        <v>2.3511798843027748E-3</v>
      </c>
      <c r="P2083" s="7">
        <f t="shared" si="595"/>
        <v>-6.0208907838085269E-3</v>
      </c>
      <c r="Q2083" s="7">
        <f t="shared" si="585"/>
        <v>-180.62672351425581</v>
      </c>
      <c r="R2083" s="7">
        <f t="shared" si="594"/>
        <v>-6.020890783808527</v>
      </c>
      <c r="S2083" s="7">
        <f t="shared" si="592"/>
        <v>-0.15302331399727812</v>
      </c>
      <c r="T2083" s="7">
        <f t="shared" si="593"/>
        <v>-20.530231934412541</v>
      </c>
      <c r="U2083" s="26">
        <f t="shared" si="586"/>
        <v>0</v>
      </c>
      <c r="V2083" s="26">
        <f t="shared" si="587"/>
        <v>0</v>
      </c>
      <c r="W2083" s="26">
        <f>IF(E2083&gt;t0,0,IF(E2083&lt;t0,P0))</f>
        <v>0</v>
      </c>
      <c r="X2083" s="26">
        <f>IF(E2083&gt;t0,0,IF(E2083&lt;t0,P0*SIN(PI()*(E2083)/t0)))</f>
        <v>0</v>
      </c>
    </row>
    <row r="2084" spans="5:24" x14ac:dyDescent="0.35">
      <c r="E2084" s="5">
        <f t="shared" si="588"/>
        <v>0.58295999999998838</v>
      </c>
      <c r="F2084" s="6">
        <f t="shared" si="589"/>
        <v>0</v>
      </c>
      <c r="G2084" s="6">
        <f t="shared" si="578"/>
        <v>1.9189326002542306</v>
      </c>
      <c r="H2084" s="6">
        <f t="shared" si="579"/>
        <v>0.43740130682689193</v>
      </c>
      <c r="I2084" s="6">
        <f t="shared" si="580"/>
        <v>0.89926642147148317</v>
      </c>
      <c r="J2084" s="7">
        <f t="shared" si="581"/>
        <v>0</v>
      </c>
      <c r="K2084" s="7">
        <f t="shared" si="590"/>
        <v>-23.219206233037855</v>
      </c>
      <c r="L2084" s="7">
        <f t="shared" si="582"/>
        <v>-9.030149557987803E-3</v>
      </c>
      <c r="M2084" s="7">
        <f t="shared" si="583"/>
        <v>0</v>
      </c>
      <c r="N2084" s="7">
        <f t="shared" si="591"/>
        <v>6.0436920544399655</v>
      </c>
      <c r="O2084" s="7">
        <f t="shared" si="584"/>
        <v>2.3504439637717597E-3</v>
      </c>
      <c r="P2084" s="7">
        <f t="shared" si="595"/>
        <v>-6.0634745496764243E-3</v>
      </c>
      <c r="Q2084" s="7">
        <f t="shared" si="585"/>
        <v>-181.90423649029273</v>
      </c>
      <c r="R2084" s="7">
        <f t="shared" si="594"/>
        <v>-6.0634745496764246</v>
      </c>
      <c r="S2084" s="7">
        <f t="shared" si="592"/>
        <v>-0.1520848780996337</v>
      </c>
      <c r="T2084" s="7">
        <f t="shared" si="593"/>
        <v>-20.404327546833002</v>
      </c>
      <c r="U2084" s="26">
        <f t="shared" si="586"/>
        <v>0</v>
      </c>
      <c r="V2084" s="26">
        <f t="shared" si="587"/>
        <v>0</v>
      </c>
      <c r="W2084" s="26">
        <f>IF(E2084&gt;t0,0,IF(E2084&lt;t0,P0))</f>
        <v>0</v>
      </c>
      <c r="X2084" s="26">
        <f>IF(E2084&gt;t0,0,IF(E2084&lt;t0,P0*SIN(PI()*(E2084)/t0)))</f>
        <v>0</v>
      </c>
    </row>
    <row r="2085" spans="5:24" x14ac:dyDescent="0.35">
      <c r="E2085" s="5">
        <f t="shared" si="588"/>
        <v>0.58323999999998832</v>
      </c>
      <c r="F2085" s="6">
        <f t="shared" si="589"/>
        <v>0</v>
      </c>
      <c r="G2085" s="6">
        <f t="shared" si="578"/>
        <v>1.9195334152151176</v>
      </c>
      <c r="H2085" s="6">
        <f t="shared" si="579"/>
        <v>0.44301597467319243</v>
      </c>
      <c r="I2085" s="6">
        <f t="shared" si="580"/>
        <v>0.89651371778928257</v>
      </c>
      <c r="J2085" s="7">
        <f t="shared" si="581"/>
        <v>0</v>
      </c>
      <c r="K2085" s="7">
        <f t="shared" si="590"/>
        <v>-23.219206233037855</v>
      </c>
      <c r="L2085" s="7">
        <f t="shared" si="582"/>
        <v>-9.0273231164627529E-3</v>
      </c>
      <c r="M2085" s="7">
        <f t="shared" si="583"/>
        <v>0</v>
      </c>
      <c r="N2085" s="7">
        <f t="shared" si="591"/>
        <v>6.0436920544399655</v>
      </c>
      <c r="O2085" s="7">
        <f t="shared" si="584"/>
        <v>2.3497082735842558E-3</v>
      </c>
      <c r="P2085" s="7">
        <f t="shared" si="595"/>
        <v>-6.105794049200846E-3</v>
      </c>
      <c r="Q2085" s="7">
        <f t="shared" si="585"/>
        <v>-183.17382147602538</v>
      </c>
      <c r="R2085" s="7">
        <f t="shared" si="594"/>
        <v>-6.1057940492008456</v>
      </c>
      <c r="S2085" s="7">
        <f t="shared" si="592"/>
        <v>-0.15114106973007749</v>
      </c>
      <c r="T2085" s="7">
        <f t="shared" si="593"/>
        <v>-20.277702366509345</v>
      </c>
      <c r="U2085" s="26">
        <f t="shared" si="586"/>
        <v>0</v>
      </c>
      <c r="V2085" s="26">
        <f t="shared" si="587"/>
        <v>0</v>
      </c>
      <c r="W2085" s="26">
        <f>IF(E2085&gt;t0,0,IF(E2085&lt;t0,P0))</f>
        <v>0</v>
      </c>
      <c r="X2085" s="26">
        <f>IF(E2085&gt;t0,0,IF(E2085&lt;t0,P0*SIN(PI()*(E2085)/t0)))</f>
        <v>0</v>
      </c>
    </row>
    <row r="2086" spans="5:24" x14ac:dyDescent="0.35">
      <c r="E2086" s="5">
        <f t="shared" si="588"/>
        <v>0.58351999999998827</v>
      </c>
      <c r="F2086" s="6">
        <f t="shared" si="589"/>
        <v>0</v>
      </c>
      <c r="G2086" s="6">
        <f t="shared" si="578"/>
        <v>1.9201344182902806</v>
      </c>
      <c r="H2086" s="6">
        <f t="shared" si="579"/>
        <v>0.44861331976529756</v>
      </c>
      <c r="I2086" s="6">
        <f t="shared" si="580"/>
        <v>0.89372595874191707</v>
      </c>
      <c r="J2086" s="7">
        <f t="shared" si="581"/>
        <v>0</v>
      </c>
      <c r="K2086" s="7">
        <f t="shared" si="590"/>
        <v>-23.219206233037855</v>
      </c>
      <c r="L2086" s="7">
        <f t="shared" si="582"/>
        <v>-9.024497559615376E-3</v>
      </c>
      <c r="M2086" s="7">
        <f t="shared" si="583"/>
        <v>0</v>
      </c>
      <c r="N2086" s="7">
        <f t="shared" si="591"/>
        <v>6.0436920544399655</v>
      </c>
      <c r="O2086" s="7">
        <f t="shared" si="584"/>
        <v>2.348972813668164E-3</v>
      </c>
      <c r="P2086" s="7">
        <f t="shared" si="595"/>
        <v>-6.1478477893871578E-3</v>
      </c>
      <c r="Q2086" s="7">
        <f t="shared" si="585"/>
        <v>-184.43543368161474</v>
      </c>
      <c r="R2086" s="7">
        <f t="shared" si="594"/>
        <v>-6.1478477893871579</v>
      </c>
      <c r="S2086" s="7">
        <f t="shared" si="592"/>
        <v>-0.15019192923682778</v>
      </c>
      <c r="T2086" s="7">
        <f t="shared" si="593"/>
        <v>-20.150361806723105</v>
      </c>
      <c r="U2086" s="26">
        <f t="shared" si="586"/>
        <v>0</v>
      </c>
      <c r="V2086" s="26">
        <f t="shared" si="587"/>
        <v>0</v>
      </c>
      <c r="W2086" s="26">
        <f>IF(E2086&gt;t0,0,IF(E2086&lt;t0,P0))</f>
        <v>0</v>
      </c>
      <c r="X2086" s="26">
        <f>IF(E2086&gt;t0,0,IF(E2086&lt;t0,P0*SIN(PI()*(E2086)/t0)))</f>
        <v>0</v>
      </c>
    </row>
    <row r="2087" spans="5:24" x14ac:dyDescent="0.35">
      <c r="E2087" s="5">
        <f t="shared" si="588"/>
        <v>0.58379999999998822</v>
      </c>
      <c r="F2087" s="6">
        <f t="shared" si="589"/>
        <v>0</v>
      </c>
      <c r="G2087" s="6">
        <f t="shared" si="578"/>
        <v>1.9207356095386188</v>
      </c>
      <c r="H2087" s="6">
        <f t="shared" si="579"/>
        <v>0.45419312323653432</v>
      </c>
      <c r="I2087" s="6">
        <f t="shared" si="580"/>
        <v>0.89090325333598508</v>
      </c>
      <c r="J2087" s="7">
        <f t="shared" si="581"/>
        <v>0</v>
      </c>
      <c r="K2087" s="7">
        <f t="shared" si="590"/>
        <v>-23.219206233037855</v>
      </c>
      <c r="L2087" s="7">
        <f t="shared" si="582"/>
        <v>-9.0216728871687635E-3</v>
      </c>
      <c r="M2087" s="7">
        <f t="shared" si="583"/>
        <v>0</v>
      </c>
      <c r="N2087" s="7">
        <f t="shared" si="591"/>
        <v>6.0436920544399655</v>
      </c>
      <c r="O2087" s="7">
        <f t="shared" si="584"/>
        <v>2.3482375839514093E-3</v>
      </c>
      <c r="P2087" s="7">
        <f t="shared" si="595"/>
        <v>-6.1896342885896863E-3</v>
      </c>
      <c r="Q2087" s="7">
        <f t="shared" si="585"/>
        <v>-185.68902865769059</v>
      </c>
      <c r="R2087" s="7">
        <f t="shared" si="594"/>
        <v>-6.1896342885896862</v>
      </c>
      <c r="S2087" s="7">
        <f t="shared" si="592"/>
        <v>-0.14923749715188761</v>
      </c>
      <c r="T2087" s="7">
        <f t="shared" si="593"/>
        <v>-20.022311305413119</v>
      </c>
      <c r="U2087" s="26">
        <f t="shared" si="586"/>
        <v>0</v>
      </c>
      <c r="V2087" s="26">
        <f t="shared" si="587"/>
        <v>0</v>
      </c>
      <c r="W2087" s="26">
        <f>IF(E2087&gt;t0,0,IF(E2087&lt;t0,P0))</f>
        <v>0</v>
      </c>
      <c r="X2087" s="26">
        <f>IF(E2087&gt;t0,0,IF(E2087&lt;t0,P0*SIN(PI()*(E2087)/t0)))</f>
        <v>0</v>
      </c>
    </row>
    <row r="2088" spans="5:24" x14ac:dyDescent="0.35">
      <c r="E2088" s="5">
        <f t="shared" si="588"/>
        <v>0.58407999999998816</v>
      </c>
      <c r="F2088" s="6">
        <f t="shared" si="589"/>
        <v>0</v>
      </c>
      <c r="G2088" s="6">
        <f t="shared" si="578"/>
        <v>1.9213369890190477</v>
      </c>
      <c r="H2088" s="6">
        <f t="shared" si="579"/>
        <v>0.4597551669061351</v>
      </c>
      <c r="I2088" s="6">
        <f t="shared" si="580"/>
        <v>0.88804571194455517</v>
      </c>
      <c r="J2088" s="7">
        <f t="shared" si="581"/>
        <v>0</v>
      </c>
      <c r="K2088" s="7">
        <f t="shared" si="590"/>
        <v>-23.219206233037855</v>
      </c>
      <c r="L2088" s="7">
        <f t="shared" si="582"/>
        <v>-9.0188490988461038E-3</v>
      </c>
      <c r="M2088" s="7">
        <f t="shared" si="583"/>
        <v>0</v>
      </c>
      <c r="N2088" s="7">
        <f t="shared" si="591"/>
        <v>6.0436920544399655</v>
      </c>
      <c r="O2088" s="7">
        <f t="shared" si="584"/>
        <v>2.3475025843619404E-3</v>
      </c>
      <c r="P2088" s="7">
        <f t="shared" si="595"/>
        <v>-6.2311520765626193E-3</v>
      </c>
      <c r="Q2088" s="7">
        <f t="shared" si="585"/>
        <v>-186.93456229687857</v>
      </c>
      <c r="R2088" s="7">
        <f t="shared" si="594"/>
        <v>-6.2311520765626192</v>
      </c>
      <c r="S2088" s="7">
        <f t="shared" si="592"/>
        <v>-0.14827781418904654</v>
      </c>
      <c r="T2088" s="7">
        <f t="shared" si="593"/>
        <v>-19.893556324907458</v>
      </c>
      <c r="U2088" s="26">
        <f t="shared" si="586"/>
        <v>0</v>
      </c>
      <c r="V2088" s="26">
        <f t="shared" si="587"/>
        <v>0</v>
      </c>
      <c r="W2088" s="26">
        <f>IF(E2088&gt;t0,0,IF(E2088&lt;t0,P0))</f>
        <v>0</v>
      </c>
      <c r="X2088" s="26">
        <f>IF(E2088&gt;t0,0,IF(E2088&lt;t0,P0*SIN(PI()*(E2088)/t0)))</f>
        <v>0</v>
      </c>
    </row>
    <row r="2089" spans="5:24" x14ac:dyDescent="0.35">
      <c r="E2089" s="5">
        <f t="shared" si="588"/>
        <v>0.58435999999998811</v>
      </c>
      <c r="F2089" s="6">
        <f t="shared" si="589"/>
        <v>0</v>
      </c>
      <c r="G2089" s="6">
        <f t="shared" si="578"/>
        <v>1.9219385567905034</v>
      </c>
      <c r="H2089" s="6">
        <f t="shared" si="579"/>
        <v>0.46529923328777867</v>
      </c>
      <c r="I2089" s="6">
        <f t="shared" si="580"/>
        <v>0.88515344630284598</v>
      </c>
      <c r="J2089" s="7">
        <f t="shared" si="581"/>
        <v>0</v>
      </c>
      <c r="K2089" s="7">
        <f t="shared" si="590"/>
        <v>-23.219206233037855</v>
      </c>
      <c r="L2089" s="7">
        <f t="shared" si="582"/>
        <v>-9.0160261943706618E-3</v>
      </c>
      <c r="M2089" s="7">
        <f t="shared" si="583"/>
        <v>0</v>
      </c>
      <c r="N2089" s="7">
        <f t="shared" si="591"/>
        <v>6.0436920544399655</v>
      </c>
      <c r="O2089" s="7">
        <f t="shared" si="584"/>
        <v>2.3467678148277262E-3</v>
      </c>
      <c r="P2089" s="7">
        <f t="shared" si="595"/>
        <v>-6.2723996945105581E-3</v>
      </c>
      <c r="Q2089" s="7">
        <f t="shared" si="585"/>
        <v>-188.17199083531673</v>
      </c>
      <c r="R2089" s="7">
        <f t="shared" si="594"/>
        <v>-6.2723996945105585</v>
      </c>
      <c r="S2089" s="7">
        <f t="shared" si="592"/>
        <v>-0.14731292124263862</v>
      </c>
      <c r="T2089" s="7">
        <f t="shared" si="593"/>
        <v>-19.764102351756769</v>
      </c>
      <c r="U2089" s="26">
        <f t="shared" si="586"/>
        <v>0</v>
      </c>
      <c r="V2089" s="26">
        <f t="shared" si="587"/>
        <v>0</v>
      </c>
      <c r="W2089" s="26">
        <f>IF(E2089&gt;t0,0,IF(E2089&lt;t0,P0))</f>
        <v>0</v>
      </c>
      <c r="X2089" s="26">
        <f>IF(E2089&gt;t0,0,IF(E2089&lt;t0,P0*SIN(PI()*(E2089)/t0)))</f>
        <v>0</v>
      </c>
    </row>
    <row r="2090" spans="5:24" x14ac:dyDescent="0.35">
      <c r="E2090" s="5">
        <f t="shared" si="588"/>
        <v>0.58463999999998806</v>
      </c>
      <c r="F2090" s="6">
        <f t="shared" si="589"/>
        <v>0</v>
      </c>
      <c r="G2090" s="6">
        <f t="shared" si="578"/>
        <v>1.9225403129119389</v>
      </c>
      <c r="H2090" s="6">
        <f t="shared" si="579"/>
        <v>0.47082510559808771</v>
      </c>
      <c r="I2090" s="6">
        <f t="shared" si="580"/>
        <v>0.88222656950386025</v>
      </c>
      <c r="J2090" s="7">
        <f t="shared" si="581"/>
        <v>0</v>
      </c>
      <c r="K2090" s="7">
        <f t="shared" si="590"/>
        <v>-23.219206233037855</v>
      </c>
      <c r="L2090" s="7">
        <f t="shared" si="582"/>
        <v>-9.0132041734657959E-3</v>
      </c>
      <c r="M2090" s="7">
        <f t="shared" si="583"/>
        <v>0</v>
      </c>
      <c r="N2090" s="7">
        <f t="shared" si="591"/>
        <v>6.0436920544399655</v>
      </c>
      <c r="O2090" s="7">
        <f t="shared" si="584"/>
        <v>2.3460332752767606E-3</v>
      </c>
      <c r="P2090" s="7">
        <f t="shared" si="595"/>
        <v>-6.313375695138481E-3</v>
      </c>
      <c r="Q2090" s="7">
        <f t="shared" si="585"/>
        <v>-189.40127085415443</v>
      </c>
      <c r="R2090" s="7">
        <f t="shared" si="594"/>
        <v>-6.3133756951384807</v>
      </c>
      <c r="S2090" s="7">
        <f t="shared" si="592"/>
        <v>-0.14634285938543901</v>
      </c>
      <c r="T2090" s="7">
        <f t="shared" si="593"/>
        <v>-19.633954896452085</v>
      </c>
      <c r="U2090" s="26">
        <f t="shared" si="586"/>
        <v>0</v>
      </c>
      <c r="V2090" s="26">
        <f t="shared" si="587"/>
        <v>0</v>
      </c>
      <c r="W2090" s="26">
        <f>IF(E2090&gt;t0,0,IF(E2090&lt;t0,P0))</f>
        <v>0</v>
      </c>
      <c r="X2090" s="26">
        <f>IF(E2090&gt;t0,0,IF(E2090&lt;t0,P0*SIN(PI()*(E2090)/t0)))</f>
        <v>0</v>
      </c>
    </row>
    <row r="2091" spans="5:24" x14ac:dyDescent="0.35">
      <c r="E2091" s="5">
        <f t="shared" si="588"/>
        <v>0.58491999999998801</v>
      </c>
      <c r="F2091" s="6">
        <f t="shared" si="589"/>
        <v>0</v>
      </c>
      <c r="G2091" s="6">
        <f t="shared" si="578"/>
        <v>1.9231422574423269</v>
      </c>
      <c r="H2091" s="6">
        <f t="shared" si="579"/>
        <v>0.47633256776510724</v>
      </c>
      <c r="I2091" s="6">
        <f t="shared" si="580"/>
        <v>0.87926519599396147</v>
      </c>
      <c r="J2091" s="7">
        <f t="shared" si="581"/>
        <v>0</v>
      </c>
      <c r="K2091" s="7">
        <f t="shared" si="590"/>
        <v>-23.219206233037855</v>
      </c>
      <c r="L2091" s="7">
        <f t="shared" si="582"/>
        <v>-9.010383035854946E-3</v>
      </c>
      <c r="M2091" s="7">
        <f t="shared" si="583"/>
        <v>0</v>
      </c>
      <c r="N2091" s="7">
        <f t="shared" si="591"/>
        <v>6.0436920544399655</v>
      </c>
      <c r="O2091" s="7">
        <f t="shared" si="584"/>
        <v>2.3452989656370569E-3</v>
      </c>
      <c r="P2091" s="7">
        <f t="shared" si="595"/>
        <v>-6.3540786427012507E-3</v>
      </c>
      <c r="Q2091" s="7">
        <f t="shared" si="585"/>
        <v>-190.62235928103752</v>
      </c>
      <c r="R2091" s="7">
        <f t="shared" si="594"/>
        <v>-6.3540786427012508</v>
      </c>
      <c r="S2091" s="7">
        <f t="shared" si="592"/>
        <v>-0.14536766986703453</v>
      </c>
      <c r="T2091" s="7">
        <f t="shared" si="593"/>
        <v>-19.503119493206224</v>
      </c>
      <c r="U2091" s="26">
        <f t="shared" si="586"/>
        <v>0</v>
      </c>
      <c r="V2091" s="26">
        <f t="shared" si="587"/>
        <v>0</v>
      </c>
      <c r="W2091" s="26">
        <f>IF(E2091&gt;t0,0,IF(E2091&lt;t0,P0))</f>
        <v>0</v>
      </c>
      <c r="X2091" s="26">
        <f>IF(E2091&gt;t0,0,IF(E2091&lt;t0,P0*SIN(PI()*(E2091)/t0)))</f>
        <v>0</v>
      </c>
    </row>
    <row r="2092" spans="5:24" x14ac:dyDescent="0.35">
      <c r="E2092" s="5">
        <f t="shared" si="588"/>
        <v>0.58519999999998795</v>
      </c>
      <c r="F2092" s="6">
        <f t="shared" si="589"/>
        <v>0</v>
      </c>
      <c r="G2092" s="6">
        <f t="shared" si="578"/>
        <v>1.9237443904406577</v>
      </c>
      <c r="H2092" s="6">
        <f t="shared" si="579"/>
        <v>0.48182140443675331</v>
      </c>
      <c r="I2092" s="6">
        <f t="shared" si="580"/>
        <v>0.87626944156839948</v>
      </c>
      <c r="J2092" s="7">
        <f t="shared" si="581"/>
        <v>0</v>
      </c>
      <c r="K2092" s="7">
        <f t="shared" si="590"/>
        <v>-23.219206233037855</v>
      </c>
      <c r="L2092" s="7">
        <f t="shared" si="582"/>
        <v>-9.0075627812616372E-3</v>
      </c>
      <c r="M2092" s="7">
        <f t="shared" si="583"/>
        <v>0</v>
      </c>
      <c r="N2092" s="7">
        <f t="shared" si="591"/>
        <v>6.0436920544399655</v>
      </c>
      <c r="O2092" s="7">
        <f t="shared" si="584"/>
        <v>2.3445648858366535E-3</v>
      </c>
      <c r="P2092" s="7">
        <f t="shared" si="595"/>
        <v>-6.3945071130526721E-3</v>
      </c>
      <c r="Q2092" s="7">
        <f t="shared" si="585"/>
        <v>-191.83521339158017</v>
      </c>
      <c r="R2092" s="7">
        <f t="shared" si="594"/>
        <v>-6.3945071130526721</v>
      </c>
      <c r="S2092" s="7">
        <f t="shared" si="592"/>
        <v>-0.1443873941122191</v>
      </c>
      <c r="T2092" s="7">
        <f t="shared" si="593"/>
        <v>-19.371601699738491</v>
      </c>
      <c r="U2092" s="26">
        <f t="shared" si="586"/>
        <v>0</v>
      </c>
      <c r="V2092" s="26">
        <f t="shared" si="587"/>
        <v>0</v>
      </c>
      <c r="W2092" s="26">
        <f>IF(E2092&gt;t0,0,IF(E2092&lt;t0,P0))</f>
        <v>0</v>
      </c>
      <c r="X2092" s="26">
        <f>IF(E2092&gt;t0,0,IF(E2092&lt;t0,P0*SIN(PI()*(E2092)/t0)))</f>
        <v>0</v>
      </c>
    </row>
    <row r="2093" spans="5:24" x14ac:dyDescent="0.35">
      <c r="E2093" s="5">
        <f t="shared" si="588"/>
        <v>0.5854799999999879</v>
      </c>
      <c r="F2093" s="6">
        <f t="shared" si="589"/>
        <v>0</v>
      </c>
      <c r="G2093" s="6">
        <f t="shared" si="578"/>
        <v>1.9243467119659401</v>
      </c>
      <c r="H2093" s="6">
        <f t="shared" si="579"/>
        <v>0.48729140098923374</v>
      </c>
      <c r="I2093" s="6">
        <f t="shared" si="580"/>
        <v>0.87323942336678195</v>
      </c>
      <c r="J2093" s="7">
        <f t="shared" si="581"/>
        <v>0</v>
      </c>
      <c r="K2093" s="7">
        <f t="shared" si="590"/>
        <v>-23.219206233037855</v>
      </c>
      <c r="L2093" s="7">
        <f t="shared" si="582"/>
        <v>-9.0047434094094932E-3</v>
      </c>
      <c r="M2093" s="7">
        <f t="shared" si="583"/>
        <v>0</v>
      </c>
      <c r="N2093" s="7">
        <f t="shared" si="591"/>
        <v>6.0436920544399655</v>
      </c>
      <c r="O2093" s="7">
        <f t="shared" si="584"/>
        <v>2.343831035803612E-3</v>
      </c>
      <c r="P2093" s="7">
        <f t="shared" si="595"/>
        <v>-6.4346596936940351E-3</v>
      </c>
      <c r="Q2093" s="7">
        <f t="shared" si="585"/>
        <v>-193.03979081082105</v>
      </c>
      <c r="R2093" s="7">
        <f t="shared" si="594"/>
        <v>-6.4346596936940355</v>
      </c>
      <c r="S2093" s="7">
        <f t="shared" si="592"/>
        <v>-0.14340207371915362</v>
      </c>
      <c r="T2093" s="7">
        <f t="shared" si="593"/>
        <v>-19.239407097027819</v>
      </c>
      <c r="U2093" s="26">
        <f t="shared" si="586"/>
        <v>0</v>
      </c>
      <c r="V2093" s="26">
        <f t="shared" si="587"/>
        <v>0</v>
      </c>
      <c r="W2093" s="26">
        <f>IF(E2093&gt;t0,0,IF(E2093&lt;t0,P0))</f>
        <v>0</v>
      </c>
      <c r="X2093" s="26">
        <f>IF(E2093&gt;t0,0,IF(E2093&lt;t0,P0*SIN(PI()*(E2093)/t0)))</f>
        <v>0</v>
      </c>
    </row>
    <row r="2094" spans="5:24" x14ac:dyDescent="0.35">
      <c r="E2094" s="5">
        <f t="shared" si="588"/>
        <v>0.58575999999998785</v>
      </c>
      <c r="F2094" s="6">
        <f t="shared" si="589"/>
        <v>0</v>
      </c>
      <c r="G2094" s="6">
        <f t="shared" si="578"/>
        <v>1.9249492220772018</v>
      </c>
      <c r="H2094" s="6">
        <f t="shared" si="579"/>
        <v>0.49274234353544033</v>
      </c>
      <c r="I2094" s="6">
        <f t="shared" si="580"/>
        <v>0.87017525986849464</v>
      </c>
      <c r="J2094" s="7">
        <f t="shared" si="581"/>
        <v>0</v>
      </c>
      <c r="K2094" s="7">
        <f t="shared" si="590"/>
        <v>-23.219206233037855</v>
      </c>
      <c r="L2094" s="7">
        <f t="shared" si="582"/>
        <v>-9.0019249200222074E-3</v>
      </c>
      <c r="M2094" s="7">
        <f t="shared" si="583"/>
        <v>0</v>
      </c>
      <c r="N2094" s="7">
        <f t="shared" si="591"/>
        <v>6.0436920544399655</v>
      </c>
      <c r="O2094" s="7">
        <f t="shared" si="584"/>
        <v>2.3430974154660129E-3</v>
      </c>
      <c r="P2094" s="7">
        <f t="shared" si="595"/>
        <v>-6.4745349838221597E-3</v>
      </c>
      <c r="Q2094" s="7">
        <f t="shared" si="585"/>
        <v>-194.23604951466478</v>
      </c>
      <c r="R2094" s="7">
        <f t="shared" si="594"/>
        <v>-6.47453498382216</v>
      </c>
      <c r="S2094" s="7">
        <f t="shared" si="592"/>
        <v>-0.14241175045758797</v>
      </c>
      <c r="T2094" s="7">
        <f t="shared" si="593"/>
        <v>-19.106541289074212</v>
      </c>
      <c r="U2094" s="26">
        <f t="shared" si="586"/>
        <v>0</v>
      </c>
      <c r="V2094" s="26">
        <f t="shared" si="587"/>
        <v>0</v>
      </c>
      <c r="W2094" s="26">
        <f>IF(E2094&gt;t0,0,IF(E2094&lt;t0,P0))</f>
        <v>0</v>
      </c>
      <c r="X2094" s="26">
        <f>IF(E2094&gt;t0,0,IF(E2094&lt;t0,P0*SIN(PI()*(E2094)/t0)))</f>
        <v>0</v>
      </c>
    </row>
    <row r="2095" spans="5:24" x14ac:dyDescent="0.35">
      <c r="E2095" s="5">
        <f t="shared" si="588"/>
        <v>0.58603999999998779</v>
      </c>
      <c r="F2095" s="6">
        <f t="shared" si="589"/>
        <v>0</v>
      </c>
      <c r="G2095" s="6">
        <f t="shared" si="578"/>
        <v>1.9255519208334888</v>
      </c>
      <c r="H2095" s="6">
        <f t="shared" si="579"/>
        <v>0.49817401893331364</v>
      </c>
      <c r="I2095" s="6">
        <f t="shared" si="580"/>
        <v>0.86707707088806729</v>
      </c>
      <c r="J2095" s="7">
        <f t="shared" si="581"/>
        <v>0</v>
      </c>
      <c r="K2095" s="7">
        <f t="shared" si="590"/>
        <v>-23.219206233037855</v>
      </c>
      <c r="L2095" s="7">
        <f t="shared" si="582"/>
        <v>-8.9991073128235736E-3</v>
      </c>
      <c r="M2095" s="7">
        <f t="shared" si="583"/>
        <v>0</v>
      </c>
      <c r="N2095" s="7">
        <f t="shared" si="591"/>
        <v>6.0436920544399655</v>
      </c>
      <c r="O2095" s="7">
        <f t="shared" si="584"/>
        <v>2.3423640247519631E-3</v>
      </c>
      <c r="P2095" s="7">
        <f t="shared" si="595"/>
        <v>-6.5141315943770088E-3</v>
      </c>
      <c r="Q2095" s="7">
        <f t="shared" si="585"/>
        <v>-195.42394783131027</v>
      </c>
      <c r="R2095" s="7">
        <f t="shared" si="594"/>
        <v>-6.5141315943770088</v>
      </c>
      <c r="S2095" s="7">
        <f t="shared" si="592"/>
        <v>-0.14141646626731827</v>
      </c>
      <c r="T2095" s="7">
        <f t="shared" si="593"/>
        <v>-18.973009902691778</v>
      </c>
      <c r="U2095" s="26">
        <f t="shared" si="586"/>
        <v>0</v>
      </c>
      <c r="V2095" s="26">
        <f t="shared" si="587"/>
        <v>0</v>
      </c>
      <c r="W2095" s="26">
        <f>IF(E2095&gt;t0,0,IF(E2095&lt;t0,P0))</f>
        <v>0</v>
      </c>
      <c r="X2095" s="26">
        <f>IF(E2095&gt;t0,0,IF(E2095&lt;t0,P0*SIN(PI()*(E2095)/t0)))</f>
        <v>0</v>
      </c>
    </row>
    <row r="2096" spans="5:24" x14ac:dyDescent="0.35">
      <c r="E2096" s="5">
        <f t="shared" si="588"/>
        <v>0.58631999999998774</v>
      </c>
      <c r="F2096" s="6">
        <f t="shared" si="589"/>
        <v>0</v>
      </c>
      <c r="G2096" s="6">
        <f t="shared" si="578"/>
        <v>1.9261548082938658</v>
      </c>
      <c r="H2096" s="6">
        <f t="shared" si="579"/>
        <v>0.50358621479417132</v>
      </c>
      <c r="I2096" s="6">
        <f t="shared" si="580"/>
        <v>0.86394497757049249</v>
      </c>
      <c r="J2096" s="7">
        <f t="shared" si="581"/>
        <v>0</v>
      </c>
      <c r="K2096" s="7">
        <f t="shared" si="590"/>
        <v>-23.219206233037855</v>
      </c>
      <c r="L2096" s="7">
        <f t="shared" si="582"/>
        <v>-8.9962905875374602E-3</v>
      </c>
      <c r="M2096" s="7">
        <f t="shared" si="583"/>
        <v>0</v>
      </c>
      <c r="N2096" s="7">
        <f t="shared" si="591"/>
        <v>6.0436920544399655</v>
      </c>
      <c r="O2096" s="7">
        <f t="shared" si="584"/>
        <v>2.3416308635895887E-3</v>
      </c>
      <c r="P2096" s="7">
        <f t="shared" si="595"/>
        <v>-6.5534481480887018E-3</v>
      </c>
      <c r="Q2096" s="7">
        <f t="shared" si="585"/>
        <v>-196.60344444266104</v>
      </c>
      <c r="R2096" s="7">
        <f t="shared" si="594"/>
        <v>-6.5534481480887017</v>
      </c>
      <c r="S2096" s="7">
        <f t="shared" si="592"/>
        <v>-0.14041626325604642</v>
      </c>
      <c r="T2096" s="7">
        <f t="shared" si="593"/>
        <v>-18.838818587221549</v>
      </c>
      <c r="U2096" s="26">
        <f t="shared" si="586"/>
        <v>0</v>
      </c>
      <c r="V2096" s="26">
        <f t="shared" si="587"/>
        <v>0</v>
      </c>
      <c r="W2096" s="26">
        <f>IF(E2096&gt;t0,0,IF(E2096&lt;t0,P0))</f>
        <v>0</v>
      </c>
      <c r="X2096" s="26">
        <f>IF(E2096&gt;t0,0,IF(E2096&lt;t0,P0*SIN(PI()*(E2096)/t0)))</f>
        <v>0</v>
      </c>
    </row>
    <row r="2097" spans="5:24" x14ac:dyDescent="0.35">
      <c r="E2097" s="5">
        <f t="shared" si="588"/>
        <v>0.58659999999998769</v>
      </c>
      <c r="F2097" s="6">
        <f t="shared" si="589"/>
        <v>0</v>
      </c>
      <c r="G2097" s="6">
        <f t="shared" si="578"/>
        <v>1.9267578845174151</v>
      </c>
      <c r="H2097" s="6">
        <f t="shared" si="579"/>
        <v>0.5089787194910218</v>
      </c>
      <c r="I2097" s="6">
        <f t="shared" si="580"/>
        <v>0.86077910238648314</v>
      </c>
      <c r="J2097" s="7">
        <f t="shared" si="581"/>
        <v>0</v>
      </c>
      <c r="K2097" s="7">
        <f t="shared" si="590"/>
        <v>-23.219206233037855</v>
      </c>
      <c r="L2097" s="7">
        <f t="shared" si="582"/>
        <v>-8.9934747438878328E-3</v>
      </c>
      <c r="M2097" s="7">
        <f t="shared" si="583"/>
        <v>0</v>
      </c>
      <c r="N2097" s="7">
        <f t="shared" si="591"/>
        <v>6.0436920544399655</v>
      </c>
      <c r="O2097" s="7">
        <f t="shared" si="584"/>
        <v>2.3408979319070413E-3</v>
      </c>
      <c r="P2097" s="7">
        <f t="shared" si="595"/>
        <v>-6.5924832795241917E-3</v>
      </c>
      <c r="Q2097" s="7">
        <f t="shared" si="585"/>
        <v>-197.77449838572576</v>
      </c>
      <c r="R2097" s="7">
        <f t="shared" si="594"/>
        <v>-6.5924832795241919</v>
      </c>
      <c r="S2097" s="7">
        <f t="shared" si="592"/>
        <v>-0.13941118369817809</v>
      </c>
      <c r="T2097" s="7">
        <f t="shared" si="593"/>
        <v>-18.703973014370206</v>
      </c>
      <c r="U2097" s="26">
        <f t="shared" si="586"/>
        <v>0</v>
      </c>
      <c r="V2097" s="26">
        <f t="shared" si="587"/>
        <v>0</v>
      </c>
      <c r="W2097" s="26">
        <f>IF(E2097&gt;t0,0,IF(E2097&lt;t0,P0))</f>
        <v>0</v>
      </c>
      <c r="X2097" s="26">
        <f>IF(E2097&gt;t0,0,IF(E2097&lt;t0,P0*SIN(PI()*(E2097)/t0)))</f>
        <v>0</v>
      </c>
    </row>
    <row r="2098" spans="5:24" x14ac:dyDescent="0.35">
      <c r="E2098" s="5">
        <f t="shared" si="588"/>
        <v>0.58687999999998763</v>
      </c>
      <c r="F2098" s="6">
        <f t="shared" si="589"/>
        <v>0</v>
      </c>
      <c r="G2098" s="6">
        <f t="shared" si="578"/>
        <v>1.9273611495632392</v>
      </c>
      <c r="H2098" s="6">
        <f t="shared" si="579"/>
        <v>0.51435132216683377</v>
      </c>
      <c r="I2098" s="6">
        <f t="shared" si="580"/>
        <v>0.8575795691276874</v>
      </c>
      <c r="J2098" s="7">
        <f t="shared" si="581"/>
        <v>0</v>
      </c>
      <c r="K2098" s="7">
        <f t="shared" si="590"/>
        <v>-23.219206233037855</v>
      </c>
      <c r="L2098" s="7">
        <f t="shared" si="582"/>
        <v>-8.9906597815987387E-3</v>
      </c>
      <c r="M2098" s="7">
        <f t="shared" si="583"/>
        <v>0</v>
      </c>
      <c r="N2098" s="7">
        <f t="shared" si="591"/>
        <v>6.0436920544399655</v>
      </c>
      <c r="O2098" s="7">
        <f t="shared" si="584"/>
        <v>2.3401652296324931E-3</v>
      </c>
      <c r="P2098" s="7">
        <f t="shared" si="595"/>
        <v>-6.6312356351333175E-3</v>
      </c>
      <c r="Q2098" s="7">
        <f t="shared" si="585"/>
        <v>-198.93706905399952</v>
      </c>
      <c r="R2098" s="7">
        <f t="shared" si="594"/>
        <v>-6.6312356351333177</v>
      </c>
      <c r="S2098" s="7">
        <f t="shared" si="592"/>
        <v>-0.13840127003259245</v>
      </c>
      <c r="T2098" s="7">
        <f t="shared" si="593"/>
        <v>-18.568478877910877</v>
      </c>
      <c r="U2098" s="26">
        <f t="shared" si="586"/>
        <v>0</v>
      </c>
      <c r="V2098" s="26">
        <f t="shared" si="587"/>
        <v>0</v>
      </c>
      <c r="W2098" s="26">
        <f>IF(E2098&gt;t0,0,IF(E2098&lt;t0,P0))</f>
        <v>0</v>
      </c>
      <c r="X2098" s="26">
        <f>IF(E2098&gt;t0,0,IF(E2098&lt;t0,P0*SIN(PI()*(E2098)/t0)))</f>
        <v>0</v>
      </c>
    </row>
    <row r="2099" spans="5:24" x14ac:dyDescent="0.35">
      <c r="E2099" s="5">
        <f t="shared" si="588"/>
        <v>0.58715999999998758</v>
      </c>
      <c r="F2099" s="6">
        <f t="shared" si="589"/>
        <v>0</v>
      </c>
      <c r="G2099" s="6">
        <f t="shared" si="578"/>
        <v>1.9279646034904572</v>
      </c>
      <c r="H2099" s="6">
        <f t="shared" si="579"/>
        <v>0.51970381274278166</v>
      </c>
      <c r="I2099" s="6">
        <f t="shared" si="580"/>
        <v>0.85434650290184699</v>
      </c>
      <c r="J2099" s="7">
        <f t="shared" si="581"/>
        <v>0</v>
      </c>
      <c r="K2099" s="7">
        <f t="shared" si="590"/>
        <v>-23.219206233037855</v>
      </c>
      <c r="L2099" s="7">
        <f t="shared" si="582"/>
        <v>-8.9878457003943098E-3</v>
      </c>
      <c r="M2099" s="7">
        <f t="shared" si="583"/>
        <v>0</v>
      </c>
      <c r="N2099" s="7">
        <f t="shared" si="591"/>
        <v>6.0436920544399655</v>
      </c>
      <c r="O2099" s="7">
        <f t="shared" si="584"/>
        <v>2.3394327566941394E-3</v>
      </c>
      <c r="P2099" s="7">
        <f t="shared" si="595"/>
        <v>-6.6697038732944055E-3</v>
      </c>
      <c r="Q2099" s="7">
        <f t="shared" si="585"/>
        <v>-200.09111619883217</v>
      </c>
      <c r="R2099" s="7">
        <f t="shared" si="594"/>
        <v>-6.6697038732944058</v>
      </c>
      <c r="S2099" s="7">
        <f t="shared" si="592"/>
        <v>-0.13738656486102827</v>
      </c>
      <c r="T2099" s="7">
        <f t="shared" si="593"/>
        <v>-18.432341893466592</v>
      </c>
      <c r="U2099" s="26">
        <f t="shared" si="586"/>
        <v>0</v>
      </c>
      <c r="V2099" s="26">
        <f t="shared" si="587"/>
        <v>0</v>
      </c>
      <c r="W2099" s="26">
        <f>IF(E2099&gt;t0,0,IF(E2099&lt;t0,P0))</f>
        <v>0</v>
      </c>
      <c r="X2099" s="26">
        <f>IF(E2099&gt;t0,0,IF(E2099&lt;t0,P0*SIN(PI()*(E2099)/t0)))</f>
        <v>0</v>
      </c>
    </row>
    <row r="2100" spans="5:24" x14ac:dyDescent="0.35">
      <c r="E2100" s="5">
        <f t="shared" si="588"/>
        <v>0.58743999999998753</v>
      </c>
      <c r="F2100" s="6">
        <f t="shared" si="589"/>
        <v>0</v>
      </c>
      <c r="G2100" s="6">
        <f t="shared" si="578"/>
        <v>1.9285682463582079</v>
      </c>
      <c r="H2100" s="6">
        <f t="shared" si="579"/>
        <v>0.52503598192646117</v>
      </c>
      <c r="I2100" s="6">
        <f t="shared" si="580"/>
        <v>0.85108003012790567</v>
      </c>
      <c r="J2100" s="7">
        <f t="shared" si="581"/>
        <v>0</v>
      </c>
      <c r="K2100" s="7">
        <f t="shared" si="590"/>
        <v>-23.219206233037855</v>
      </c>
      <c r="L2100" s="7">
        <f t="shared" si="582"/>
        <v>-8.985032499998765E-3</v>
      </c>
      <c r="M2100" s="7">
        <f t="shared" si="583"/>
        <v>0</v>
      </c>
      <c r="N2100" s="7">
        <f t="shared" si="591"/>
        <v>6.0436920544399655</v>
      </c>
      <c r="O2100" s="7">
        <f t="shared" si="584"/>
        <v>2.3387005130201975E-3</v>
      </c>
      <c r="P2100" s="7">
        <f t="shared" si="595"/>
        <v>-6.7078866643593953E-3</v>
      </c>
      <c r="Q2100" s="7">
        <f t="shared" si="585"/>
        <v>-201.23659993078186</v>
      </c>
      <c r="R2100" s="7">
        <f t="shared" si="594"/>
        <v>-6.7078866643593953</v>
      </c>
      <c r="S2100" s="7">
        <f t="shared" si="592"/>
        <v>-0.13636711094639242</v>
      </c>
      <c r="T2100" s="7">
        <f t="shared" si="593"/>
        <v>-18.295567798283351</v>
      </c>
      <c r="U2100" s="26">
        <f t="shared" si="586"/>
        <v>0</v>
      </c>
      <c r="V2100" s="26">
        <f t="shared" si="587"/>
        <v>0</v>
      </c>
      <c r="W2100" s="26">
        <f>IF(E2100&gt;t0,0,IF(E2100&lt;t0,P0))</f>
        <v>0</v>
      </c>
      <c r="X2100" s="26">
        <f>IF(E2100&gt;t0,0,IF(E2100&lt;t0,P0*SIN(PI()*(E2100)/t0)))</f>
        <v>0</v>
      </c>
    </row>
    <row r="2101" spans="5:24" x14ac:dyDescent="0.35">
      <c r="E2101" s="5">
        <f t="shared" si="588"/>
        <v>0.58771999999998747</v>
      </c>
      <c r="F2101" s="6">
        <f t="shared" si="589"/>
        <v>0</v>
      </c>
      <c r="G2101" s="6">
        <f t="shared" si="578"/>
        <v>1.9291720782256485</v>
      </c>
      <c r="H2101" s="6">
        <f t="shared" si="579"/>
        <v>0.53034762122007206</v>
      </c>
      <c r="I2101" s="6">
        <f t="shared" si="580"/>
        <v>0.84778027853106541</v>
      </c>
      <c r="J2101" s="7">
        <f t="shared" si="581"/>
        <v>0</v>
      </c>
      <c r="K2101" s="7">
        <f t="shared" si="590"/>
        <v>-23.219206233037855</v>
      </c>
      <c r="L2101" s="7">
        <f t="shared" si="582"/>
        <v>-8.9822201801364153E-3</v>
      </c>
      <c r="M2101" s="7">
        <f t="shared" si="583"/>
        <v>0</v>
      </c>
      <c r="N2101" s="7">
        <f t="shared" si="591"/>
        <v>6.0436920544399655</v>
      </c>
      <c r="O2101" s="7">
        <f t="shared" si="584"/>
        <v>2.3379684985389078E-3</v>
      </c>
      <c r="P2101" s="7">
        <f t="shared" si="595"/>
        <v>-6.7457826906984469E-3</v>
      </c>
      <c r="Q2101" s="7">
        <f t="shared" si="585"/>
        <v>-202.37348072095341</v>
      </c>
      <c r="R2101" s="7">
        <f t="shared" si="594"/>
        <v>-6.745782690698447</v>
      </c>
      <c r="S2101" s="7">
        <f t="shared" si="592"/>
        <v>-0.13534295121089834</v>
      </c>
      <c r="T2101" s="7">
        <f t="shared" si="593"/>
        <v>-18.158162350980373</v>
      </c>
      <c r="U2101" s="26">
        <f t="shared" si="586"/>
        <v>0</v>
      </c>
      <c r="V2101" s="26">
        <f t="shared" si="587"/>
        <v>0</v>
      </c>
      <c r="W2101" s="26">
        <f>IF(E2101&gt;t0,0,IF(E2101&lt;t0,P0))</f>
        <v>0</v>
      </c>
      <c r="X2101" s="26">
        <f>IF(E2101&gt;t0,0,IF(E2101&lt;t0,P0*SIN(PI()*(E2101)/t0)))</f>
        <v>0</v>
      </c>
    </row>
    <row r="2102" spans="5:24" x14ac:dyDescent="0.35">
      <c r="E2102" s="5">
        <f t="shared" si="588"/>
        <v>0.58799999999998742</v>
      </c>
      <c r="F2102" s="6">
        <f t="shared" si="589"/>
        <v>0</v>
      </c>
      <c r="G2102" s="6">
        <f t="shared" si="578"/>
        <v>1.9297760991519539</v>
      </c>
      <c r="H2102" s="6">
        <f t="shared" si="579"/>
        <v>0.53563852292857173</v>
      </c>
      <c r="I2102" s="6">
        <f t="shared" si="580"/>
        <v>0.84444737713779294</v>
      </c>
      <c r="J2102" s="7">
        <f t="shared" si="581"/>
        <v>0</v>
      </c>
      <c r="K2102" s="7">
        <f t="shared" si="590"/>
        <v>-23.219206233037855</v>
      </c>
      <c r="L2102" s="7">
        <f t="shared" si="582"/>
        <v>-8.9794087405316494E-3</v>
      </c>
      <c r="M2102" s="7">
        <f t="shared" si="583"/>
        <v>0</v>
      </c>
      <c r="N2102" s="7">
        <f t="shared" si="591"/>
        <v>6.0436920544399655</v>
      </c>
      <c r="O2102" s="7">
        <f t="shared" si="584"/>
        <v>2.3372367131785331E-3</v>
      </c>
      <c r="P2102" s="7">
        <f t="shared" si="595"/>
        <v>-6.7833906467440475E-3</v>
      </c>
      <c r="Q2102" s="7">
        <f t="shared" si="585"/>
        <v>-203.50171940232141</v>
      </c>
      <c r="R2102" s="7">
        <f t="shared" si="594"/>
        <v>-6.7833906467440475</v>
      </c>
      <c r="S2102" s="7">
        <f t="shared" si="592"/>
        <v>-0.13431412873428783</v>
      </c>
      <c r="T2102" s="7">
        <f t="shared" si="593"/>
        <v>-18.020131331311525</v>
      </c>
      <c r="U2102" s="26">
        <f t="shared" si="586"/>
        <v>0</v>
      </c>
      <c r="V2102" s="26">
        <f t="shared" si="587"/>
        <v>0</v>
      </c>
      <c r="W2102" s="26">
        <f>IF(E2102&gt;t0,0,IF(E2102&lt;t0,P0))</f>
        <v>0</v>
      </c>
      <c r="X2102" s="26">
        <f>IF(E2102&gt;t0,0,IF(E2102&lt;t0,P0*SIN(PI()*(E2102)/t0)))</f>
        <v>0</v>
      </c>
    </row>
    <row r="2103" spans="5:24" x14ac:dyDescent="0.35">
      <c r="E2103" s="5">
        <f t="shared" si="588"/>
        <v>0.58827999999998737</v>
      </c>
      <c r="F2103" s="6">
        <f t="shared" si="589"/>
        <v>0</v>
      </c>
      <c r="G2103" s="6">
        <f t="shared" si="578"/>
        <v>1.930380309196319</v>
      </c>
      <c r="H2103" s="6">
        <f t="shared" si="579"/>
        <v>0.54090848016779691</v>
      </c>
      <c r="I2103" s="6">
        <f t="shared" si="580"/>
        <v>0.84108145627077291</v>
      </c>
      <c r="J2103" s="7">
        <f t="shared" si="581"/>
        <v>0</v>
      </c>
      <c r="K2103" s="7">
        <f t="shared" si="590"/>
        <v>-23.219206233037855</v>
      </c>
      <c r="L2103" s="7">
        <f t="shared" si="582"/>
        <v>-8.9765981809089446E-3</v>
      </c>
      <c r="M2103" s="7">
        <f t="shared" si="583"/>
        <v>0</v>
      </c>
      <c r="N2103" s="7">
        <f t="shared" si="591"/>
        <v>6.0436920544399655</v>
      </c>
      <c r="O2103" s="7">
        <f t="shared" si="584"/>
        <v>2.3365051568673577E-3</v>
      </c>
      <c r="P2103" s="7">
        <f t="shared" si="595"/>
        <v>-6.8207092390346353E-3</v>
      </c>
      <c r="Q2103" s="7">
        <f t="shared" si="585"/>
        <v>-204.62127717103905</v>
      </c>
      <c r="R2103" s="7">
        <f t="shared" si="594"/>
        <v>-6.8207092390346356</v>
      </c>
      <c r="S2103" s="7">
        <f t="shared" si="592"/>
        <v>-0.13328068675209939</v>
      </c>
      <c r="T2103" s="7">
        <f t="shared" si="593"/>
        <v>-17.881480539932998</v>
      </c>
      <c r="U2103" s="26">
        <f t="shared" si="586"/>
        <v>0</v>
      </c>
      <c r="V2103" s="26">
        <f t="shared" si="587"/>
        <v>0</v>
      </c>
      <c r="W2103" s="26">
        <f>IF(E2103&gt;t0,0,IF(E2103&lt;t0,P0))</f>
        <v>0</v>
      </c>
      <c r="X2103" s="26">
        <f>IF(E2103&gt;t0,0,IF(E2103&lt;t0,P0*SIN(PI()*(E2103)/t0)))</f>
        <v>0</v>
      </c>
    </row>
    <row r="2104" spans="5:24" x14ac:dyDescent="0.35">
      <c r="E2104" s="5">
        <f t="shared" si="588"/>
        <v>0.58855999999998732</v>
      </c>
      <c r="F2104" s="6">
        <f t="shared" si="589"/>
        <v>0</v>
      </c>
      <c r="G2104" s="6">
        <f t="shared" si="578"/>
        <v>1.9309847084179554</v>
      </c>
      <c r="H2104" s="6">
        <f t="shared" si="579"/>
        <v>0.54615728687254828</v>
      </c>
      <c r="I2104" s="6">
        <f t="shared" si="580"/>
        <v>0.83768264754381594</v>
      </c>
      <c r="J2104" s="7">
        <f t="shared" si="581"/>
        <v>0</v>
      </c>
      <c r="K2104" s="7">
        <f t="shared" si="590"/>
        <v>-23.219206233037855</v>
      </c>
      <c r="L2104" s="7">
        <f t="shared" si="582"/>
        <v>-8.9737885009928738E-3</v>
      </c>
      <c r="M2104" s="7">
        <f t="shared" si="583"/>
        <v>0</v>
      </c>
      <c r="N2104" s="7">
        <f t="shared" si="591"/>
        <v>6.0436920544399655</v>
      </c>
      <c r="O2104" s="7">
        <f t="shared" si="584"/>
        <v>2.3357738295336902E-3</v>
      </c>
      <c r="P2104" s="7">
        <f t="shared" si="595"/>
        <v>-6.8577371862576795E-3</v>
      </c>
      <c r="Q2104" s="7">
        <f t="shared" si="585"/>
        <v>-205.73211558773039</v>
      </c>
      <c r="R2104" s="7">
        <f t="shared" si="594"/>
        <v>-6.8577371862576797</v>
      </c>
      <c r="S2104" s="7">
        <f t="shared" si="592"/>
        <v>-0.13224266865372916</v>
      </c>
      <c r="T2104" s="7">
        <f t="shared" si="593"/>
        <v>-17.742215798143143</v>
      </c>
      <c r="U2104" s="26">
        <f t="shared" si="586"/>
        <v>0</v>
      </c>
      <c r="V2104" s="26">
        <f t="shared" si="587"/>
        <v>0</v>
      </c>
      <c r="W2104" s="26">
        <f>IF(E2104&gt;t0,0,IF(E2104&lt;t0,P0))</f>
        <v>0</v>
      </c>
      <c r="X2104" s="26">
        <f>IF(E2104&gt;t0,0,IF(E2104&lt;t0,P0*SIN(PI()*(E2104)/t0)))</f>
        <v>0</v>
      </c>
    </row>
    <row r="2105" spans="5:24" x14ac:dyDescent="0.35">
      <c r="E2105" s="5">
        <f t="shared" si="588"/>
        <v>0.58883999999998726</v>
      </c>
      <c r="F2105" s="6">
        <f t="shared" si="589"/>
        <v>0</v>
      </c>
      <c r="G2105" s="6">
        <f t="shared" si="578"/>
        <v>1.9315892968760953</v>
      </c>
      <c r="H2105" s="6">
        <f t="shared" si="579"/>
        <v>0.55138473780465624</v>
      </c>
      <c r="I2105" s="6">
        <f t="shared" si="580"/>
        <v>0.8342510838567071</v>
      </c>
      <c r="J2105" s="7">
        <f t="shared" si="581"/>
        <v>0</v>
      </c>
      <c r="K2105" s="7">
        <f t="shared" si="590"/>
        <v>-23.219206233037855</v>
      </c>
      <c r="L2105" s="7">
        <f t="shared" si="582"/>
        <v>-8.9709797005080791E-3</v>
      </c>
      <c r="M2105" s="7">
        <f t="shared" si="583"/>
        <v>0</v>
      </c>
      <c r="N2105" s="7">
        <f t="shared" si="591"/>
        <v>6.0436920544399655</v>
      </c>
      <c r="O2105" s="7">
        <f t="shared" si="584"/>
        <v>2.3350427311058593E-3</v>
      </c>
      <c r="P2105" s="7">
        <f t="shared" si="595"/>
        <v>-6.8944732192923299E-3</v>
      </c>
      <c r="Q2105" s="7">
        <f t="shared" si="585"/>
        <v>-206.83419657876991</v>
      </c>
      <c r="R2105" s="7">
        <f t="shared" si="594"/>
        <v>-6.8944732192923297</v>
      </c>
      <c r="S2105" s="7">
        <f t="shared" si="592"/>
        <v>-0.13120011798089437</v>
      </c>
      <c r="T2105" s="7">
        <f t="shared" si="593"/>
        <v>-17.602342947676338</v>
      </c>
      <c r="U2105" s="26">
        <f t="shared" si="586"/>
        <v>0</v>
      </c>
      <c r="V2105" s="26">
        <f t="shared" si="587"/>
        <v>0</v>
      </c>
      <c r="W2105" s="26">
        <f>IF(E2105&gt;t0,0,IF(E2105&lt;t0,P0))</f>
        <v>0</v>
      </c>
      <c r="X2105" s="26">
        <f>IF(E2105&gt;t0,0,IF(E2105&lt;t0,P0*SIN(PI()*(E2105)/t0)))</f>
        <v>0</v>
      </c>
    </row>
    <row r="2106" spans="5:24" x14ac:dyDescent="0.35">
      <c r="E2106" s="5">
        <f t="shared" si="588"/>
        <v>0.58911999999998721</v>
      </c>
      <c r="F2106" s="6">
        <f t="shared" si="589"/>
        <v>0</v>
      </c>
      <c r="G2106" s="6">
        <f t="shared" si="578"/>
        <v>1.9321940746299875</v>
      </c>
      <c r="H2106" s="6">
        <f t="shared" si="579"/>
        <v>0.55659062856100061</v>
      </c>
      <c r="I2106" s="6">
        <f t="shared" si="580"/>
        <v>0.83078689939001216</v>
      </c>
      <c r="J2106" s="7">
        <f t="shared" si="581"/>
        <v>0</v>
      </c>
      <c r="K2106" s="7">
        <f t="shared" si="590"/>
        <v>-23.219206233037855</v>
      </c>
      <c r="L2106" s="7">
        <f t="shared" si="582"/>
        <v>-8.9681717791793049E-3</v>
      </c>
      <c r="M2106" s="7">
        <f t="shared" si="583"/>
        <v>0</v>
      </c>
      <c r="N2106" s="7">
        <f t="shared" si="591"/>
        <v>6.0436920544399655</v>
      </c>
      <c r="O2106" s="7">
        <f t="shared" si="584"/>
        <v>2.3343118615122178E-3</v>
      </c>
      <c r="P2106" s="7">
        <f t="shared" si="595"/>
        <v>-6.9309160812514991E-3</v>
      </c>
      <c r="Q2106" s="7">
        <f t="shared" si="585"/>
        <v>-207.92748243754497</v>
      </c>
      <c r="R2106" s="7">
        <f t="shared" si="594"/>
        <v>-6.9309160812514987</v>
      </c>
      <c r="S2106" s="7">
        <f t="shared" si="592"/>
        <v>-0.13015307842560436</v>
      </c>
      <c r="T2106" s="7">
        <f t="shared" si="593"/>
        <v>-17.461867850430764</v>
      </c>
      <c r="U2106" s="26">
        <f t="shared" si="586"/>
        <v>0</v>
      </c>
      <c r="V2106" s="26">
        <f t="shared" si="587"/>
        <v>0</v>
      </c>
      <c r="W2106" s="26">
        <f>IF(E2106&gt;t0,0,IF(E2106&lt;t0,P0))</f>
        <v>0</v>
      </c>
      <c r="X2106" s="26">
        <f>IF(E2106&gt;t0,0,IF(E2106&lt;t0,P0*SIN(PI()*(E2106)/t0)))</f>
        <v>0</v>
      </c>
    </row>
    <row r="2107" spans="5:24" x14ac:dyDescent="0.35">
      <c r="E2107" s="5">
        <f t="shared" si="588"/>
        <v>0.58939999999998716</v>
      </c>
      <c r="F2107" s="6">
        <f t="shared" si="589"/>
        <v>0</v>
      </c>
      <c r="G2107" s="6">
        <f t="shared" si="578"/>
        <v>1.9327990417389007</v>
      </c>
      <c r="H2107" s="6">
        <f t="shared" si="579"/>
        <v>0.56177475558150425</v>
      </c>
      <c r="I2107" s="6">
        <f t="shared" si="580"/>
        <v>0.82729022959983101</v>
      </c>
      <c r="J2107" s="7">
        <f t="shared" si="581"/>
        <v>0</v>
      </c>
      <c r="K2107" s="7">
        <f t="shared" si="590"/>
        <v>-23.219206233037855</v>
      </c>
      <c r="L2107" s="7">
        <f t="shared" si="582"/>
        <v>-8.9653647367313721E-3</v>
      </c>
      <c r="M2107" s="7">
        <f t="shared" si="583"/>
        <v>0</v>
      </c>
      <c r="N2107" s="7">
        <f t="shared" si="591"/>
        <v>6.0436920544399655</v>
      </c>
      <c r="O2107" s="7">
        <f t="shared" si="584"/>
        <v>2.3335812206811413E-3</v>
      </c>
      <c r="P2107" s="7">
        <f t="shared" si="595"/>
        <v>-6.9670645275234592E-3</v>
      </c>
      <c r="Q2107" s="7">
        <f t="shared" si="585"/>
        <v>-209.01193582570377</v>
      </c>
      <c r="R2107" s="7">
        <f t="shared" si="594"/>
        <v>-6.9670645275234593</v>
      </c>
      <c r="S2107" s="7">
        <f t="shared" si="592"/>
        <v>-0.12910159382842892</v>
      </c>
      <c r="T2107" s="7">
        <f t="shared" si="593"/>
        <v>-17.320796388236065</v>
      </c>
      <c r="U2107" s="26">
        <f t="shared" si="586"/>
        <v>0</v>
      </c>
      <c r="V2107" s="26">
        <f t="shared" si="587"/>
        <v>0</v>
      </c>
      <c r="W2107" s="26">
        <f>IF(E2107&gt;t0,0,IF(E2107&lt;t0,P0))</f>
        <v>0</v>
      </c>
      <c r="X2107" s="26">
        <f>IF(E2107&gt;t0,0,IF(E2107&lt;t0,P0*SIN(PI()*(E2107)/t0)))</f>
        <v>0</v>
      </c>
    </row>
    <row r="2108" spans="5:24" x14ac:dyDescent="0.35">
      <c r="E2108" s="5">
        <f t="shared" si="588"/>
        <v>0.5896799999999871</v>
      </c>
      <c r="F2108" s="6">
        <f t="shared" si="589"/>
        <v>0</v>
      </c>
      <c r="G2108" s="6">
        <f t="shared" si="578"/>
        <v>1.9334041982621215</v>
      </c>
      <c r="H2108" s="6">
        <f t="shared" si="579"/>
        <v>0.56693691615709296</v>
      </c>
      <c r="I2108" s="6">
        <f t="shared" si="580"/>
        <v>0.82376121121250023</v>
      </c>
      <c r="J2108" s="7">
        <f t="shared" si="581"/>
        <v>0</v>
      </c>
      <c r="K2108" s="7">
        <f t="shared" si="590"/>
        <v>-23.219206233037855</v>
      </c>
      <c r="L2108" s="7">
        <f t="shared" si="582"/>
        <v>-8.9625585728891882E-3</v>
      </c>
      <c r="M2108" s="7">
        <f t="shared" si="583"/>
        <v>0</v>
      </c>
      <c r="N2108" s="7">
        <f t="shared" si="591"/>
        <v>6.0436920544399655</v>
      </c>
      <c r="O2108" s="7">
        <f t="shared" si="584"/>
        <v>2.3328508085410254E-3</v>
      </c>
      <c r="P2108" s="7">
        <f t="shared" si="595"/>
        <v>-7.0029173258129278E-3</v>
      </c>
      <c r="Q2108" s="7">
        <f t="shared" si="585"/>
        <v>-210.08751977438783</v>
      </c>
      <c r="R2108" s="7">
        <f t="shared" si="594"/>
        <v>-7.0029173258129278</v>
      </c>
      <c r="S2108" s="7">
        <f t="shared" si="592"/>
        <v>-0.12804570817667379</v>
      </c>
      <c r="T2108" s="7">
        <f t="shared" si="593"/>
        <v>-17.179134462608598</v>
      </c>
      <c r="U2108" s="26">
        <f t="shared" si="586"/>
        <v>0</v>
      </c>
      <c r="V2108" s="26">
        <f t="shared" si="587"/>
        <v>0</v>
      </c>
      <c r="W2108" s="26">
        <f>IF(E2108&gt;t0,0,IF(E2108&lt;t0,P0))</f>
        <v>0</v>
      </c>
      <c r="X2108" s="26">
        <f>IF(E2108&gt;t0,0,IF(E2108&lt;t0,P0*SIN(PI()*(E2108)/t0)))</f>
        <v>0</v>
      </c>
    </row>
    <row r="2109" spans="5:24" x14ac:dyDescent="0.35">
      <c r="E2109" s="5">
        <f t="shared" si="588"/>
        <v>0.58995999999998705</v>
      </c>
      <c r="F2109" s="6">
        <f t="shared" si="589"/>
        <v>0</v>
      </c>
      <c r="G2109" s="6">
        <f t="shared" si="578"/>
        <v>1.9340095442589553</v>
      </c>
      <c r="H2109" s="6">
        <f t="shared" si="579"/>
        <v>0.5720769084376216</v>
      </c>
      <c r="I2109" s="6">
        <f t="shared" si="580"/>
        <v>0.82019998221924706</v>
      </c>
      <c r="J2109" s="7">
        <f t="shared" si="581"/>
        <v>0</v>
      </c>
      <c r="K2109" s="7">
        <f t="shared" si="590"/>
        <v>-23.219206233037855</v>
      </c>
      <c r="L2109" s="7">
        <f t="shared" si="582"/>
        <v>-8.9597532873777527E-3</v>
      </c>
      <c r="M2109" s="7">
        <f t="shared" si="583"/>
        <v>0</v>
      </c>
      <c r="N2109" s="7">
        <f t="shared" si="591"/>
        <v>6.0436920544399655</v>
      </c>
      <c r="O2109" s="7">
        <f t="shared" si="584"/>
        <v>2.3321206250202912E-3</v>
      </c>
      <c r="P2109" s="7">
        <f t="shared" si="595"/>
        <v>-7.0384732561816644E-3</v>
      </c>
      <c r="Q2109" s="7">
        <f t="shared" si="585"/>
        <v>-211.15419768544993</v>
      </c>
      <c r="R2109" s="7">
        <f t="shared" si="594"/>
        <v>-7.0384732561816641</v>
      </c>
      <c r="S2109" s="7">
        <f t="shared" si="592"/>
        <v>-0.12698546560263047</v>
      </c>
      <c r="T2109" s="7">
        <f t="shared" si="593"/>
        <v>-17.036887994516583</v>
      </c>
      <c r="U2109" s="26">
        <f t="shared" si="586"/>
        <v>0</v>
      </c>
      <c r="V2109" s="26">
        <f t="shared" si="587"/>
        <v>0</v>
      </c>
      <c r="W2109" s="26">
        <f>IF(E2109&gt;t0,0,IF(E2109&lt;t0,P0))</f>
        <v>0</v>
      </c>
      <c r="X2109" s="26">
        <f>IF(E2109&gt;t0,0,IF(E2109&lt;t0,P0*SIN(PI()*(E2109)/t0)))</f>
        <v>0</v>
      </c>
    </row>
    <row r="2110" spans="5:24" x14ac:dyDescent="0.35">
      <c r="E2110" s="5">
        <f t="shared" si="588"/>
        <v>0.590239999999987</v>
      </c>
      <c r="F2110" s="6">
        <f t="shared" si="589"/>
        <v>0</v>
      </c>
      <c r="G2110" s="6">
        <f t="shared" si="578"/>
        <v>1.9346150797887263</v>
      </c>
      <c r="H2110" s="6">
        <f t="shared" si="579"/>
        <v>0.5771945314397684</v>
      </c>
      <c r="I2110" s="6">
        <f t="shared" si="580"/>
        <v>0.81660668187079277</v>
      </c>
      <c r="J2110" s="7">
        <f t="shared" si="581"/>
        <v>0</v>
      </c>
      <c r="K2110" s="7">
        <f t="shared" si="590"/>
        <v>-23.219206233037855</v>
      </c>
      <c r="L2110" s="7">
        <f t="shared" si="582"/>
        <v>-8.9569488799221466E-3</v>
      </c>
      <c r="M2110" s="7">
        <f t="shared" si="583"/>
        <v>0</v>
      </c>
      <c r="N2110" s="7">
        <f t="shared" si="591"/>
        <v>6.0436920544399655</v>
      </c>
      <c r="O2110" s="7">
        <f t="shared" si="584"/>
        <v>2.33139067004738E-3</v>
      </c>
      <c r="P2110" s="7">
        <f t="shared" si="595"/>
        <v>-7.0737311110885374E-3</v>
      </c>
      <c r="Q2110" s="7">
        <f t="shared" si="585"/>
        <v>-212.21193333265612</v>
      </c>
      <c r="R2110" s="7">
        <f t="shared" si="594"/>
        <v>-7.073731111088537</v>
      </c>
      <c r="S2110" s="7">
        <f t="shared" si="592"/>
        <v>-0.12592091038168954</v>
      </c>
      <c r="T2110" s="7">
        <f t="shared" si="593"/>
        <v>-16.894062924127009</v>
      </c>
      <c r="U2110" s="26">
        <f t="shared" si="586"/>
        <v>0</v>
      </c>
      <c r="V2110" s="26">
        <f t="shared" si="587"/>
        <v>0</v>
      </c>
      <c r="W2110" s="26">
        <f>IF(E2110&gt;t0,0,IF(E2110&lt;t0,P0))</f>
        <v>0</v>
      </c>
      <c r="X2110" s="26">
        <f>IF(E2110&gt;t0,0,IF(E2110&lt;t0,P0*SIN(PI()*(E2110)/t0)))</f>
        <v>0</v>
      </c>
    </row>
    <row r="2111" spans="5:24" x14ac:dyDescent="0.35">
      <c r="E2111" s="5">
        <f t="shared" si="588"/>
        <v>0.59051999999998694</v>
      </c>
      <c r="F2111" s="6">
        <f t="shared" si="589"/>
        <v>0</v>
      </c>
      <c r="G2111" s="6">
        <f t="shared" si="578"/>
        <v>1.9352208049107762</v>
      </c>
      <c r="H2111" s="6">
        <f t="shared" si="579"/>
        <v>0.58228958505488793</v>
      </c>
      <c r="I2111" s="6">
        <f t="shared" si="580"/>
        <v>0.81298145067191196</v>
      </c>
      <c r="J2111" s="7">
        <f t="shared" si="581"/>
        <v>0</v>
      </c>
      <c r="K2111" s="7">
        <f t="shared" si="590"/>
        <v>-23.219206233037855</v>
      </c>
      <c r="L2111" s="7">
        <f t="shared" si="582"/>
        <v>-8.9541453502475395E-3</v>
      </c>
      <c r="M2111" s="7">
        <f t="shared" si="583"/>
        <v>0</v>
      </c>
      <c r="N2111" s="7">
        <f t="shared" si="591"/>
        <v>6.0436920544399655</v>
      </c>
      <c r="O2111" s="7">
        <f t="shared" si="584"/>
        <v>2.3306609435507566E-3</v>
      </c>
      <c r="P2111" s="7">
        <f t="shared" si="595"/>
        <v>-7.1086896954290551E-3</v>
      </c>
      <c r="Q2111" s="7">
        <f t="shared" si="585"/>
        <v>-213.26069086287166</v>
      </c>
      <c r="R2111" s="7">
        <f t="shared" si="594"/>
        <v>-7.1086896954290548</v>
      </c>
      <c r="S2111" s="7">
        <f t="shared" si="592"/>
        <v>-0.12485208693042028</v>
      </c>
      <c r="T2111" s="7">
        <f t="shared" si="593"/>
        <v>-16.750665210547972</v>
      </c>
      <c r="U2111" s="26">
        <f t="shared" si="586"/>
        <v>0</v>
      </c>
      <c r="V2111" s="26">
        <f t="shared" si="587"/>
        <v>0</v>
      </c>
      <c r="W2111" s="26">
        <f>IF(E2111&gt;t0,0,IF(E2111&lt;t0,P0))</f>
        <v>0</v>
      </c>
      <c r="X2111" s="26">
        <f>IF(E2111&gt;t0,0,IF(E2111&lt;t0,P0*SIN(PI()*(E2111)/t0)))</f>
        <v>0</v>
      </c>
    </row>
    <row r="2112" spans="5:24" x14ac:dyDescent="0.35">
      <c r="E2112" s="5">
        <f t="shared" si="588"/>
        <v>0.59079999999998689</v>
      </c>
      <c r="F2112" s="6">
        <f t="shared" si="589"/>
        <v>0</v>
      </c>
      <c r="G2112" s="6">
        <f t="shared" si="578"/>
        <v>1.9358267196844667</v>
      </c>
      <c r="H2112" s="6">
        <f t="shared" si="579"/>
        <v>0.58736187005684437</v>
      </c>
      <c r="I2112" s="6">
        <f t="shared" si="580"/>
        <v>0.80932443037593194</v>
      </c>
      <c r="J2112" s="7">
        <f t="shared" si="581"/>
        <v>0</v>
      </c>
      <c r="K2112" s="7">
        <f t="shared" si="590"/>
        <v>-23.219206233037855</v>
      </c>
      <c r="L2112" s="7">
        <f t="shared" si="582"/>
        <v>-8.9513426980791823E-3</v>
      </c>
      <c r="M2112" s="7">
        <f t="shared" si="583"/>
        <v>0</v>
      </c>
      <c r="N2112" s="7">
        <f t="shared" si="591"/>
        <v>6.0436920544399655</v>
      </c>
      <c r="O2112" s="7">
        <f t="shared" si="584"/>
        <v>2.3299314454589071E-3</v>
      </c>
      <c r="P2112" s="7">
        <f t="shared" si="595"/>
        <v>-7.143347826574469E-3</v>
      </c>
      <c r="Q2112" s="7">
        <f t="shared" si="585"/>
        <v>-214.30043479723406</v>
      </c>
      <c r="R2112" s="7">
        <f t="shared" si="594"/>
        <v>-7.1433478265744688</v>
      </c>
      <c r="S2112" s="7">
        <f t="shared" si="592"/>
        <v>-0.12377903980504959</v>
      </c>
      <c r="T2112" s="7">
        <f t="shared" si="593"/>
        <v>-16.606700831624593</v>
      </c>
      <c r="U2112" s="26">
        <f t="shared" si="586"/>
        <v>0</v>
      </c>
      <c r="V2112" s="26">
        <f t="shared" si="587"/>
        <v>0</v>
      </c>
      <c r="W2112" s="26">
        <f>IF(E2112&gt;t0,0,IF(E2112&lt;t0,P0))</f>
        <v>0</v>
      </c>
      <c r="X2112" s="26">
        <f>IF(E2112&gt;t0,0,IF(E2112&lt;t0,P0*SIN(PI()*(E2112)/t0)))</f>
        <v>0</v>
      </c>
    </row>
    <row r="2113" spans="5:24" x14ac:dyDescent="0.35">
      <c r="E2113" s="5">
        <f t="shared" si="588"/>
        <v>0.59107999999998684</v>
      </c>
      <c r="F2113" s="6">
        <f t="shared" si="589"/>
        <v>0</v>
      </c>
      <c r="G2113" s="6">
        <f t="shared" si="578"/>
        <v>1.9364328241691771</v>
      </c>
      <c r="H2113" s="6">
        <f t="shared" si="579"/>
        <v>0.59241118810979565</v>
      </c>
      <c r="I2113" s="6">
        <f t="shared" si="580"/>
        <v>0.80563576397919445</v>
      </c>
      <c r="J2113" s="7">
        <f t="shared" si="581"/>
        <v>0</v>
      </c>
      <c r="K2113" s="7">
        <f t="shared" si="590"/>
        <v>-23.219206233037855</v>
      </c>
      <c r="L2113" s="7">
        <f t="shared" si="582"/>
        <v>-8.9485409231424163E-3</v>
      </c>
      <c r="M2113" s="7">
        <f t="shared" si="583"/>
        <v>0</v>
      </c>
      <c r="N2113" s="7">
        <f t="shared" si="591"/>
        <v>6.0436920544399655</v>
      </c>
      <c r="O2113" s="7">
        <f t="shared" si="584"/>
        <v>2.3292021757003413E-3</v>
      </c>
      <c r="P2113" s="7">
        <f t="shared" si="595"/>
        <v>-7.1777043344102729E-3</v>
      </c>
      <c r="Q2113" s="7">
        <f t="shared" si="585"/>
        <v>-215.33113003230818</v>
      </c>
      <c r="R2113" s="7">
        <f t="shared" si="594"/>
        <v>-7.1777043344102731</v>
      </c>
      <c r="S2113" s="7">
        <f t="shared" si="592"/>
        <v>-0.12270181369929978</v>
      </c>
      <c r="T2113" s="7">
        <f t="shared" si="593"/>
        <v>-16.462175783648956</v>
      </c>
      <c r="U2113" s="26">
        <f t="shared" si="586"/>
        <v>0</v>
      </c>
      <c r="V2113" s="26">
        <f t="shared" si="587"/>
        <v>0</v>
      </c>
      <c r="W2113" s="26">
        <f>IF(E2113&gt;t0,0,IF(E2113&lt;t0,P0))</f>
        <v>0</v>
      </c>
      <c r="X2113" s="26">
        <f>IF(E2113&gt;t0,0,IF(E2113&lt;t0,P0*SIN(PI()*(E2113)/t0)))</f>
        <v>0</v>
      </c>
    </row>
    <row r="2114" spans="5:24" x14ac:dyDescent="0.35">
      <c r="E2114" s="5">
        <f t="shared" si="588"/>
        <v>0.59135999999998679</v>
      </c>
      <c r="F2114" s="6">
        <f t="shared" si="589"/>
        <v>0</v>
      </c>
      <c r="G2114" s="6">
        <f t="shared" ref="G2114:G2177" si="596">EXP(E2114*w*qsi)</f>
        <v>1.9370391184243061</v>
      </c>
      <c r="H2114" s="6">
        <f t="shared" ref="H2114:H2177" si="597">SIN(wd*E2114)</f>
        <v>0.59743734177595087</v>
      </c>
      <c r="I2114" s="6">
        <f t="shared" ref="I2114:I2177" si="598">COS(wd*E2114)</f>
        <v>0.80191559571546278</v>
      </c>
      <c r="J2114" s="7">
        <f t="shared" ref="J2114:J2177" si="599">F2114*G2114*I2114</f>
        <v>0</v>
      </c>
      <c r="K2114" s="7">
        <f t="shared" si="590"/>
        <v>-23.219206233037855</v>
      </c>
      <c r="L2114" s="7">
        <f t="shared" ref="L2114:L2177" si="600">1/(m*wd*G2114)*K2114</f>
        <v>-8.9457400251626677E-3</v>
      </c>
      <c r="M2114" s="7">
        <f t="shared" ref="M2114:M2177" si="601">F2114*G2114*H2114</f>
        <v>0</v>
      </c>
      <c r="N2114" s="7">
        <f t="shared" si="591"/>
        <v>6.0436920544399655</v>
      </c>
      <c r="O2114" s="7">
        <f t="shared" ref="O2114:O2177" si="602">1/(m*wd*G2114)*N2114</f>
        <v>2.3284731342035903E-3</v>
      </c>
      <c r="P2114" s="7">
        <f t="shared" si="595"/>
        <v>-7.2117580613742351E-3</v>
      </c>
      <c r="Q2114" s="7">
        <f t="shared" ref="Q2114:Q2177" si="603">k*P2114</f>
        <v>-216.35274184122704</v>
      </c>
      <c r="R2114" s="7">
        <f t="shared" si="594"/>
        <v>-7.2117580613742351</v>
      </c>
      <c r="S2114" s="7">
        <f t="shared" si="592"/>
        <v>-0.12162045344272199</v>
      </c>
      <c r="T2114" s="7">
        <f t="shared" si="593"/>
        <v>-16.317096081136484</v>
      </c>
      <c r="U2114" s="26">
        <f t="shared" ref="U2114:U2177" si="604">IF(E2114&gt;$B$16,0,IF(E2114&lt;$B$14,P0*E2114/$B$14,IF(E2114&lt;$B$16,P0-(E2114-B$14)*P0/$B$14)))</f>
        <v>0</v>
      </c>
      <c r="V2114" s="26">
        <f t="shared" ref="V2114:V2177" si="605">IF(E2114&gt;t0,0,IF(E2114&lt;t0,P0-(E2114)*P0/t0))</f>
        <v>0</v>
      </c>
      <c r="W2114" s="26">
        <f>IF(E2114&gt;t0,0,IF(E2114&lt;t0,P0))</f>
        <v>0</v>
      </c>
      <c r="X2114" s="26">
        <f>IF(E2114&gt;t0,0,IF(E2114&lt;t0,P0*SIN(PI()*(E2114)/t0)))</f>
        <v>0</v>
      </c>
    </row>
    <row r="2115" spans="5:24" x14ac:dyDescent="0.35">
      <c r="E2115" s="5">
        <f t="shared" ref="E2115:E2178" si="606">E2114+dt</f>
        <v>0.59163999999998673</v>
      </c>
      <c r="F2115" s="6">
        <f t="shared" ref="F2115:F2178" si="607">X2115</f>
        <v>0</v>
      </c>
      <c r="G2115" s="6">
        <f t="shared" si="596"/>
        <v>1.9376456025092701</v>
      </c>
      <c r="H2115" s="6">
        <f t="shared" si="597"/>
        <v>0.60244013452328971</v>
      </c>
      <c r="I2115" s="6">
        <f t="shared" si="598"/>
        <v>0.79816407105028264</v>
      </c>
      <c r="J2115" s="7">
        <f t="shared" si="599"/>
        <v>0</v>
      </c>
      <c r="K2115" s="7">
        <f t="shared" ref="K2115:K2178" si="608">0.5*dt*(J2114+J2115)+K2114</f>
        <v>-23.219206233037855</v>
      </c>
      <c r="L2115" s="7">
        <f t="shared" si="600"/>
        <v>-8.9429400038654513E-3</v>
      </c>
      <c r="M2115" s="7">
        <f t="shared" si="601"/>
        <v>0</v>
      </c>
      <c r="N2115" s="7">
        <f t="shared" ref="N2115:N2178" si="609">0.5*dt*(M2115+M2114)+N2114</f>
        <v>6.0436920544399655</v>
      </c>
      <c r="O2115" s="7">
        <f t="shared" si="602"/>
        <v>2.3277443208972091E-3</v>
      </c>
      <c r="P2115" s="7">
        <f t="shared" si="595"/>
        <v>-7.2455078624939035E-3</v>
      </c>
      <c r="Q2115" s="7">
        <f t="shared" si="603"/>
        <v>-217.3652358748171</v>
      </c>
      <c r="R2115" s="7">
        <f t="shared" si="594"/>
        <v>-7.2455078624939038</v>
      </c>
      <c r="S2115" s="7">
        <f t="shared" ref="S2115:S2178" si="610">(P2115-P2114)/dt</f>
        <v>-0.12053500399881591</v>
      </c>
      <c r="T2115" s="7">
        <f t="shared" ref="T2115:T2178" si="611">2*qsi*m*w*S2115</f>
        <v>-16.171467756573684</v>
      </c>
      <c r="U2115" s="26">
        <f t="shared" si="604"/>
        <v>0</v>
      </c>
      <c r="V2115" s="26">
        <f t="shared" si="605"/>
        <v>0</v>
      </c>
      <c r="W2115" s="26">
        <f>IF(E2115&gt;t0,0,IF(E2115&lt;t0,P0))</f>
        <v>0</v>
      </c>
      <c r="X2115" s="26">
        <f>IF(E2115&gt;t0,0,IF(E2115&lt;t0,P0*SIN(PI()*(E2115)/t0)))</f>
        <v>0</v>
      </c>
    </row>
    <row r="2116" spans="5:24" x14ac:dyDescent="0.35">
      <c r="E2116" s="5">
        <f t="shared" si="606"/>
        <v>0.59191999999998668</v>
      </c>
      <c r="F2116" s="6">
        <f t="shared" si="607"/>
        <v>0</v>
      </c>
      <c r="G2116" s="6">
        <f t="shared" si="596"/>
        <v>1.9382522764835046</v>
      </c>
      <c r="H2116" s="6">
        <f t="shared" si="597"/>
        <v>0.60741937073324759</v>
      </c>
      <c r="I2116" s="6">
        <f t="shared" si="598"/>
        <v>0.7943813366752932</v>
      </c>
      <c r="J2116" s="7">
        <f t="shared" si="599"/>
        <v>0</v>
      </c>
      <c r="K2116" s="7">
        <f t="shared" si="608"/>
        <v>-23.219206233037855</v>
      </c>
      <c r="L2116" s="7">
        <f t="shared" si="600"/>
        <v>-8.9401408589763615E-3</v>
      </c>
      <c r="M2116" s="7">
        <f t="shared" si="601"/>
        <v>0</v>
      </c>
      <c r="N2116" s="7">
        <f t="shared" si="609"/>
        <v>6.0436920544399655</v>
      </c>
      <c r="O2116" s="7">
        <f t="shared" si="602"/>
        <v>2.3270157357097726E-3</v>
      </c>
      <c r="P2116" s="7">
        <f t="shared" si="595"/>
        <v>-7.278952605423588E-3</v>
      </c>
      <c r="Q2116" s="7">
        <f t="shared" si="603"/>
        <v>-218.36857816270765</v>
      </c>
      <c r="R2116" s="7">
        <f t="shared" ref="R2116:R2179" si="612">P2116*1000</f>
        <v>-7.278952605423588</v>
      </c>
      <c r="S2116" s="7">
        <f t="shared" si="610"/>
        <v>-0.11944551046315875</v>
      </c>
      <c r="T2116" s="7">
        <f t="shared" si="611"/>
        <v>-16.025296860167124</v>
      </c>
      <c r="U2116" s="26">
        <f t="shared" si="604"/>
        <v>0</v>
      </c>
      <c r="V2116" s="26">
        <f t="shared" si="605"/>
        <v>0</v>
      </c>
      <c r="W2116" s="26">
        <f>IF(E2116&gt;t0,0,IF(E2116&lt;t0,P0))</f>
        <v>0</v>
      </c>
      <c r="X2116" s="26">
        <f>IF(E2116&gt;t0,0,IF(E2116&lt;t0,P0*SIN(PI()*(E2116)/t0)))</f>
        <v>0</v>
      </c>
    </row>
    <row r="2117" spans="5:24" x14ac:dyDescent="0.35">
      <c r="E2117" s="5">
        <f t="shared" si="606"/>
        <v>0.59219999999998663</v>
      </c>
      <c r="F2117" s="6">
        <f t="shared" si="607"/>
        <v>0</v>
      </c>
      <c r="G2117" s="6">
        <f t="shared" si="596"/>
        <v>1.9388591404064639</v>
      </c>
      <c r="H2117" s="6">
        <f t="shared" si="597"/>
        <v>0.61237485570836447</v>
      </c>
      <c r="I2117" s="6">
        <f t="shared" si="598"/>
        <v>0.79056754050249223</v>
      </c>
      <c r="J2117" s="7">
        <f t="shared" si="599"/>
        <v>0</v>
      </c>
      <c r="K2117" s="7">
        <f t="shared" si="608"/>
        <v>-23.219206233037855</v>
      </c>
      <c r="L2117" s="7">
        <f t="shared" si="600"/>
        <v>-8.9373425902210812E-3</v>
      </c>
      <c r="M2117" s="7">
        <f t="shared" si="601"/>
        <v>0</v>
      </c>
      <c r="N2117" s="7">
        <f t="shared" si="609"/>
        <v>6.0436920544399655</v>
      </c>
      <c r="O2117" s="7">
        <f t="shared" si="602"/>
        <v>2.3262873785698801E-3</v>
      </c>
      <c r="P2117" s="7">
        <f t="shared" si="595"/>
        <v>-7.3120911704808358E-3</v>
      </c>
      <c r="Q2117" s="7">
        <f t="shared" si="603"/>
        <v>-219.36273511442508</v>
      </c>
      <c r="R2117" s="7">
        <f t="shared" si="612"/>
        <v>-7.3120911704808353</v>
      </c>
      <c r="S2117" s="7">
        <f t="shared" si="610"/>
        <v>-0.11835201806159924</v>
      </c>
      <c r="T2117" s="7">
        <f t="shared" si="611"/>
        <v>-15.87858945960113</v>
      </c>
      <c r="U2117" s="26">
        <f t="shared" si="604"/>
        <v>0</v>
      </c>
      <c r="V2117" s="26">
        <f t="shared" si="605"/>
        <v>0</v>
      </c>
      <c r="W2117" s="26">
        <f>IF(E2117&gt;t0,0,IF(E2117&lt;t0,P0))</f>
        <v>0</v>
      </c>
      <c r="X2117" s="26">
        <f>IF(E2117&gt;t0,0,IF(E2117&lt;t0,P0*SIN(PI()*(E2117)/t0)))</f>
        <v>0</v>
      </c>
    </row>
    <row r="2118" spans="5:24" x14ac:dyDescent="0.35">
      <c r="E2118" s="5">
        <f t="shared" si="606"/>
        <v>0.59247999999998657</v>
      </c>
      <c r="F2118" s="6">
        <f t="shared" si="607"/>
        <v>0</v>
      </c>
      <c r="G2118" s="6">
        <f t="shared" si="596"/>
        <v>1.9394661943376206</v>
      </c>
      <c r="H2118" s="6">
        <f t="shared" si="597"/>
        <v>0.61730639567989998</v>
      </c>
      <c r="I2118" s="6">
        <f t="shared" si="598"/>
        <v>0.78672283165845058</v>
      </c>
      <c r="J2118" s="7">
        <f t="shared" si="599"/>
        <v>0</v>
      </c>
      <c r="K2118" s="7">
        <f t="shared" si="608"/>
        <v>-23.219206233037855</v>
      </c>
      <c r="L2118" s="7">
        <f t="shared" si="600"/>
        <v>-8.9345451973253821E-3</v>
      </c>
      <c r="M2118" s="7">
        <f t="shared" si="601"/>
        <v>0</v>
      </c>
      <c r="N2118" s="7">
        <f t="shared" si="609"/>
        <v>6.0436920544399655</v>
      </c>
      <c r="O2118" s="7">
        <f t="shared" si="602"/>
        <v>2.3255592494061525E-3</v>
      </c>
      <c r="P2118" s="7">
        <f t="shared" si="595"/>
        <v>-7.3449224506824014E-3</v>
      </c>
      <c r="Q2118" s="7">
        <f t="shared" si="603"/>
        <v>-220.34767352047203</v>
      </c>
      <c r="R2118" s="7">
        <f t="shared" si="612"/>
        <v>-7.3449224506824011</v>
      </c>
      <c r="S2118" s="7">
        <f t="shared" si="610"/>
        <v>-0.11725457214844859</v>
      </c>
      <c r="T2118" s="7">
        <f t="shared" si="611"/>
        <v>-15.731351639795079</v>
      </c>
      <c r="U2118" s="26">
        <f t="shared" si="604"/>
        <v>0</v>
      </c>
      <c r="V2118" s="26">
        <f t="shared" si="605"/>
        <v>0</v>
      </c>
      <c r="W2118" s="26">
        <f>IF(E2118&gt;t0,0,IF(E2118&lt;t0,P0))</f>
        <v>0</v>
      </c>
      <c r="X2118" s="26">
        <f>IF(E2118&gt;t0,0,IF(E2118&lt;t0,P0*SIN(PI()*(E2118)/t0)))</f>
        <v>0</v>
      </c>
    </row>
    <row r="2119" spans="5:24" x14ac:dyDescent="0.35">
      <c r="E2119" s="5">
        <f t="shared" si="606"/>
        <v>0.59275999999998652</v>
      </c>
      <c r="F2119" s="6">
        <f t="shared" si="607"/>
        <v>0</v>
      </c>
      <c r="G2119" s="6">
        <f t="shared" si="596"/>
        <v>1.9400734383364659</v>
      </c>
      <c r="H2119" s="6">
        <f t="shared" si="597"/>
        <v>0.62221379781540342</v>
      </c>
      <c r="I2119" s="6">
        <f t="shared" si="598"/>
        <v>0.7828473604784858</v>
      </c>
      <c r="J2119" s="7">
        <f t="shared" si="599"/>
        <v>0</v>
      </c>
      <c r="K2119" s="7">
        <f t="shared" si="608"/>
        <v>-23.219206233037855</v>
      </c>
      <c r="L2119" s="7">
        <f t="shared" si="600"/>
        <v>-8.9317486800151204E-3</v>
      </c>
      <c r="M2119" s="7">
        <f t="shared" si="601"/>
        <v>0</v>
      </c>
      <c r="N2119" s="7">
        <f t="shared" si="609"/>
        <v>6.0436920544399655</v>
      </c>
      <c r="O2119" s="7">
        <f t="shared" si="602"/>
        <v>2.3248313481472327E-3</v>
      </c>
      <c r="P2119" s="7">
        <f t="shared" ref="P2119:P2182" si="613">L2119*H2119-O2119*I2119</f>
        <v>-7.3774453517796252E-3</v>
      </c>
      <c r="Q2119" s="7">
        <f t="shared" si="603"/>
        <v>-221.32336055338877</v>
      </c>
      <c r="R2119" s="7">
        <f t="shared" si="612"/>
        <v>-7.3774453517796248</v>
      </c>
      <c r="S2119" s="7">
        <f t="shared" si="610"/>
        <v>-0.11615321820437091</v>
      </c>
      <c r="T2119" s="7">
        <f t="shared" si="611"/>
        <v>-15.583589502620368</v>
      </c>
      <c r="U2119" s="26">
        <f t="shared" si="604"/>
        <v>0</v>
      </c>
      <c r="V2119" s="26">
        <f t="shared" si="605"/>
        <v>0</v>
      </c>
      <c r="W2119" s="26">
        <f>IF(E2119&gt;t0,0,IF(E2119&lt;t0,P0))</f>
        <v>0</v>
      </c>
      <c r="X2119" s="26">
        <f>IF(E2119&gt;t0,0,IF(E2119&lt;t0,P0*SIN(PI()*(E2119)/t0)))</f>
        <v>0</v>
      </c>
    </row>
    <row r="2120" spans="5:24" x14ac:dyDescent="0.35">
      <c r="E2120" s="5">
        <f t="shared" si="606"/>
        <v>0.59303999999998647</v>
      </c>
      <c r="F2120" s="6">
        <f t="shared" si="607"/>
        <v>0</v>
      </c>
      <c r="G2120" s="6">
        <f t="shared" si="596"/>
        <v>1.9406808724625095</v>
      </c>
      <c r="H2120" s="6">
        <f t="shared" si="597"/>
        <v>0.62709687022626326</v>
      </c>
      <c r="I2120" s="6">
        <f t="shared" si="598"/>
        <v>0.7789412785007771</v>
      </c>
      <c r="J2120" s="7">
        <f t="shared" si="599"/>
        <v>0</v>
      </c>
      <c r="K2120" s="7">
        <f t="shared" si="608"/>
        <v>-23.219206233037855</v>
      </c>
      <c r="L2120" s="7">
        <f t="shared" si="600"/>
        <v>-8.9289530380162359E-3</v>
      </c>
      <c r="M2120" s="7">
        <f t="shared" si="601"/>
        <v>0</v>
      </c>
      <c r="N2120" s="7">
        <f t="shared" si="609"/>
        <v>6.0436920544399655</v>
      </c>
      <c r="O2120" s="7">
        <f t="shared" si="602"/>
        <v>2.3241036747217877E-3</v>
      </c>
      <c r="P2120" s="7">
        <f t="shared" si="613"/>
        <v>-7.4096587922934101E-3</v>
      </c>
      <c r="Q2120" s="7">
        <f t="shared" si="603"/>
        <v>-222.28976376880232</v>
      </c>
      <c r="R2120" s="7">
        <f t="shared" si="612"/>
        <v>-7.4096587922934098</v>
      </c>
      <c r="S2120" s="7">
        <f t="shared" si="610"/>
        <v>-0.11504800183494593</v>
      </c>
      <c r="T2120" s="7">
        <f t="shared" si="611"/>
        <v>-15.435309166707581</v>
      </c>
      <c r="U2120" s="26">
        <f t="shared" si="604"/>
        <v>0</v>
      </c>
      <c r="V2120" s="26">
        <f t="shared" si="605"/>
        <v>0</v>
      </c>
      <c r="W2120" s="26">
        <f>IF(E2120&gt;t0,0,IF(E2120&lt;t0,P0))</f>
        <v>0</v>
      </c>
      <c r="X2120" s="26">
        <f>IF(E2120&gt;t0,0,IF(E2120&lt;t0,P0*SIN(PI()*(E2120)/t0)))</f>
        <v>0</v>
      </c>
    </row>
    <row r="2121" spans="5:24" x14ac:dyDescent="0.35">
      <c r="E2121" s="5">
        <f t="shared" si="606"/>
        <v>0.59331999999998641</v>
      </c>
      <c r="F2121" s="6">
        <f t="shared" si="607"/>
        <v>0</v>
      </c>
      <c r="G2121" s="6">
        <f t="shared" si="596"/>
        <v>1.9412884967752804</v>
      </c>
      <c r="H2121" s="6">
        <f t="shared" si="597"/>
        <v>0.63195542197520416</v>
      </c>
      <c r="I2121" s="6">
        <f t="shared" si="598"/>
        <v>0.77500473846044426</v>
      </c>
      <c r="J2121" s="7">
        <f t="shared" si="599"/>
        <v>0</v>
      </c>
      <c r="K2121" s="7">
        <f t="shared" si="608"/>
        <v>-23.219206233037855</v>
      </c>
      <c r="L2121" s="7">
        <f t="shared" si="600"/>
        <v>-8.9261582710547568E-3</v>
      </c>
      <c r="M2121" s="7">
        <f t="shared" si="601"/>
        <v>0</v>
      </c>
      <c r="N2121" s="7">
        <f t="shared" si="609"/>
        <v>6.0436920544399655</v>
      </c>
      <c r="O2121" s="7">
        <f t="shared" si="602"/>
        <v>2.3233762290585042E-3</v>
      </c>
      <c r="P2121" s="7">
        <f t="shared" si="613"/>
        <v>-7.4415617035485677E-3</v>
      </c>
      <c r="Q2121" s="7">
        <f t="shared" si="603"/>
        <v>-223.24685110645703</v>
      </c>
      <c r="R2121" s="7">
        <f t="shared" si="612"/>
        <v>-7.4415617035485679</v>
      </c>
      <c r="S2121" s="7">
        <f t="shared" si="610"/>
        <v>-0.11393896876841997</v>
      </c>
      <c r="T2121" s="7">
        <f t="shared" si="611"/>
        <v>-15.286516767144755</v>
      </c>
      <c r="U2121" s="26">
        <f t="shared" si="604"/>
        <v>0</v>
      </c>
      <c r="V2121" s="26">
        <f t="shared" si="605"/>
        <v>0</v>
      </c>
      <c r="W2121" s="26">
        <f>IF(E2121&gt;t0,0,IF(E2121&lt;t0,P0))</f>
        <v>0</v>
      </c>
      <c r="X2121" s="26">
        <f>IF(E2121&gt;t0,0,IF(E2121&lt;t0,P0*SIN(PI()*(E2121)/t0)))</f>
        <v>0</v>
      </c>
    </row>
    <row r="2122" spans="5:24" x14ac:dyDescent="0.35">
      <c r="E2122" s="5">
        <f t="shared" si="606"/>
        <v>0.59359999999998636</v>
      </c>
      <c r="F2122" s="6">
        <f t="shared" si="607"/>
        <v>0</v>
      </c>
      <c r="G2122" s="6">
        <f t="shared" si="596"/>
        <v>1.9418963113343253</v>
      </c>
      <c r="H2122" s="6">
        <f t="shared" si="597"/>
        <v>0.63678926308375494</v>
      </c>
      <c r="I2122" s="6">
        <f t="shared" si="598"/>
        <v>0.77103789428357439</v>
      </c>
      <c r="J2122" s="7">
        <f t="shared" si="599"/>
        <v>0</v>
      </c>
      <c r="K2122" s="7">
        <f t="shared" si="608"/>
        <v>-23.219206233037855</v>
      </c>
      <c r="L2122" s="7">
        <f t="shared" si="600"/>
        <v>-8.923364378856798E-3</v>
      </c>
      <c r="M2122" s="7">
        <f t="shared" si="601"/>
        <v>0</v>
      </c>
      <c r="N2122" s="7">
        <f t="shared" si="609"/>
        <v>6.0436920544399655</v>
      </c>
      <c r="O2122" s="7">
        <f t="shared" si="602"/>
        <v>2.3226490110860938E-3</v>
      </c>
      <c r="P2122" s="7">
        <f t="shared" si="613"/>
        <v>-7.4731530297076978E-3</v>
      </c>
      <c r="Q2122" s="7">
        <f t="shared" si="603"/>
        <v>-224.19459089123094</v>
      </c>
      <c r="R2122" s="7">
        <f t="shared" si="612"/>
        <v>-7.4731530297076976</v>
      </c>
      <c r="S2122" s="7">
        <f t="shared" si="610"/>
        <v>-0.11282616485403633</v>
      </c>
      <c r="T2122" s="7">
        <f t="shared" si="611"/>
        <v>-15.137218455253375</v>
      </c>
      <c r="U2122" s="26">
        <f t="shared" si="604"/>
        <v>0</v>
      </c>
      <c r="V2122" s="26">
        <f t="shared" si="605"/>
        <v>0</v>
      </c>
      <c r="W2122" s="26">
        <f>IF(E2122&gt;t0,0,IF(E2122&lt;t0,P0))</f>
        <v>0</v>
      </c>
      <c r="X2122" s="26">
        <f>IF(E2122&gt;t0,0,IF(E2122&lt;t0,P0*SIN(PI()*(E2122)/t0)))</f>
        <v>0</v>
      </c>
    </row>
    <row r="2123" spans="5:24" x14ac:dyDescent="0.35">
      <c r="E2123" s="5">
        <f t="shared" si="606"/>
        <v>0.59387999999998631</v>
      </c>
      <c r="F2123" s="6">
        <f t="shared" si="607"/>
        <v>0</v>
      </c>
      <c r="G2123" s="6">
        <f t="shared" si="596"/>
        <v>1.9425043161992104</v>
      </c>
      <c r="H2123" s="6">
        <f t="shared" si="597"/>
        <v>0.6415982045396762</v>
      </c>
      <c r="I2123" s="6">
        <f t="shared" si="598"/>
        <v>0.76704090108120293</v>
      </c>
      <c r="J2123" s="7">
        <f t="shared" si="599"/>
        <v>0</v>
      </c>
      <c r="K2123" s="7">
        <f t="shared" si="608"/>
        <v>-23.219206233037855</v>
      </c>
      <c r="L2123" s="7">
        <f t="shared" si="600"/>
        <v>-8.9205713611485507E-3</v>
      </c>
      <c r="M2123" s="7">
        <f t="shared" si="601"/>
        <v>0</v>
      </c>
      <c r="N2123" s="7">
        <f t="shared" si="609"/>
        <v>6.0436920544399655</v>
      </c>
      <c r="O2123" s="7">
        <f t="shared" si="602"/>
        <v>2.3219220207332876E-3</v>
      </c>
      <c r="P2123" s="7">
        <f t="shared" si="613"/>
        <v>-7.5044317278045143E-3</v>
      </c>
      <c r="Q2123" s="7">
        <f t="shared" si="603"/>
        <v>-225.13295183413544</v>
      </c>
      <c r="R2123" s="7">
        <f t="shared" si="612"/>
        <v>-7.5044317278045147</v>
      </c>
      <c r="S2123" s="7">
        <f t="shared" si="610"/>
        <v>-0.11170963606005893</v>
      </c>
      <c r="T2123" s="7">
        <f t="shared" si="611"/>
        <v>-14.987420398323215</v>
      </c>
      <c r="U2123" s="26">
        <f t="shared" si="604"/>
        <v>0</v>
      </c>
      <c r="V2123" s="26">
        <f t="shared" si="605"/>
        <v>0</v>
      </c>
      <c r="W2123" s="26">
        <f>IF(E2123&gt;t0,0,IF(E2123&lt;t0,P0))</f>
        <v>0</v>
      </c>
      <c r="X2123" s="26">
        <f>IF(E2123&gt;t0,0,IF(E2123&lt;t0,P0*SIN(PI()*(E2123)/t0)))</f>
        <v>0</v>
      </c>
    </row>
    <row r="2124" spans="5:24" x14ac:dyDescent="0.35">
      <c r="E2124" s="5">
        <f t="shared" si="606"/>
        <v>0.59415999999998625</v>
      </c>
      <c r="F2124" s="6">
        <f t="shared" si="607"/>
        <v>0</v>
      </c>
      <c r="G2124" s="6">
        <f t="shared" si="596"/>
        <v>1.9431125114295198</v>
      </c>
      <c r="H2124" s="6">
        <f t="shared" si="597"/>
        <v>0.64638205830435203</v>
      </c>
      <c r="I2124" s="6">
        <f t="shared" si="598"/>
        <v>0.76301391514324912</v>
      </c>
      <c r="J2124" s="7">
        <f t="shared" si="599"/>
        <v>0</v>
      </c>
      <c r="K2124" s="7">
        <f t="shared" si="608"/>
        <v>-23.219206233037855</v>
      </c>
      <c r="L2124" s="7">
        <f t="shared" si="600"/>
        <v>-8.9177792176563069E-3</v>
      </c>
      <c r="M2124" s="7">
        <f t="shared" si="601"/>
        <v>0</v>
      </c>
      <c r="N2124" s="7">
        <f t="shared" si="609"/>
        <v>6.0436920544399655</v>
      </c>
      <c r="O2124" s="7">
        <f t="shared" si="602"/>
        <v>2.3211952579288418E-3</v>
      </c>
      <c r="P2124" s="7">
        <f t="shared" si="613"/>
        <v>-7.5353967677766866E-3</v>
      </c>
      <c r="Q2124" s="7">
        <f t="shared" si="603"/>
        <v>-226.06190303330061</v>
      </c>
      <c r="R2124" s="7">
        <f t="shared" si="612"/>
        <v>-7.5353967677766862</v>
      </c>
      <c r="S2124" s="7">
        <f t="shared" si="610"/>
        <v>-0.1105894284720438</v>
      </c>
      <c r="T2124" s="7">
        <f t="shared" si="611"/>
        <v>-14.837128779380441</v>
      </c>
      <c r="U2124" s="26">
        <f t="shared" si="604"/>
        <v>0</v>
      </c>
      <c r="V2124" s="26">
        <f t="shared" si="605"/>
        <v>0</v>
      </c>
      <c r="W2124" s="26">
        <f>IF(E2124&gt;t0,0,IF(E2124&lt;t0,P0))</f>
        <v>0</v>
      </c>
      <c r="X2124" s="26">
        <f>IF(E2124&gt;t0,0,IF(E2124&lt;t0,P0*SIN(PI()*(E2124)/t0)))</f>
        <v>0</v>
      </c>
    </row>
    <row r="2125" spans="5:24" x14ac:dyDescent="0.35">
      <c r="E2125" s="5">
        <f t="shared" si="606"/>
        <v>0.5944399999999862</v>
      </c>
      <c r="F2125" s="6">
        <f t="shared" si="607"/>
        <v>0</v>
      </c>
      <c r="G2125" s="6">
        <f t="shared" si="596"/>
        <v>1.943720897084857</v>
      </c>
      <c r="H2125" s="6">
        <f t="shared" si="597"/>
        <v>0.65114063732014327</v>
      </c>
      <c r="I2125" s="6">
        <f t="shared" si="598"/>
        <v>0.75895709393240252</v>
      </c>
      <c r="J2125" s="7">
        <f t="shared" si="599"/>
        <v>0</v>
      </c>
      <c r="K2125" s="7">
        <f t="shared" si="608"/>
        <v>-23.219206233037855</v>
      </c>
      <c r="L2125" s="7">
        <f t="shared" si="600"/>
        <v>-8.9149879481064346E-3</v>
      </c>
      <c r="M2125" s="7">
        <f t="shared" si="601"/>
        <v>0</v>
      </c>
      <c r="N2125" s="7">
        <f t="shared" si="609"/>
        <v>6.0436920544399655</v>
      </c>
      <c r="O2125" s="7">
        <f t="shared" si="602"/>
        <v>2.3204687226015329E-3</v>
      </c>
      <c r="P2125" s="7">
        <f t="shared" si="613"/>
        <v>-7.5660471324981143E-3</v>
      </c>
      <c r="Q2125" s="7">
        <f t="shared" si="603"/>
        <v>-226.98141397494342</v>
      </c>
      <c r="R2125" s="7">
        <f t="shared" si="612"/>
        <v>-7.566047132498114</v>
      </c>
      <c r="S2125" s="7">
        <f t="shared" si="610"/>
        <v>-0.10946558829081308</v>
      </c>
      <c r="T2125" s="7">
        <f t="shared" si="611"/>
        <v>-14.686349796915787</v>
      </c>
      <c r="U2125" s="26">
        <f t="shared" si="604"/>
        <v>0</v>
      </c>
      <c r="V2125" s="26">
        <f t="shared" si="605"/>
        <v>0</v>
      </c>
      <c r="W2125" s="26">
        <f>IF(E2125&gt;t0,0,IF(E2125&lt;t0,P0))</f>
        <v>0</v>
      </c>
      <c r="X2125" s="26">
        <f>IF(E2125&gt;t0,0,IF(E2125&lt;t0,P0*SIN(PI()*(E2125)/t0)))</f>
        <v>0</v>
      </c>
    </row>
    <row r="2126" spans="5:24" x14ac:dyDescent="0.35">
      <c r="E2126" s="5">
        <f t="shared" si="606"/>
        <v>0.59471999999998615</v>
      </c>
      <c r="F2126" s="6">
        <f t="shared" si="607"/>
        <v>0</v>
      </c>
      <c r="G2126" s="6">
        <f t="shared" si="596"/>
        <v>1.944329473224844</v>
      </c>
      <c r="H2126" s="6">
        <f t="shared" si="597"/>
        <v>0.655873755517697</v>
      </c>
      <c r="I2126" s="6">
        <f t="shared" si="598"/>
        <v>0.75487059607797169</v>
      </c>
      <c r="J2126" s="7">
        <f t="shared" si="599"/>
        <v>0</v>
      </c>
      <c r="K2126" s="7">
        <f t="shared" si="608"/>
        <v>-23.219206233037855</v>
      </c>
      <c r="L2126" s="7">
        <f t="shared" si="600"/>
        <v>-8.9121975522253854E-3</v>
      </c>
      <c r="M2126" s="7">
        <f t="shared" si="601"/>
        <v>0</v>
      </c>
      <c r="N2126" s="7">
        <f t="shared" si="609"/>
        <v>6.0436920544399655</v>
      </c>
      <c r="O2126" s="7">
        <f t="shared" si="602"/>
        <v>2.3197424146801605E-3</v>
      </c>
      <c r="P2126" s="7">
        <f t="shared" si="613"/>
        <v>-7.5963818178106561E-3</v>
      </c>
      <c r="Q2126" s="7">
        <f t="shared" si="603"/>
        <v>-227.89145453431968</v>
      </c>
      <c r="R2126" s="7">
        <f t="shared" si="612"/>
        <v>-7.5963818178106566</v>
      </c>
      <c r="S2126" s="7">
        <f t="shared" si="610"/>
        <v>-0.10833816183050671</v>
      </c>
      <c r="T2126" s="7">
        <f t="shared" si="611"/>
        <v>-14.535089664623165</v>
      </c>
      <c r="U2126" s="26">
        <f t="shared" si="604"/>
        <v>0</v>
      </c>
      <c r="V2126" s="26">
        <f t="shared" si="605"/>
        <v>0</v>
      </c>
      <c r="W2126" s="26">
        <f>IF(E2126&gt;t0,0,IF(E2126&lt;t0,P0))</f>
        <v>0</v>
      </c>
      <c r="X2126" s="26">
        <f>IF(E2126&gt;t0,0,IF(E2126&lt;t0,P0*SIN(PI()*(E2126)/t0)))</f>
        <v>0</v>
      </c>
    </row>
    <row r="2127" spans="5:24" x14ac:dyDescent="0.35">
      <c r="E2127" s="5">
        <f t="shared" si="606"/>
        <v>0.5949999999999861</v>
      </c>
      <c r="F2127" s="6">
        <f t="shared" si="607"/>
        <v>0</v>
      </c>
      <c r="G2127" s="6">
        <f t="shared" si="596"/>
        <v>1.9449382399091206</v>
      </c>
      <c r="H2127" s="6">
        <f t="shared" si="597"/>
        <v>0.6605812278232297</v>
      </c>
      <c r="I2127" s="6">
        <f t="shared" si="598"/>
        <v>0.75075458136967388</v>
      </c>
      <c r="J2127" s="7">
        <f t="shared" si="599"/>
        <v>0</v>
      </c>
      <c r="K2127" s="7">
        <f t="shared" si="608"/>
        <v>-23.219206233037855</v>
      </c>
      <c r="L2127" s="7">
        <f t="shared" si="600"/>
        <v>-8.9094080297397026E-3</v>
      </c>
      <c r="M2127" s="7">
        <f t="shared" si="601"/>
        <v>0</v>
      </c>
      <c r="N2127" s="7">
        <f t="shared" si="609"/>
        <v>6.0436920544399655</v>
      </c>
      <c r="O2127" s="7">
        <f t="shared" si="602"/>
        <v>2.3190163340935464E-3</v>
      </c>
      <c r="P2127" s="7">
        <f t="shared" si="613"/>
        <v>-7.6263998325554307E-3</v>
      </c>
      <c r="Q2127" s="7">
        <f t="shared" si="603"/>
        <v>-228.79199497666292</v>
      </c>
      <c r="R2127" s="7">
        <f t="shared" si="612"/>
        <v>-7.626399832555431</v>
      </c>
      <c r="S2127" s="7">
        <f t="shared" si="610"/>
        <v>-0.107207195517052</v>
      </c>
      <c r="T2127" s="7">
        <f t="shared" si="611"/>
        <v>-14.383354611194342</v>
      </c>
      <c r="U2127" s="26">
        <f t="shared" si="604"/>
        <v>0</v>
      </c>
      <c r="V2127" s="26">
        <f t="shared" si="605"/>
        <v>0</v>
      </c>
      <c r="W2127" s="26">
        <f>IF(E2127&gt;t0,0,IF(E2127&lt;t0,P0))</f>
        <v>0</v>
      </c>
      <c r="X2127" s="26">
        <f>IF(E2127&gt;t0,0,IF(E2127&lt;t0,P0*SIN(PI()*(E2127)/t0)))</f>
        <v>0</v>
      </c>
    </row>
    <row r="2128" spans="5:24" x14ac:dyDescent="0.35">
      <c r="E2128" s="5">
        <f t="shared" si="606"/>
        <v>0.59527999999998604</v>
      </c>
      <c r="F2128" s="6">
        <f t="shared" si="607"/>
        <v>0</v>
      </c>
      <c r="G2128" s="6">
        <f t="shared" si="596"/>
        <v>1.9455471971973466</v>
      </c>
      <c r="H2128" s="6">
        <f t="shared" si="597"/>
        <v>0.66526287016575913</v>
      </c>
      <c r="I2128" s="6">
        <f t="shared" si="598"/>
        <v>0.74660921075139186</v>
      </c>
      <c r="J2128" s="7">
        <f t="shared" si="599"/>
        <v>0</v>
      </c>
      <c r="K2128" s="7">
        <f t="shared" si="608"/>
        <v>-23.219206233037855</v>
      </c>
      <c r="L2128" s="7">
        <f t="shared" si="600"/>
        <v>-8.9066193803760147E-3</v>
      </c>
      <c r="M2128" s="7">
        <f t="shared" si="601"/>
        <v>0</v>
      </c>
      <c r="N2128" s="7">
        <f t="shared" si="609"/>
        <v>6.0436920544399655</v>
      </c>
      <c r="O2128" s="7">
        <f t="shared" si="602"/>
        <v>2.3182904807705347E-3</v>
      </c>
      <c r="P2128" s="7">
        <f t="shared" si="613"/>
        <v>-7.6561001986034764E-3</v>
      </c>
      <c r="Q2128" s="7">
        <f t="shared" si="603"/>
        <v>-229.6830059581043</v>
      </c>
      <c r="R2128" s="7">
        <f t="shared" si="612"/>
        <v>-7.6561001986034762</v>
      </c>
      <c r="S2128" s="7">
        <f t="shared" si="610"/>
        <v>-0.10607273588587762</v>
      </c>
      <c r="T2128" s="7">
        <f t="shared" si="611"/>
        <v>-14.231150880012226</v>
      </c>
      <c r="U2128" s="26">
        <f t="shared" si="604"/>
        <v>0</v>
      </c>
      <c r="V2128" s="26">
        <f t="shared" si="605"/>
        <v>0</v>
      </c>
      <c r="W2128" s="26">
        <f>IF(E2128&gt;t0,0,IF(E2128&lt;t0,P0))</f>
        <v>0</v>
      </c>
      <c r="X2128" s="26">
        <f>IF(E2128&gt;t0,0,IF(E2128&lt;t0,P0*SIN(PI()*(E2128)/t0)))</f>
        <v>0</v>
      </c>
    </row>
    <row r="2129" spans="5:24" x14ac:dyDescent="0.35">
      <c r="E2129" s="5">
        <f t="shared" si="606"/>
        <v>0.59555999999998599</v>
      </c>
      <c r="F2129" s="6">
        <f t="shared" si="607"/>
        <v>0</v>
      </c>
      <c r="G2129" s="6">
        <f t="shared" si="596"/>
        <v>1.946156345149199</v>
      </c>
      <c r="H2129" s="6">
        <f t="shared" si="597"/>
        <v>0.66991849948430304</v>
      </c>
      <c r="I2129" s="6">
        <f t="shared" si="598"/>
        <v>0.74243464631487921</v>
      </c>
      <c r="J2129" s="7">
        <f t="shared" si="599"/>
        <v>0</v>
      </c>
      <c r="K2129" s="7">
        <f t="shared" si="608"/>
        <v>-23.219206233037855</v>
      </c>
      <c r="L2129" s="7">
        <f t="shared" si="600"/>
        <v>-8.9038316038610368E-3</v>
      </c>
      <c r="M2129" s="7">
        <f t="shared" si="601"/>
        <v>0</v>
      </c>
      <c r="N2129" s="7">
        <f t="shared" si="609"/>
        <v>6.0436920544399655</v>
      </c>
      <c r="O2129" s="7">
        <f t="shared" si="602"/>
        <v>2.3175648546399931E-3</v>
      </c>
      <c r="P2129" s="7">
        <f t="shared" si="613"/>
        <v>-7.6854819508859386E-3</v>
      </c>
      <c r="Q2129" s="7">
        <f t="shared" si="603"/>
        <v>-230.56445852657816</v>
      </c>
      <c r="R2129" s="7">
        <f t="shared" si="612"/>
        <v>-7.6854819508859382</v>
      </c>
      <c r="S2129" s="7">
        <f t="shared" si="610"/>
        <v>-0.10493482958022221</v>
      </c>
      <c r="T2129" s="7">
        <f t="shared" si="611"/>
        <v>-14.078484728923957</v>
      </c>
      <c r="U2129" s="26">
        <f t="shared" si="604"/>
        <v>0</v>
      </c>
      <c r="V2129" s="26">
        <f t="shared" si="605"/>
        <v>0</v>
      </c>
      <c r="W2129" s="26">
        <f>IF(E2129&gt;t0,0,IF(E2129&lt;t0,P0))</f>
        <v>0</v>
      </c>
      <c r="X2129" s="26">
        <f>IF(E2129&gt;t0,0,IF(E2129&lt;t0,P0*SIN(PI()*(E2129)/t0)))</f>
        <v>0</v>
      </c>
    </row>
    <row r="2130" spans="5:24" x14ac:dyDescent="0.35">
      <c r="E2130" s="5">
        <f t="shared" si="606"/>
        <v>0.59583999999998594</v>
      </c>
      <c r="F2130" s="6">
        <f t="shared" si="607"/>
        <v>0</v>
      </c>
      <c r="G2130" s="6">
        <f t="shared" si="596"/>
        <v>1.9467656838243752</v>
      </c>
      <c r="H2130" s="6">
        <f t="shared" si="597"/>
        <v>0.67454793373503696</v>
      </c>
      <c r="I2130" s="6">
        <f t="shared" si="598"/>
        <v>0.73823105129342281</v>
      </c>
      <c r="J2130" s="7">
        <f t="shared" si="599"/>
        <v>0</v>
      </c>
      <c r="K2130" s="7">
        <f t="shared" si="608"/>
        <v>-23.219206233037855</v>
      </c>
      <c r="L2130" s="7">
        <f t="shared" si="600"/>
        <v>-8.9010446999215585E-3</v>
      </c>
      <c r="M2130" s="7">
        <f t="shared" si="601"/>
        <v>0</v>
      </c>
      <c r="N2130" s="7">
        <f t="shared" si="609"/>
        <v>6.0436920544399655</v>
      </c>
      <c r="O2130" s="7">
        <f t="shared" si="602"/>
        <v>2.316839455630808E-3</v>
      </c>
      <c r="P2130" s="7">
        <f t="shared" si="613"/>
        <v>-7.7145441374237029E-3</v>
      </c>
      <c r="Q2130" s="7">
        <f t="shared" si="603"/>
        <v>-231.43632412271108</v>
      </c>
      <c r="R2130" s="7">
        <f t="shared" si="612"/>
        <v>-7.7145441374237027</v>
      </c>
      <c r="S2130" s="7">
        <f t="shared" si="610"/>
        <v>-0.10379352334915801</v>
      </c>
      <c r="T2130" s="7">
        <f t="shared" si="611"/>
        <v>-13.925362429975738</v>
      </c>
      <c r="U2130" s="26">
        <f t="shared" si="604"/>
        <v>0</v>
      </c>
      <c r="V2130" s="26">
        <f t="shared" si="605"/>
        <v>0</v>
      </c>
      <c r="W2130" s="26">
        <f>IF(E2130&gt;t0,0,IF(E2130&lt;t0,P0))</f>
        <v>0</v>
      </c>
      <c r="X2130" s="26">
        <f>IF(E2130&gt;t0,0,IF(E2130&lt;t0,P0*SIN(PI()*(E2130)/t0)))</f>
        <v>0</v>
      </c>
    </row>
    <row r="2131" spans="5:24" x14ac:dyDescent="0.35">
      <c r="E2131" s="5">
        <f t="shared" si="606"/>
        <v>0.59611999999998588</v>
      </c>
      <c r="F2131" s="6">
        <f t="shared" si="607"/>
        <v>0</v>
      </c>
      <c r="G2131" s="6">
        <f t="shared" si="596"/>
        <v>1.9473752132825897</v>
      </c>
      <c r="H2131" s="6">
        <f t="shared" si="597"/>
        <v>0.67915099189841255</v>
      </c>
      <c r="I2131" s="6">
        <f t="shared" si="598"/>
        <v>0.73399859005545942</v>
      </c>
      <c r="J2131" s="7">
        <f t="shared" si="599"/>
        <v>0</v>
      </c>
      <c r="K2131" s="7">
        <f t="shared" si="608"/>
        <v>-23.219206233037855</v>
      </c>
      <c r="L2131" s="7">
        <f t="shared" si="600"/>
        <v>-8.8982586682844703E-3</v>
      </c>
      <c r="M2131" s="7">
        <f t="shared" si="601"/>
        <v>0</v>
      </c>
      <c r="N2131" s="7">
        <f t="shared" si="609"/>
        <v>6.0436920544399655</v>
      </c>
      <c r="O2131" s="7">
        <f t="shared" si="602"/>
        <v>2.3161142836718922E-3</v>
      </c>
      <c r="P2131" s="7">
        <f t="shared" si="613"/>
        <v>-7.7432858193565244E-3</v>
      </c>
      <c r="Q2131" s="7">
        <f t="shared" si="603"/>
        <v>-232.29857458069574</v>
      </c>
      <c r="R2131" s="7">
        <f t="shared" si="612"/>
        <v>-7.7432858193565242</v>
      </c>
      <c r="S2131" s="7">
        <f t="shared" si="610"/>
        <v>-0.1026488640457911</v>
      </c>
      <c r="T2131" s="7">
        <f t="shared" si="611"/>
        <v>-13.771790269171381</v>
      </c>
      <c r="U2131" s="26">
        <f t="shared" si="604"/>
        <v>0</v>
      </c>
      <c r="V2131" s="26">
        <f t="shared" si="605"/>
        <v>0</v>
      </c>
      <c r="W2131" s="26">
        <f>IF(E2131&gt;t0,0,IF(E2131&lt;t0,P0))</f>
        <v>0</v>
      </c>
      <c r="X2131" s="26">
        <f>IF(E2131&gt;t0,0,IF(E2131&lt;t0,P0*SIN(PI()*(E2131)/t0)))</f>
        <v>0</v>
      </c>
    </row>
    <row r="2132" spans="5:24" x14ac:dyDescent="0.35">
      <c r="E2132" s="5">
        <f t="shared" si="606"/>
        <v>0.59639999999998583</v>
      </c>
      <c r="F2132" s="6">
        <f t="shared" si="607"/>
        <v>0</v>
      </c>
      <c r="G2132" s="6">
        <f t="shared" si="596"/>
        <v>1.9479849335835766</v>
      </c>
      <c r="H2132" s="6">
        <f t="shared" si="597"/>
        <v>0.68372749398623611</v>
      </c>
      <c r="I2132" s="6">
        <f t="shared" si="598"/>
        <v>0.72973742809814923</v>
      </c>
      <c r="J2132" s="7">
        <f t="shared" si="599"/>
        <v>0</v>
      </c>
      <c r="K2132" s="7">
        <f t="shared" si="608"/>
        <v>-23.219206233037855</v>
      </c>
      <c r="L2132" s="7">
        <f t="shared" si="600"/>
        <v>-8.8954735086767406E-3</v>
      </c>
      <c r="M2132" s="7">
        <f t="shared" si="601"/>
        <v>0</v>
      </c>
      <c r="N2132" s="7">
        <f t="shared" si="609"/>
        <v>6.0436920544399655</v>
      </c>
      <c r="O2132" s="7">
        <f t="shared" si="602"/>
        <v>2.3153893386921778E-3</v>
      </c>
      <c r="P2132" s="7">
        <f t="shared" si="613"/>
        <v>-7.7717060709716033E-3</v>
      </c>
      <c r="Q2132" s="7">
        <f t="shared" si="603"/>
        <v>-233.15118212914811</v>
      </c>
      <c r="R2132" s="7">
        <f t="shared" si="612"/>
        <v>-7.7717060709716037</v>
      </c>
      <c r="S2132" s="7">
        <f t="shared" si="610"/>
        <v>-0.10150089862528199</v>
      </c>
      <c r="T2132" s="7">
        <f t="shared" si="611"/>
        <v>-13.61777454620673</v>
      </c>
      <c r="U2132" s="26">
        <f t="shared" si="604"/>
        <v>0</v>
      </c>
      <c r="V2132" s="26">
        <f t="shared" si="605"/>
        <v>0</v>
      </c>
      <c r="W2132" s="26">
        <f>IF(E2132&gt;t0,0,IF(E2132&lt;t0,P0))</f>
        <v>0</v>
      </c>
      <c r="X2132" s="26">
        <f>IF(E2132&gt;t0,0,IF(E2132&lt;t0,P0*SIN(PI()*(E2132)/t0)))</f>
        <v>0</v>
      </c>
    </row>
    <row r="2133" spans="5:24" x14ac:dyDescent="0.35">
      <c r="E2133" s="5">
        <f t="shared" si="606"/>
        <v>0.59667999999998578</v>
      </c>
      <c r="F2133" s="6">
        <f t="shared" si="607"/>
        <v>0</v>
      </c>
      <c r="G2133" s="6">
        <f t="shared" si="596"/>
        <v>1.9485948447870887</v>
      </c>
      <c r="H2133" s="6">
        <f t="shared" si="597"/>
        <v>0.68827726104870735</v>
      </c>
      <c r="I2133" s="6">
        <f t="shared" si="598"/>
        <v>0.72544773204090285</v>
      </c>
      <c r="J2133" s="7">
        <f t="shared" si="599"/>
        <v>0</v>
      </c>
      <c r="K2133" s="7">
        <f t="shared" si="608"/>
        <v>-23.219206233037855</v>
      </c>
      <c r="L2133" s="7">
        <f t="shared" si="600"/>
        <v>-8.8926892208254209E-3</v>
      </c>
      <c r="M2133" s="7">
        <f t="shared" si="601"/>
        <v>0</v>
      </c>
      <c r="N2133" s="7">
        <f t="shared" si="609"/>
        <v>6.0436920544399655</v>
      </c>
      <c r="O2133" s="7">
        <f t="shared" si="602"/>
        <v>2.3146646206206206E-3</v>
      </c>
      <c r="P2133" s="7">
        <f t="shared" si="613"/>
        <v>-7.7998039797316301E-3</v>
      </c>
      <c r="Q2133" s="7">
        <f t="shared" si="603"/>
        <v>-233.99411939194891</v>
      </c>
      <c r="R2133" s="7">
        <f t="shared" si="612"/>
        <v>-7.7998039797316299</v>
      </c>
      <c r="S2133" s="7">
        <f t="shared" si="610"/>
        <v>-0.10034967414295286</v>
      </c>
      <c r="T2133" s="7">
        <f t="shared" si="611"/>
        <v>-13.463321574215735</v>
      </c>
      <c r="U2133" s="26">
        <f t="shared" si="604"/>
        <v>0</v>
      </c>
      <c r="V2133" s="26">
        <f t="shared" si="605"/>
        <v>0</v>
      </c>
      <c r="W2133" s="26">
        <f>IF(E2133&gt;t0,0,IF(E2133&lt;t0,P0))</f>
        <v>0</v>
      </c>
      <c r="X2133" s="26">
        <f>IF(E2133&gt;t0,0,IF(E2133&lt;t0,P0*SIN(PI()*(E2133)/t0)))</f>
        <v>0</v>
      </c>
    </row>
    <row r="2134" spans="5:24" x14ac:dyDescent="0.35">
      <c r="E2134" s="5">
        <f t="shared" si="606"/>
        <v>0.59695999999998572</v>
      </c>
      <c r="F2134" s="6">
        <f t="shared" si="607"/>
        <v>0</v>
      </c>
      <c r="G2134" s="6">
        <f t="shared" si="596"/>
        <v>1.9492049469528971</v>
      </c>
      <c r="H2134" s="6">
        <f t="shared" si="597"/>
        <v>0.69280011518141182</v>
      </c>
      <c r="I2134" s="6">
        <f t="shared" si="598"/>
        <v>0.72112966961887137</v>
      </c>
      <c r="J2134" s="7">
        <f t="shared" si="599"/>
        <v>0</v>
      </c>
      <c r="K2134" s="7">
        <f t="shared" si="608"/>
        <v>-23.219206233037855</v>
      </c>
      <c r="L2134" s="7">
        <f t="shared" si="600"/>
        <v>-8.8899058044576498E-3</v>
      </c>
      <c r="M2134" s="7">
        <f t="shared" si="601"/>
        <v>0</v>
      </c>
      <c r="N2134" s="7">
        <f t="shared" si="609"/>
        <v>6.0436920544399655</v>
      </c>
      <c r="O2134" s="7">
        <f t="shared" si="602"/>
        <v>2.3139401293861979E-3</v>
      </c>
      <c r="P2134" s="7">
        <f t="shared" si="613"/>
        <v>-7.827578646302279E-3</v>
      </c>
      <c r="Q2134" s="7">
        <f t="shared" si="603"/>
        <v>-234.82735938906836</v>
      </c>
      <c r="R2134" s="7">
        <f t="shared" si="612"/>
        <v>-7.8275786463022792</v>
      </c>
      <c r="S2134" s="7">
        <f t="shared" si="610"/>
        <v>-9.9195237752317436E-2</v>
      </c>
      <c r="T2134" s="7">
        <f t="shared" si="611"/>
        <v>-13.308437679506117</v>
      </c>
      <c r="U2134" s="26">
        <f t="shared" si="604"/>
        <v>0</v>
      </c>
      <c r="V2134" s="26">
        <f t="shared" si="605"/>
        <v>0</v>
      </c>
      <c r="W2134" s="26">
        <f>IF(E2134&gt;t0,0,IF(E2134&lt;t0,P0))</f>
        <v>0</v>
      </c>
      <c r="X2134" s="26">
        <f>IF(E2134&gt;t0,0,IF(E2134&lt;t0,P0*SIN(PI()*(E2134)/t0)))</f>
        <v>0</v>
      </c>
    </row>
    <row r="2135" spans="5:24" x14ac:dyDescent="0.35">
      <c r="E2135" s="5">
        <f t="shared" si="606"/>
        <v>0.59723999999998567</v>
      </c>
      <c r="F2135" s="6">
        <f t="shared" si="607"/>
        <v>0</v>
      </c>
      <c r="G2135" s="6">
        <f t="shared" si="596"/>
        <v>1.949815240140792</v>
      </c>
      <c r="H2135" s="6">
        <f t="shared" si="597"/>
        <v>0.69729587953228467</v>
      </c>
      <c r="I2135" s="6">
        <f t="shared" si="598"/>
        <v>0.71678340967638032</v>
      </c>
      <c r="J2135" s="7">
        <f t="shared" si="599"/>
        <v>0</v>
      </c>
      <c r="K2135" s="7">
        <f t="shared" si="608"/>
        <v>-23.219206233037855</v>
      </c>
      <c r="L2135" s="7">
        <f t="shared" si="600"/>
        <v>-8.8871232593006558E-3</v>
      </c>
      <c r="M2135" s="7">
        <f t="shared" si="601"/>
        <v>0</v>
      </c>
      <c r="N2135" s="7">
        <f t="shared" si="609"/>
        <v>6.0436920544399655</v>
      </c>
      <c r="O2135" s="7">
        <f t="shared" si="602"/>
        <v>2.3132158649179094E-3</v>
      </c>
      <c r="P2135" s="7">
        <f t="shared" si="613"/>
        <v>-7.8550291845792316E-3</v>
      </c>
      <c r="Q2135" s="7">
        <f t="shared" si="603"/>
        <v>-235.65087553737695</v>
      </c>
      <c r="R2135" s="7">
        <f t="shared" si="612"/>
        <v>-7.8550291845792319</v>
      </c>
      <c r="S2135" s="7">
        <f t="shared" si="610"/>
        <v>-9.8037636703402042E-2</v>
      </c>
      <c r="T2135" s="7">
        <f t="shared" si="611"/>
        <v>-13.153129201334123</v>
      </c>
      <c r="U2135" s="26">
        <f t="shared" si="604"/>
        <v>0</v>
      </c>
      <c r="V2135" s="26">
        <f t="shared" si="605"/>
        <v>0</v>
      </c>
      <c r="W2135" s="26">
        <f>IF(E2135&gt;t0,0,IF(E2135&lt;t0,P0))</f>
        <v>0</v>
      </c>
      <c r="X2135" s="26">
        <f>IF(E2135&gt;t0,0,IF(E2135&lt;t0,P0*SIN(PI()*(E2135)/t0)))</f>
        <v>0</v>
      </c>
    </row>
    <row r="2136" spans="5:24" x14ac:dyDescent="0.35">
      <c r="E2136" s="5">
        <f t="shared" si="606"/>
        <v>0.59751999999998562</v>
      </c>
      <c r="F2136" s="6">
        <f t="shared" si="607"/>
        <v>0</v>
      </c>
      <c r="G2136" s="6">
        <f t="shared" si="596"/>
        <v>1.950425724410582</v>
      </c>
      <c r="H2136" s="6">
        <f t="shared" si="597"/>
        <v>0.70176437830852101</v>
      </c>
      <c r="I2136" s="6">
        <f t="shared" si="598"/>
        <v>0.71240912216033214</v>
      </c>
      <c r="J2136" s="7">
        <f t="shared" si="599"/>
        <v>0</v>
      </c>
      <c r="K2136" s="7">
        <f t="shared" si="608"/>
        <v>-23.219206233037855</v>
      </c>
      <c r="L2136" s="7">
        <f t="shared" si="600"/>
        <v>-8.8843415850817474E-3</v>
      </c>
      <c r="M2136" s="7">
        <f t="shared" si="601"/>
        <v>0</v>
      </c>
      <c r="N2136" s="7">
        <f t="shared" si="609"/>
        <v>6.0436920544399655</v>
      </c>
      <c r="O2136" s="7">
        <f t="shared" si="602"/>
        <v>2.3124918271447779E-3</v>
      </c>
      <c r="P2136" s="7">
        <f t="shared" si="613"/>
        <v>-7.8821547217145863E-3</v>
      </c>
      <c r="Q2136" s="7">
        <f t="shared" si="603"/>
        <v>-236.46464165143757</v>
      </c>
      <c r="R2136" s="7">
        <f t="shared" si="612"/>
        <v>-7.8821547217145866</v>
      </c>
      <c r="S2136" s="7">
        <f t="shared" si="610"/>
        <v>-9.687691834055237E-2</v>
      </c>
      <c r="T2136" s="7">
        <f t="shared" si="611"/>
        <v>-12.997402491610275</v>
      </c>
      <c r="U2136" s="26">
        <f t="shared" si="604"/>
        <v>0</v>
      </c>
      <c r="V2136" s="26">
        <f t="shared" si="605"/>
        <v>0</v>
      </c>
      <c r="W2136" s="26">
        <f>IF(E2136&gt;t0,0,IF(E2136&lt;t0,P0))</f>
        <v>0</v>
      </c>
      <c r="X2136" s="26">
        <f>IF(E2136&gt;t0,0,IF(E2136&lt;t0,P0*SIN(PI()*(E2136)/t0)))</f>
        <v>0</v>
      </c>
    </row>
    <row r="2137" spans="5:24" x14ac:dyDescent="0.35">
      <c r="E2137" s="5">
        <f t="shared" si="606"/>
        <v>0.59779999999998557</v>
      </c>
      <c r="F2137" s="6">
        <f t="shared" si="607"/>
        <v>0</v>
      </c>
      <c r="G2137" s="6">
        <f t="shared" si="596"/>
        <v>1.9510363998220945</v>
      </c>
      <c r="H2137" s="6">
        <f t="shared" si="597"/>
        <v>0.70620543678345127</v>
      </c>
      <c r="I2137" s="6">
        <f t="shared" si="598"/>
        <v>0.70800697811355984</v>
      </c>
      <c r="J2137" s="7">
        <f t="shared" si="599"/>
        <v>0</v>
      </c>
      <c r="K2137" s="7">
        <f t="shared" si="608"/>
        <v>-23.219206233037855</v>
      </c>
      <c r="L2137" s="7">
        <f t="shared" si="600"/>
        <v>-8.8815607815283214E-3</v>
      </c>
      <c r="M2137" s="7">
        <f t="shared" si="601"/>
        <v>0</v>
      </c>
      <c r="N2137" s="7">
        <f t="shared" si="609"/>
        <v>6.0436920544399655</v>
      </c>
      <c r="O2137" s="7">
        <f t="shared" si="602"/>
        <v>2.3117680159958471E-3</v>
      </c>
      <c r="P2137" s="7">
        <f t="shared" si="613"/>
        <v>-7.9089543981427785E-3</v>
      </c>
      <c r="Q2137" s="7">
        <f t="shared" si="603"/>
        <v>-237.26863194428336</v>
      </c>
      <c r="R2137" s="7">
        <f t="shared" si="612"/>
        <v>-7.9089543981427788</v>
      </c>
      <c r="S2137" s="7">
        <f t="shared" si="610"/>
        <v>-9.5713130100686425E-2</v>
      </c>
      <c r="T2137" s="7">
        <f t="shared" si="611"/>
        <v>-12.841263914664971</v>
      </c>
      <c r="U2137" s="26">
        <f t="shared" si="604"/>
        <v>0</v>
      </c>
      <c r="V2137" s="26">
        <f t="shared" si="605"/>
        <v>0</v>
      </c>
      <c r="W2137" s="26">
        <f>IF(E2137&gt;t0,0,IF(E2137&lt;t0,P0))</f>
        <v>0</v>
      </c>
      <c r="X2137" s="26">
        <f>IF(E2137&gt;t0,0,IF(E2137&lt;t0,P0*SIN(PI()*(E2137)/t0)))</f>
        <v>0</v>
      </c>
    </row>
    <row r="2138" spans="5:24" x14ac:dyDescent="0.35">
      <c r="E2138" s="5">
        <f t="shared" si="606"/>
        <v>0.59807999999998551</v>
      </c>
      <c r="F2138" s="6">
        <f t="shared" si="607"/>
        <v>0</v>
      </c>
      <c r="G2138" s="6">
        <f t="shared" si="596"/>
        <v>1.9516472664351756</v>
      </c>
      <c r="H2138" s="6">
        <f t="shared" si="597"/>
        <v>0.71061888130337258</v>
      </c>
      <c r="I2138" s="6">
        <f t="shared" si="598"/>
        <v>0.70357714966813933</v>
      </c>
      <c r="J2138" s="7">
        <f t="shared" si="599"/>
        <v>0</v>
      </c>
      <c r="K2138" s="7">
        <f t="shared" si="608"/>
        <v>-23.219206233037855</v>
      </c>
      <c r="L2138" s="7">
        <f t="shared" si="600"/>
        <v>-8.8787808483678614E-3</v>
      </c>
      <c r="M2138" s="7">
        <f t="shared" si="601"/>
        <v>0</v>
      </c>
      <c r="N2138" s="7">
        <f t="shared" si="609"/>
        <v>6.0436920544399655</v>
      </c>
      <c r="O2138" s="7">
        <f t="shared" si="602"/>
        <v>2.3110444314001842E-3</v>
      </c>
      <c r="P2138" s="7">
        <f t="shared" si="613"/>
        <v>-7.9354273676059458E-3</v>
      </c>
      <c r="Q2138" s="7">
        <f t="shared" si="603"/>
        <v>-238.06282102817838</v>
      </c>
      <c r="R2138" s="7">
        <f t="shared" si="612"/>
        <v>-7.9354273676059455</v>
      </c>
      <c r="S2138" s="7">
        <f t="shared" si="610"/>
        <v>-9.4546319511311927E-2</v>
      </c>
      <c r="T2138" s="7">
        <f t="shared" si="611"/>
        <v>-12.684719846982492</v>
      </c>
      <c r="U2138" s="26">
        <f t="shared" si="604"/>
        <v>0</v>
      </c>
      <c r="V2138" s="26">
        <f t="shared" si="605"/>
        <v>0</v>
      </c>
      <c r="W2138" s="26">
        <f>IF(E2138&gt;t0,0,IF(E2138&lt;t0,P0))</f>
        <v>0</v>
      </c>
      <c r="X2138" s="26">
        <f>IF(E2138&gt;t0,0,IF(E2138&lt;t0,P0*SIN(PI()*(E2138)/t0)))</f>
        <v>0</v>
      </c>
    </row>
    <row r="2139" spans="5:24" x14ac:dyDescent="0.35">
      <c r="E2139" s="5">
        <f t="shared" si="606"/>
        <v>0.59835999999998546</v>
      </c>
      <c r="F2139" s="6">
        <f t="shared" si="607"/>
        <v>0</v>
      </c>
      <c r="G2139" s="6">
        <f t="shared" si="596"/>
        <v>1.9522583243096903</v>
      </c>
      <c r="H2139" s="6">
        <f t="shared" si="597"/>
        <v>0.71500453929433982</v>
      </c>
      <c r="I2139" s="6">
        <f t="shared" si="598"/>
        <v>0.69911981003865775</v>
      </c>
      <c r="J2139" s="7">
        <f t="shared" si="599"/>
        <v>0</v>
      </c>
      <c r="K2139" s="7">
        <f t="shared" si="608"/>
        <v>-23.219206233037855</v>
      </c>
      <c r="L2139" s="7">
        <f t="shared" si="600"/>
        <v>-8.8760017853279308E-3</v>
      </c>
      <c r="M2139" s="7">
        <f t="shared" si="601"/>
        <v>0</v>
      </c>
      <c r="N2139" s="7">
        <f t="shared" si="609"/>
        <v>6.0436920544399655</v>
      </c>
      <c r="O2139" s="7">
        <f t="shared" si="602"/>
        <v>2.3103210732868772E-3</v>
      </c>
      <c r="P2139" s="7">
        <f t="shared" si="613"/>
        <v>-7.9615727971787641E-3</v>
      </c>
      <c r="Q2139" s="7">
        <f t="shared" si="603"/>
        <v>-238.84718391536293</v>
      </c>
      <c r="R2139" s="7">
        <f t="shared" si="612"/>
        <v>-7.9615727971787642</v>
      </c>
      <c r="S2139" s="7">
        <f t="shared" si="610"/>
        <v>-9.3376534188636715E-2</v>
      </c>
      <c r="T2139" s="7">
        <f t="shared" si="611"/>
        <v>-12.527776676947493</v>
      </c>
      <c r="U2139" s="26">
        <f t="shared" si="604"/>
        <v>0</v>
      </c>
      <c r="V2139" s="26">
        <f t="shared" si="605"/>
        <v>0</v>
      </c>
      <c r="W2139" s="26">
        <f>IF(E2139&gt;t0,0,IF(E2139&lt;t0,P0))</f>
        <v>0</v>
      </c>
      <c r="X2139" s="26">
        <f>IF(E2139&gt;t0,0,IF(E2139&lt;t0,P0*SIN(PI()*(E2139)/t0)))</f>
        <v>0</v>
      </c>
    </row>
    <row r="2140" spans="5:24" x14ac:dyDescent="0.35">
      <c r="E2140" s="5">
        <f t="shared" si="606"/>
        <v>0.59863999999998541</v>
      </c>
      <c r="F2140" s="6">
        <f t="shared" si="607"/>
        <v>0</v>
      </c>
      <c r="G2140" s="6">
        <f t="shared" si="596"/>
        <v>1.9528695735055226</v>
      </c>
      <c r="H2140" s="6">
        <f t="shared" si="597"/>
        <v>0.71936223926891296</v>
      </c>
      <c r="I2140" s="6">
        <f t="shared" si="598"/>
        <v>0.69463513351544148</v>
      </c>
      <c r="J2140" s="7">
        <f t="shared" si="599"/>
        <v>0</v>
      </c>
      <c r="K2140" s="7">
        <f t="shared" si="608"/>
        <v>-23.219206233037855</v>
      </c>
      <c r="L2140" s="7">
        <f t="shared" si="600"/>
        <v>-8.8732235921361799E-3</v>
      </c>
      <c r="M2140" s="7">
        <f t="shared" si="601"/>
        <v>0</v>
      </c>
      <c r="N2140" s="7">
        <f t="shared" si="609"/>
        <v>6.0436920544399655</v>
      </c>
      <c r="O2140" s="7">
        <f t="shared" si="602"/>
        <v>2.3095979415850365E-3</v>
      </c>
      <c r="P2140" s="7">
        <f t="shared" si="613"/>
        <v>-7.9873898672927404E-3</v>
      </c>
      <c r="Q2140" s="7">
        <f t="shared" si="603"/>
        <v>-239.62169601878222</v>
      </c>
      <c r="R2140" s="7">
        <f t="shared" si="612"/>
        <v>-7.9873898672927401</v>
      </c>
      <c r="S2140" s="7">
        <f t="shared" si="610"/>
        <v>-9.2203821835629599E-2</v>
      </c>
      <c r="T2140" s="7">
        <f t="shared" si="611"/>
        <v>-12.370440804584835</v>
      </c>
      <c r="U2140" s="26">
        <f t="shared" si="604"/>
        <v>0</v>
      </c>
      <c r="V2140" s="26">
        <f t="shared" si="605"/>
        <v>0</v>
      </c>
      <c r="W2140" s="26">
        <f>IF(E2140&gt;t0,0,IF(E2140&lt;t0,P0))</f>
        <v>0</v>
      </c>
      <c r="X2140" s="26">
        <f>IF(E2140&gt;t0,0,IF(E2140&lt;t0,P0*SIN(PI()*(E2140)/t0)))</f>
        <v>0</v>
      </c>
    </row>
    <row r="2141" spans="5:24" x14ac:dyDescent="0.35">
      <c r="E2141" s="5">
        <f t="shared" si="606"/>
        <v>0.59891999999998535</v>
      </c>
      <c r="F2141" s="6">
        <f t="shared" si="607"/>
        <v>0</v>
      </c>
      <c r="G2141" s="6">
        <f t="shared" si="596"/>
        <v>1.9534810140825745</v>
      </c>
      <c r="H2141" s="6">
        <f t="shared" si="597"/>
        <v>0.72369181083286405</v>
      </c>
      <c r="I2141" s="6">
        <f t="shared" si="598"/>
        <v>0.69012329545773932</v>
      </c>
      <c r="J2141" s="7">
        <f t="shared" si="599"/>
        <v>0</v>
      </c>
      <c r="K2141" s="7">
        <f t="shared" si="608"/>
        <v>-23.219206233037855</v>
      </c>
      <c r="L2141" s="7">
        <f t="shared" si="600"/>
        <v>-8.8704462685203524E-3</v>
      </c>
      <c r="M2141" s="7">
        <f t="shared" si="601"/>
        <v>0</v>
      </c>
      <c r="N2141" s="7">
        <f t="shared" si="609"/>
        <v>6.0436920544399655</v>
      </c>
      <c r="O2141" s="7">
        <f t="shared" si="602"/>
        <v>2.3088750362237971E-3</v>
      </c>
      <c r="P2141" s="7">
        <f t="shared" si="613"/>
        <v>-8.0128777717599908E-3</v>
      </c>
      <c r="Q2141" s="7">
        <f t="shared" si="603"/>
        <v>-240.38633315279972</v>
      </c>
      <c r="R2141" s="7">
        <f t="shared" si="612"/>
        <v>-8.0128777717599906</v>
      </c>
      <c r="S2141" s="7">
        <f t="shared" si="610"/>
        <v>-9.1028230240180294E-2</v>
      </c>
      <c r="T2141" s="7">
        <f t="shared" si="611"/>
        <v>-12.21271864131271</v>
      </c>
      <c r="U2141" s="26">
        <f t="shared" si="604"/>
        <v>0</v>
      </c>
      <c r="V2141" s="26">
        <f t="shared" si="605"/>
        <v>0</v>
      </c>
      <c r="W2141" s="26">
        <f>IF(E2141&gt;t0,0,IF(E2141&lt;t0,P0))</f>
        <v>0</v>
      </c>
      <c r="X2141" s="26">
        <f>IF(E2141&gt;t0,0,IF(E2141&lt;t0,P0*SIN(PI()*(E2141)/t0)))</f>
        <v>0</v>
      </c>
    </row>
    <row r="2142" spans="5:24" x14ac:dyDescent="0.35">
      <c r="E2142" s="5">
        <f t="shared" si="606"/>
        <v>0.5991999999999853</v>
      </c>
      <c r="F2142" s="6">
        <f t="shared" si="607"/>
        <v>0</v>
      </c>
      <c r="G2142" s="6">
        <f t="shared" si="596"/>
        <v>1.9540926461007675</v>
      </c>
      <c r="H2142" s="6">
        <f t="shared" si="597"/>
        <v>0.72799308469183488</v>
      </c>
      <c r="I2142" s="6">
        <f t="shared" si="598"/>
        <v>0.68558447228687058</v>
      </c>
      <c r="J2142" s="7">
        <f t="shared" si="599"/>
        <v>0</v>
      </c>
      <c r="K2142" s="7">
        <f t="shared" si="608"/>
        <v>-23.219206233037855</v>
      </c>
      <c r="L2142" s="7">
        <f t="shared" si="600"/>
        <v>-8.8676698142082632E-3</v>
      </c>
      <c r="M2142" s="7">
        <f t="shared" si="601"/>
        <v>0</v>
      </c>
      <c r="N2142" s="7">
        <f t="shared" si="609"/>
        <v>6.0436920544399655</v>
      </c>
      <c r="O2142" s="7">
        <f t="shared" si="602"/>
        <v>2.3081523571323124E-3</v>
      </c>
      <c r="P2142" s="7">
        <f t="shared" si="613"/>
        <v>-8.0380357177963976E-3</v>
      </c>
      <c r="Q2142" s="7">
        <f t="shared" si="603"/>
        <v>-241.14107153389193</v>
      </c>
      <c r="R2142" s="7">
        <f t="shared" si="612"/>
        <v>-8.0380357177963973</v>
      </c>
      <c r="S2142" s="7">
        <f t="shared" si="610"/>
        <v>-8.9849807272881471E-2</v>
      </c>
      <c r="T2142" s="7">
        <f t="shared" si="611"/>
        <v>-12.05461660964508</v>
      </c>
      <c r="U2142" s="26">
        <f t="shared" si="604"/>
        <v>0</v>
      </c>
      <c r="V2142" s="26">
        <f t="shared" si="605"/>
        <v>0</v>
      </c>
      <c r="W2142" s="26">
        <f>IF(E2142&gt;t0,0,IF(E2142&lt;t0,P0))</f>
        <v>0</v>
      </c>
      <c r="X2142" s="26">
        <f>IF(E2142&gt;t0,0,IF(E2142&lt;t0,P0*SIN(PI()*(E2142)/t0)))</f>
        <v>0</v>
      </c>
    </row>
    <row r="2143" spans="5:24" x14ac:dyDescent="0.35">
      <c r="E2143" s="5">
        <f t="shared" si="606"/>
        <v>0.59947999999998525</v>
      </c>
      <c r="F2143" s="6">
        <f t="shared" si="607"/>
        <v>0</v>
      </c>
      <c r="G2143" s="6">
        <f t="shared" si="596"/>
        <v>1.9547044696200413</v>
      </c>
      <c r="H2143" s="6">
        <f t="shared" si="597"/>
        <v>0.73226589265796449</v>
      </c>
      <c r="I2143" s="6">
        <f t="shared" si="598"/>
        <v>0.68101884147931935</v>
      </c>
      <c r="J2143" s="7">
        <f t="shared" si="599"/>
        <v>0</v>
      </c>
      <c r="K2143" s="7">
        <f t="shared" si="608"/>
        <v>-23.219206233037855</v>
      </c>
      <c r="L2143" s="7">
        <f t="shared" si="600"/>
        <v>-8.8648942289278245E-3</v>
      </c>
      <c r="M2143" s="7">
        <f t="shared" si="601"/>
        <v>0</v>
      </c>
      <c r="N2143" s="7">
        <f t="shared" si="609"/>
        <v>6.0436920544399655</v>
      </c>
      <c r="O2143" s="7">
        <f t="shared" si="602"/>
        <v>2.3074299042397605E-3</v>
      </c>
      <c r="P2143" s="7">
        <f t="shared" si="613"/>
        <v>-8.0628629260443702E-3</v>
      </c>
      <c r="Q2143" s="7">
        <f t="shared" si="603"/>
        <v>-241.88588778133109</v>
      </c>
      <c r="R2143" s="7">
        <f t="shared" si="612"/>
        <v>-8.0628629260443709</v>
      </c>
      <c r="S2143" s="7">
        <f t="shared" si="610"/>
        <v>-8.866860088561615E-2</v>
      </c>
      <c r="T2143" s="7">
        <f t="shared" si="611"/>
        <v>-11.896141143002147</v>
      </c>
      <c r="U2143" s="26">
        <f t="shared" si="604"/>
        <v>0</v>
      </c>
      <c r="V2143" s="26">
        <f t="shared" si="605"/>
        <v>0</v>
      </c>
      <c r="W2143" s="26">
        <f>IF(E2143&gt;t0,0,IF(E2143&lt;t0,P0))</f>
        <v>0</v>
      </c>
      <c r="X2143" s="26">
        <f>IF(E2143&gt;t0,0,IF(E2143&lt;t0,P0*SIN(PI()*(E2143)/t0)))</f>
        <v>0</v>
      </c>
    </row>
    <row r="2144" spans="5:24" x14ac:dyDescent="0.35">
      <c r="E2144" s="5">
        <f t="shared" si="606"/>
        <v>0.59975999999998519</v>
      </c>
      <c r="F2144" s="6">
        <f t="shared" si="607"/>
        <v>0</v>
      </c>
      <c r="G2144" s="6">
        <f t="shared" si="596"/>
        <v>1.9553164847003548</v>
      </c>
      <c r="H2144" s="6">
        <f t="shared" si="597"/>
        <v>0.7365100676564601</v>
      </c>
      <c r="I2144" s="6">
        <f t="shared" si="598"/>
        <v>0.67642658155979984</v>
      </c>
      <c r="J2144" s="7">
        <f t="shared" si="599"/>
        <v>0</v>
      </c>
      <c r="K2144" s="7">
        <f t="shared" si="608"/>
        <v>-23.219206233037855</v>
      </c>
      <c r="L2144" s="7">
        <f t="shared" si="600"/>
        <v>-8.8621195124070247E-3</v>
      </c>
      <c r="M2144" s="7">
        <f t="shared" si="601"/>
        <v>0</v>
      </c>
      <c r="N2144" s="7">
        <f t="shared" si="609"/>
        <v>6.0436920544399655</v>
      </c>
      <c r="O2144" s="7">
        <f t="shared" si="602"/>
        <v>2.3067076774753413E-3</v>
      </c>
      <c r="P2144" s="7">
        <f t="shared" si="613"/>
        <v>-8.0873586305949229E-3</v>
      </c>
      <c r="Q2144" s="7">
        <f t="shared" si="603"/>
        <v>-242.6207589178477</v>
      </c>
      <c r="R2144" s="7">
        <f t="shared" si="612"/>
        <v>-8.0873586305949221</v>
      </c>
      <c r="S2144" s="7">
        <f t="shared" si="610"/>
        <v>-8.7484659109116777E-2</v>
      </c>
      <c r="T2144" s="7">
        <f t="shared" si="611"/>
        <v>-11.73729868538288</v>
      </c>
      <c r="U2144" s="26">
        <f t="shared" si="604"/>
        <v>0</v>
      </c>
      <c r="V2144" s="26">
        <f t="shared" si="605"/>
        <v>0</v>
      </c>
      <c r="W2144" s="26">
        <f>IF(E2144&gt;t0,0,IF(E2144&lt;t0,P0))</f>
        <v>0</v>
      </c>
      <c r="X2144" s="26">
        <f>IF(E2144&gt;t0,0,IF(E2144&lt;t0,P0*SIN(PI()*(E2144)/t0)))</f>
        <v>0</v>
      </c>
    </row>
    <row r="2145" spans="5:24" x14ac:dyDescent="0.35">
      <c r="E2145" s="5">
        <f t="shared" si="606"/>
        <v>0.60003999999998514</v>
      </c>
      <c r="F2145" s="6">
        <f t="shared" si="607"/>
        <v>0</v>
      </c>
      <c r="G2145" s="6">
        <f t="shared" si="596"/>
        <v>1.9559286914016853</v>
      </c>
      <c r="H2145" s="6">
        <f t="shared" si="597"/>
        <v>0.74072544373213178</v>
      </c>
      <c r="I2145" s="6">
        <f t="shared" si="598"/>
        <v>0.67180787209427406</v>
      </c>
      <c r="J2145" s="7">
        <f t="shared" si="599"/>
        <v>0</v>
      </c>
      <c r="K2145" s="7">
        <f t="shared" si="608"/>
        <v>-23.219206233037855</v>
      </c>
      <c r="L2145" s="7">
        <f t="shared" si="600"/>
        <v>-8.8593456643739459E-3</v>
      </c>
      <c r="M2145" s="7">
        <f t="shared" si="601"/>
        <v>0</v>
      </c>
      <c r="N2145" s="7">
        <f t="shared" si="609"/>
        <v>6.0436920544399655</v>
      </c>
      <c r="O2145" s="7">
        <f t="shared" si="602"/>
        <v>2.3059856767682759E-3</v>
      </c>
      <c r="P2145" s="7">
        <f t="shared" si="613"/>
        <v>-8.1115220790092986E-3</v>
      </c>
      <c r="Q2145" s="7">
        <f t="shared" si="603"/>
        <v>-243.34566237027894</v>
      </c>
      <c r="R2145" s="7">
        <f t="shared" si="612"/>
        <v>-8.1115220790092994</v>
      </c>
      <c r="S2145" s="7">
        <f t="shared" si="610"/>
        <v>-8.6298030051341915E-2</v>
      </c>
      <c r="T2145" s="7">
        <f t="shared" si="611"/>
        <v>-11.578095691147213</v>
      </c>
      <c r="U2145" s="26">
        <f t="shared" si="604"/>
        <v>0</v>
      </c>
      <c r="V2145" s="26">
        <f t="shared" si="605"/>
        <v>0</v>
      </c>
      <c r="W2145" s="26">
        <f>IF(E2145&gt;t0,0,IF(E2145&lt;t0,P0))</f>
        <v>0</v>
      </c>
      <c r="X2145" s="26">
        <f>IF(E2145&gt;t0,0,IF(E2145&lt;t0,P0*SIN(PI()*(E2145)/t0)))</f>
        <v>0</v>
      </c>
    </row>
    <row r="2146" spans="5:24" x14ac:dyDescent="0.35">
      <c r="E2146" s="5">
        <f t="shared" si="606"/>
        <v>0.60031999999998509</v>
      </c>
      <c r="F2146" s="6">
        <f t="shared" si="607"/>
        <v>0</v>
      </c>
      <c r="G2146" s="6">
        <f t="shared" si="596"/>
        <v>1.9565410897840292</v>
      </c>
      <c r="H2146" s="6">
        <f t="shared" si="597"/>
        <v>0.74491185605588106</v>
      </c>
      <c r="I2146" s="6">
        <f t="shared" si="598"/>
        <v>0.66716289368293125</v>
      </c>
      <c r="J2146" s="7">
        <f t="shared" si="599"/>
        <v>0</v>
      </c>
      <c r="K2146" s="7">
        <f t="shared" si="608"/>
        <v>-23.219206233037855</v>
      </c>
      <c r="L2146" s="7">
        <f t="shared" si="600"/>
        <v>-8.8565726845567481E-3</v>
      </c>
      <c r="M2146" s="7">
        <f t="shared" si="601"/>
        <v>0</v>
      </c>
      <c r="N2146" s="7">
        <f t="shared" si="609"/>
        <v>6.0436920544399655</v>
      </c>
      <c r="O2146" s="7">
        <f t="shared" si="602"/>
        <v>2.3052639020478089E-3</v>
      </c>
      <c r="P2146" s="7">
        <f t="shared" si="613"/>
        <v>-8.1353525323400056E-3</v>
      </c>
      <c r="Q2146" s="7">
        <f t="shared" si="603"/>
        <v>-244.06057597020018</v>
      </c>
      <c r="R2146" s="7">
        <f t="shared" si="612"/>
        <v>-8.135352532340006</v>
      </c>
      <c r="S2146" s="7">
        <f t="shared" si="610"/>
        <v>-8.5108761895382273E-2</v>
      </c>
      <c r="T2146" s="7">
        <f t="shared" si="611"/>
        <v>-11.418538624735119</v>
      </c>
      <c r="U2146" s="26">
        <f t="shared" si="604"/>
        <v>0</v>
      </c>
      <c r="V2146" s="26">
        <f t="shared" si="605"/>
        <v>0</v>
      </c>
      <c r="W2146" s="26">
        <f>IF(E2146&gt;t0,0,IF(E2146&lt;t0,P0))</f>
        <v>0</v>
      </c>
      <c r="X2146" s="26">
        <f>IF(E2146&gt;t0,0,IF(E2146&lt;t0,P0*SIN(PI()*(E2146)/t0)))</f>
        <v>0</v>
      </c>
    </row>
    <row r="2147" spans="5:24" x14ac:dyDescent="0.35">
      <c r="E2147" s="5">
        <f t="shared" si="606"/>
        <v>0.60059999999998503</v>
      </c>
      <c r="F2147" s="6">
        <f t="shared" si="607"/>
        <v>0</v>
      </c>
      <c r="G2147" s="6">
        <f t="shared" si="596"/>
        <v>1.9571536799074012</v>
      </c>
      <c r="H2147" s="6">
        <f t="shared" si="597"/>
        <v>0.74906914093114696</v>
      </c>
      <c r="I2147" s="6">
        <f t="shared" si="598"/>
        <v>0.66249182795312533</v>
      </c>
      <c r="J2147" s="7">
        <f t="shared" si="599"/>
        <v>0</v>
      </c>
      <c r="K2147" s="7">
        <f t="shared" si="608"/>
        <v>-23.219206233037855</v>
      </c>
      <c r="L2147" s="7">
        <f t="shared" si="600"/>
        <v>-8.8538005726836819E-3</v>
      </c>
      <c r="M2147" s="7">
        <f t="shared" si="601"/>
        <v>0</v>
      </c>
      <c r="N2147" s="7">
        <f t="shared" si="609"/>
        <v>6.0436920544399655</v>
      </c>
      <c r="O2147" s="7">
        <f t="shared" si="602"/>
        <v>2.3045423532432065E-3</v>
      </c>
      <c r="P2147" s="7">
        <f t="shared" si="613"/>
        <v>-8.1588492651513515E-3</v>
      </c>
      <c r="Q2147" s="7">
        <f t="shared" si="603"/>
        <v>-244.76547795454056</v>
      </c>
      <c r="R2147" s="7">
        <f t="shared" si="612"/>
        <v>-8.1588492651513516</v>
      </c>
      <c r="S2147" s="7">
        <f t="shared" si="610"/>
        <v>-8.3916902897663986E-2</v>
      </c>
      <c r="T2147" s="7">
        <f t="shared" si="611"/>
        <v>-11.258633960425547</v>
      </c>
      <c r="U2147" s="26">
        <f t="shared" si="604"/>
        <v>0</v>
      </c>
      <c r="V2147" s="26">
        <f t="shared" si="605"/>
        <v>0</v>
      </c>
      <c r="W2147" s="26">
        <f>IF(E2147&gt;t0,0,IF(E2147&lt;t0,P0))</f>
        <v>0</v>
      </c>
      <c r="X2147" s="26">
        <f>IF(E2147&gt;t0,0,IF(E2147&lt;t0,P0*SIN(PI()*(E2147)/t0)))</f>
        <v>0</v>
      </c>
    </row>
    <row r="2148" spans="5:24" x14ac:dyDescent="0.35">
      <c r="E2148" s="5">
        <f t="shared" si="606"/>
        <v>0.60087999999998498</v>
      </c>
      <c r="F2148" s="6">
        <f t="shared" si="607"/>
        <v>0</v>
      </c>
      <c r="G2148" s="6">
        <f t="shared" si="596"/>
        <v>1.9577664618318353</v>
      </c>
      <c r="H2148" s="6">
        <f t="shared" si="597"/>
        <v>0.753197135800307</v>
      </c>
      <c r="I2148" s="6">
        <f t="shared" si="598"/>
        <v>0.65779485755227207</v>
      </c>
      <c r="J2148" s="7">
        <f t="shared" si="599"/>
        <v>0</v>
      </c>
      <c r="K2148" s="7">
        <f t="shared" si="608"/>
        <v>-23.219206233037855</v>
      </c>
      <c r="L2148" s="7">
        <f t="shared" si="600"/>
        <v>-8.8510293284830809E-3</v>
      </c>
      <c r="M2148" s="7">
        <f t="shared" si="601"/>
        <v>0</v>
      </c>
      <c r="N2148" s="7">
        <f t="shared" si="609"/>
        <v>6.0436920544399655</v>
      </c>
      <c r="O2148" s="7">
        <f t="shared" si="602"/>
        <v>2.303821030283757E-3</v>
      </c>
      <c r="P2148" s="7">
        <f t="shared" si="613"/>
        <v>-8.182011565539403E-3</v>
      </c>
      <c r="Q2148" s="7">
        <f t="shared" si="603"/>
        <v>-245.4603469661821</v>
      </c>
      <c r="R2148" s="7">
        <f t="shared" si="612"/>
        <v>-8.182011565539403</v>
      </c>
      <c r="S2148" s="7">
        <f t="shared" si="610"/>
        <v>-8.2722501385897942E-2</v>
      </c>
      <c r="T2148" s="7">
        <f t="shared" si="611"/>
        <v>-11.098388182061303</v>
      </c>
      <c r="U2148" s="26">
        <f t="shared" si="604"/>
        <v>0</v>
      </c>
      <c r="V2148" s="26">
        <f t="shared" si="605"/>
        <v>0</v>
      </c>
      <c r="W2148" s="26">
        <f>IF(E2148&gt;t0,0,IF(E2148&lt;t0,P0))</f>
        <v>0</v>
      </c>
      <c r="X2148" s="26">
        <f>IF(E2148&gt;t0,0,IF(E2148&lt;t0,P0*SIN(PI()*(E2148)/t0)))</f>
        <v>0</v>
      </c>
    </row>
    <row r="2149" spans="5:24" x14ac:dyDescent="0.35">
      <c r="E2149" s="5">
        <f t="shared" si="606"/>
        <v>0.60115999999998493</v>
      </c>
      <c r="F2149" s="6">
        <f t="shared" si="607"/>
        <v>0</v>
      </c>
      <c r="G2149" s="6">
        <f t="shared" si="596"/>
        <v>1.9583794356173847</v>
      </c>
      <c r="H2149" s="6">
        <f t="shared" si="597"/>
        <v>0.75729567925102947</v>
      </c>
      <c r="I2149" s="6">
        <f t="shared" si="598"/>
        <v>0.65307216614071217</v>
      </c>
      <c r="J2149" s="7">
        <f t="shared" si="599"/>
        <v>0</v>
      </c>
      <c r="K2149" s="7">
        <f t="shared" si="608"/>
        <v>-23.219206233037855</v>
      </c>
      <c r="L2149" s="7">
        <f t="shared" si="600"/>
        <v>-8.8482589516833566E-3</v>
      </c>
      <c r="M2149" s="7">
        <f t="shared" si="601"/>
        <v>0</v>
      </c>
      <c r="N2149" s="7">
        <f t="shared" si="609"/>
        <v>6.0436920544399655</v>
      </c>
      <c r="O2149" s="7">
        <f t="shared" si="602"/>
        <v>2.3030999330987691E-3</v>
      </c>
      <c r="P2149" s="7">
        <f t="shared" si="613"/>
        <v>-8.2048387351513919E-3</v>
      </c>
      <c r="Q2149" s="7">
        <f t="shared" si="603"/>
        <v>-246.14516205454177</v>
      </c>
      <c r="R2149" s="7">
        <f t="shared" si="612"/>
        <v>-8.2048387351513927</v>
      </c>
      <c r="S2149" s="7">
        <f t="shared" si="610"/>
        <v>-8.1525605757103409E-2</v>
      </c>
      <c r="T2149" s="7">
        <f t="shared" si="611"/>
        <v>-10.937807782783887</v>
      </c>
      <c r="U2149" s="26">
        <f t="shared" si="604"/>
        <v>0</v>
      </c>
      <c r="V2149" s="26">
        <f t="shared" si="605"/>
        <v>0</v>
      </c>
      <c r="W2149" s="26">
        <f>IF(E2149&gt;t0,0,IF(E2149&lt;t0,P0))</f>
        <v>0</v>
      </c>
      <c r="X2149" s="26">
        <f>IF(E2149&gt;t0,0,IF(E2149&lt;t0,P0*SIN(PI()*(E2149)/t0)))</f>
        <v>0</v>
      </c>
    </row>
    <row r="2150" spans="5:24" x14ac:dyDescent="0.35">
      <c r="E2150" s="5">
        <f t="shared" si="606"/>
        <v>0.60143999999998488</v>
      </c>
      <c r="F2150" s="6">
        <f t="shared" si="607"/>
        <v>0</v>
      </c>
      <c r="G2150" s="6">
        <f t="shared" si="596"/>
        <v>1.9589926013241199</v>
      </c>
      <c r="H2150" s="6">
        <f t="shared" si="597"/>
        <v>0.76136461102259168</v>
      </c>
      <c r="I2150" s="6">
        <f t="shared" si="598"/>
        <v>0.64832393838452218</v>
      </c>
      <c r="J2150" s="7">
        <f t="shared" si="599"/>
        <v>0</v>
      </c>
      <c r="K2150" s="7">
        <f t="shared" si="608"/>
        <v>-23.219206233037855</v>
      </c>
      <c r="L2150" s="7">
        <f t="shared" si="600"/>
        <v>-8.8454894420130215E-3</v>
      </c>
      <c r="M2150" s="7">
        <f t="shared" si="601"/>
        <v>0</v>
      </c>
      <c r="N2150" s="7">
        <f t="shared" si="609"/>
        <v>6.0436920544399655</v>
      </c>
      <c r="O2150" s="7">
        <f t="shared" si="602"/>
        <v>2.3023790616175772E-3</v>
      </c>
      <c r="P2150" s="7">
        <f t="shared" si="613"/>
        <v>-8.2273300892046538E-3</v>
      </c>
      <c r="Q2150" s="7">
        <f t="shared" si="603"/>
        <v>-246.81990267613961</v>
      </c>
      <c r="R2150" s="7">
        <f t="shared" si="612"/>
        <v>-8.2273300892046546</v>
      </c>
      <c r="S2150" s="7">
        <f t="shared" si="610"/>
        <v>-8.0326264475935313E-2</v>
      </c>
      <c r="T2150" s="7">
        <f t="shared" si="611"/>
        <v>-10.776899264809074</v>
      </c>
      <c r="U2150" s="26">
        <f t="shared" si="604"/>
        <v>0</v>
      </c>
      <c r="V2150" s="26">
        <f t="shared" si="605"/>
        <v>0</v>
      </c>
      <c r="W2150" s="26">
        <f>IF(E2150&gt;t0,0,IF(E2150&lt;t0,P0))</f>
        <v>0</v>
      </c>
      <c r="X2150" s="26">
        <f>IF(E2150&gt;t0,0,IF(E2150&lt;t0,P0*SIN(PI()*(E2150)/t0)))</f>
        <v>0</v>
      </c>
    </row>
    <row r="2151" spans="5:24" x14ac:dyDescent="0.35">
      <c r="E2151" s="5">
        <f t="shared" si="606"/>
        <v>0.60171999999998482</v>
      </c>
      <c r="F2151" s="6">
        <f t="shared" si="607"/>
        <v>0</v>
      </c>
      <c r="G2151" s="6">
        <f t="shared" si="596"/>
        <v>1.959605959012132</v>
      </c>
      <c r="H2151" s="6">
        <f t="shared" si="597"/>
        <v>0.76540377201214194</v>
      </c>
      <c r="I2151" s="6">
        <f t="shared" si="598"/>
        <v>0.6435503599482989</v>
      </c>
      <c r="J2151" s="7">
        <f t="shared" si="599"/>
        <v>0</v>
      </c>
      <c r="K2151" s="7">
        <f t="shared" si="608"/>
        <v>-23.219206233037855</v>
      </c>
      <c r="L2151" s="7">
        <f t="shared" si="600"/>
        <v>-8.8427207992006554E-3</v>
      </c>
      <c r="M2151" s="7">
        <f t="shared" si="601"/>
        <v>0</v>
      </c>
      <c r="N2151" s="7">
        <f t="shared" si="609"/>
        <v>6.0436920544399655</v>
      </c>
      <c r="O2151" s="7">
        <f t="shared" si="602"/>
        <v>2.3016584157695349E-3</v>
      </c>
      <c r="P2151" s="7">
        <f t="shared" si="613"/>
        <v>-8.24948495650492E-3</v>
      </c>
      <c r="Q2151" s="7">
        <f t="shared" si="603"/>
        <v>-247.48454869514759</v>
      </c>
      <c r="R2151" s="7">
        <f t="shared" si="612"/>
        <v>-8.2494849565049204</v>
      </c>
      <c r="S2151" s="7">
        <f t="shared" si="610"/>
        <v>-7.9124526072379478E-2</v>
      </c>
      <c r="T2151" s="7">
        <f t="shared" si="611"/>
        <v>-10.615669139117699</v>
      </c>
      <c r="U2151" s="26">
        <f t="shared" si="604"/>
        <v>0</v>
      </c>
      <c r="V2151" s="26">
        <f t="shared" si="605"/>
        <v>0</v>
      </c>
      <c r="W2151" s="26">
        <f>IF(E2151&gt;t0,0,IF(E2151&lt;t0,P0))</f>
        <v>0</v>
      </c>
      <c r="X2151" s="26">
        <f>IF(E2151&gt;t0,0,IF(E2151&lt;t0,P0*SIN(PI()*(E2151)/t0)))</f>
        <v>0</v>
      </c>
    </row>
    <row r="2152" spans="5:24" x14ac:dyDescent="0.35">
      <c r="E2152" s="5">
        <f t="shared" si="606"/>
        <v>0.60199999999998477</v>
      </c>
      <c r="F2152" s="6">
        <f t="shared" si="607"/>
        <v>0</v>
      </c>
      <c r="G2152" s="6">
        <f t="shared" si="596"/>
        <v>1.9602195087415293</v>
      </c>
      <c r="H2152" s="6">
        <f t="shared" si="597"/>
        <v>0.76941300428092196</v>
      </c>
      <c r="I2152" s="6">
        <f t="shared" si="598"/>
        <v>0.63875161748789799</v>
      </c>
      <c r="J2152" s="7">
        <f t="shared" si="599"/>
        <v>0</v>
      </c>
      <c r="K2152" s="7">
        <f t="shared" si="608"/>
        <v>-23.219206233037855</v>
      </c>
      <c r="L2152" s="7">
        <f t="shared" si="600"/>
        <v>-8.8399530229749373E-3</v>
      </c>
      <c r="M2152" s="7">
        <f t="shared" si="601"/>
        <v>0</v>
      </c>
      <c r="N2152" s="7">
        <f t="shared" si="609"/>
        <v>6.0436920544399655</v>
      </c>
      <c r="O2152" s="7">
        <f t="shared" si="602"/>
        <v>2.3009379954840197E-3</v>
      </c>
      <c r="P2152" s="7">
        <f t="shared" si="613"/>
        <v>-8.2713026794641441E-3</v>
      </c>
      <c r="Q2152" s="7">
        <f t="shared" si="603"/>
        <v>-248.13908038392432</v>
      </c>
      <c r="R2152" s="7">
        <f t="shared" si="612"/>
        <v>-8.271302679464144</v>
      </c>
      <c r="S2152" s="7">
        <f t="shared" si="610"/>
        <v>-7.7920439140086076E-2</v>
      </c>
      <c r="T2152" s="7">
        <f t="shared" si="611"/>
        <v>-10.454123925232064</v>
      </c>
      <c r="U2152" s="26">
        <f t="shared" si="604"/>
        <v>0</v>
      </c>
      <c r="V2152" s="26">
        <f t="shared" si="605"/>
        <v>0</v>
      </c>
      <c r="W2152" s="26">
        <f>IF(E2152&gt;t0,0,IF(E2152&lt;t0,P0))</f>
        <v>0</v>
      </c>
      <c r="X2152" s="26">
        <f>IF(E2152&gt;t0,0,IF(E2152&lt;t0,P0*SIN(PI()*(E2152)/t0)))</f>
        <v>0</v>
      </c>
    </row>
    <row r="2153" spans="5:24" x14ac:dyDescent="0.35">
      <c r="E2153" s="5">
        <f t="shared" si="606"/>
        <v>0.60227999999998472</v>
      </c>
      <c r="F2153" s="6">
        <f t="shared" si="607"/>
        <v>0</v>
      </c>
      <c r="G2153" s="6">
        <f t="shared" si="596"/>
        <v>1.9608332505724404</v>
      </c>
      <c r="H2153" s="6">
        <f t="shared" si="597"/>
        <v>0.77339215106044235</v>
      </c>
      <c r="I2153" s="6">
        <f t="shared" si="598"/>
        <v>0.63392789864313581</v>
      </c>
      <c r="J2153" s="7">
        <f t="shared" si="599"/>
        <v>0</v>
      </c>
      <c r="K2153" s="7">
        <f t="shared" si="608"/>
        <v>-23.219206233037855</v>
      </c>
      <c r="L2153" s="7">
        <f t="shared" si="600"/>
        <v>-8.8371861130646188E-3</v>
      </c>
      <c r="M2153" s="7">
        <f t="shared" si="601"/>
        <v>0</v>
      </c>
      <c r="N2153" s="7">
        <f t="shared" si="609"/>
        <v>6.0436920544399655</v>
      </c>
      <c r="O2153" s="7">
        <f t="shared" si="602"/>
        <v>2.3002178006904291E-3</v>
      </c>
      <c r="P2153" s="7">
        <f t="shared" si="613"/>
        <v>-8.2927826141177344E-3</v>
      </c>
      <c r="Q2153" s="7">
        <f t="shared" si="603"/>
        <v>-248.78347842353202</v>
      </c>
      <c r="R2153" s="7">
        <f t="shared" si="612"/>
        <v>-8.2927826141177352</v>
      </c>
      <c r="S2153" s="7">
        <f t="shared" si="610"/>
        <v>-7.6714052334250826E-2</v>
      </c>
      <c r="T2153" s="7">
        <f t="shared" si="611"/>
        <v>-10.292270150931678</v>
      </c>
      <c r="U2153" s="26">
        <f t="shared" si="604"/>
        <v>0</v>
      </c>
      <c r="V2153" s="26">
        <f t="shared" si="605"/>
        <v>0</v>
      </c>
      <c r="W2153" s="26">
        <f>IF(E2153&gt;t0,0,IF(E2153&lt;t0,P0))</f>
        <v>0</v>
      </c>
      <c r="X2153" s="26">
        <f>IF(E2153&gt;t0,0,IF(E2153&lt;t0,P0*SIN(PI()*(E2153)/t0)))</f>
        <v>0</v>
      </c>
    </row>
    <row r="2154" spans="5:24" x14ac:dyDescent="0.35">
      <c r="E2154" s="5">
        <f t="shared" si="606"/>
        <v>0.60255999999998466</v>
      </c>
      <c r="F2154" s="6">
        <f t="shared" si="607"/>
        <v>0</v>
      </c>
      <c r="G2154" s="6">
        <f t="shared" si="596"/>
        <v>1.9614471845650114</v>
      </c>
      <c r="H2154" s="6">
        <f t="shared" si="597"/>
        <v>0.77734105675861276</v>
      </c>
      <c r="I2154" s="6">
        <f t="shared" si="598"/>
        <v>0.62907939203045204</v>
      </c>
      <c r="J2154" s="7">
        <f t="shared" si="599"/>
        <v>0</v>
      </c>
      <c r="K2154" s="7">
        <f t="shared" si="608"/>
        <v>-23.219206233037855</v>
      </c>
      <c r="L2154" s="7">
        <f t="shared" si="600"/>
        <v>-8.834420069198547E-3</v>
      </c>
      <c r="M2154" s="7">
        <f t="shared" si="601"/>
        <v>0</v>
      </c>
      <c r="N2154" s="7">
        <f t="shared" si="609"/>
        <v>6.0436920544399655</v>
      </c>
      <c r="O2154" s="7">
        <f t="shared" si="602"/>
        <v>2.299497831318185E-3</v>
      </c>
      <c r="P2154" s="7">
        <f t="shared" si="613"/>
        <v>-8.3139241301412817E-3</v>
      </c>
      <c r="Q2154" s="7">
        <f t="shared" si="603"/>
        <v>-249.41772390423844</v>
      </c>
      <c r="R2154" s="7">
        <f t="shared" si="612"/>
        <v>-8.313924130141281</v>
      </c>
      <c r="S2154" s="7">
        <f t="shared" si="610"/>
        <v>-7.5505414369812049E-2</v>
      </c>
      <c r="T2154" s="7">
        <f t="shared" si="611"/>
        <v>-10.130114352011352</v>
      </c>
      <c r="U2154" s="26">
        <f t="shared" si="604"/>
        <v>0</v>
      </c>
      <c r="V2154" s="26">
        <f t="shared" si="605"/>
        <v>0</v>
      </c>
      <c r="W2154" s="26">
        <f>IF(E2154&gt;t0,0,IF(E2154&lt;t0,P0))</f>
        <v>0</v>
      </c>
      <c r="X2154" s="26">
        <f>IF(E2154&gt;t0,0,IF(E2154&lt;t0,P0*SIN(PI()*(E2154)/t0)))</f>
        <v>0</v>
      </c>
    </row>
    <row r="2155" spans="5:24" x14ac:dyDescent="0.35">
      <c r="E2155" s="5">
        <f t="shared" si="606"/>
        <v>0.60283999999998461</v>
      </c>
      <c r="F2155" s="6">
        <f t="shared" si="607"/>
        <v>0</v>
      </c>
      <c r="G2155" s="6">
        <f t="shared" si="596"/>
        <v>1.962061310779408</v>
      </c>
      <c r="H2155" s="6">
        <f t="shared" si="597"/>
        <v>0.78125956696582577</v>
      </c>
      <c r="I2155" s="6">
        <f t="shared" si="598"/>
        <v>0.6242062872355344</v>
      </c>
      <c r="J2155" s="7">
        <f t="shared" si="599"/>
        <v>0</v>
      </c>
      <c r="K2155" s="7">
        <f t="shared" si="608"/>
        <v>-23.219206233037855</v>
      </c>
      <c r="L2155" s="7">
        <f t="shared" si="600"/>
        <v>-8.8316548911056524E-3</v>
      </c>
      <c r="M2155" s="7">
        <f t="shared" si="601"/>
        <v>0</v>
      </c>
      <c r="N2155" s="7">
        <f t="shared" si="609"/>
        <v>6.0436920544399655</v>
      </c>
      <c r="O2155" s="7">
        <f t="shared" si="602"/>
        <v>2.2987780872967306E-3</v>
      </c>
      <c r="P2155" s="7">
        <f t="shared" si="613"/>
        <v>-8.3347266108667138E-3</v>
      </c>
      <c r="Q2155" s="7">
        <f t="shared" si="603"/>
        <v>-250.04179832600141</v>
      </c>
      <c r="R2155" s="7">
        <f t="shared" si="612"/>
        <v>-8.3347266108667135</v>
      </c>
      <c r="S2155" s="7">
        <f t="shared" si="610"/>
        <v>-7.4294574019400025E-2</v>
      </c>
      <c r="T2155" s="7">
        <f t="shared" si="611"/>
        <v>-9.9676630720060952</v>
      </c>
      <c r="U2155" s="26">
        <f t="shared" si="604"/>
        <v>0</v>
      </c>
      <c r="V2155" s="26">
        <f t="shared" si="605"/>
        <v>0</v>
      </c>
      <c r="W2155" s="26">
        <f>IF(E2155&gt;t0,0,IF(E2155&lt;t0,P0))</f>
        <v>0</v>
      </c>
      <c r="X2155" s="26">
        <f>IF(E2155&gt;t0,0,IF(E2155&lt;t0,P0*SIN(PI()*(E2155)/t0)))</f>
        <v>0</v>
      </c>
    </row>
    <row r="2156" spans="5:24" x14ac:dyDescent="0.35">
      <c r="E2156" s="5">
        <f t="shared" si="606"/>
        <v>0.60311999999998456</v>
      </c>
      <c r="F2156" s="6">
        <f t="shared" si="607"/>
        <v>0</v>
      </c>
      <c r="G2156" s="6">
        <f t="shared" si="596"/>
        <v>1.9626756292758147</v>
      </c>
      <c r="H2156" s="6">
        <f t="shared" si="597"/>
        <v>0.78514752846099545</v>
      </c>
      <c r="I2156" s="6">
        <f t="shared" si="598"/>
        <v>0.61930877480590429</v>
      </c>
      <c r="J2156" s="7">
        <f t="shared" si="599"/>
        <v>0</v>
      </c>
      <c r="K2156" s="7">
        <f t="shared" si="608"/>
        <v>-23.219206233037855</v>
      </c>
      <c r="L2156" s="7">
        <f t="shared" si="600"/>
        <v>-8.8288905785149432E-3</v>
      </c>
      <c r="M2156" s="7">
        <f t="shared" si="601"/>
        <v>0</v>
      </c>
      <c r="N2156" s="7">
        <f t="shared" si="609"/>
        <v>6.0436920544399655</v>
      </c>
      <c r="O2156" s="7">
        <f t="shared" si="602"/>
        <v>2.2980585685555307E-3</v>
      </c>
      <c r="P2156" s="7">
        <f t="shared" si="613"/>
        <v>-8.3551894532979121E-3</v>
      </c>
      <c r="Q2156" s="7">
        <f t="shared" si="603"/>
        <v>-250.65568359893737</v>
      </c>
      <c r="R2156" s="7">
        <f t="shared" si="612"/>
        <v>-8.3551894532979123</v>
      </c>
      <c r="S2156" s="7">
        <f t="shared" si="610"/>
        <v>-7.3081580111422587E-2</v>
      </c>
      <c r="T2156" s="7">
        <f t="shared" si="611"/>
        <v>-9.804922861934255</v>
      </c>
      <c r="U2156" s="26">
        <f t="shared" si="604"/>
        <v>0</v>
      </c>
      <c r="V2156" s="26">
        <f t="shared" si="605"/>
        <v>0</v>
      </c>
      <c r="W2156" s="26">
        <f>IF(E2156&gt;t0,0,IF(E2156&lt;t0,P0))</f>
        <v>0</v>
      </c>
      <c r="X2156" s="26">
        <f>IF(E2156&gt;t0,0,IF(E2156&lt;t0,P0*SIN(PI()*(E2156)/t0)))</f>
        <v>0</v>
      </c>
    </row>
    <row r="2157" spans="5:24" x14ac:dyDescent="0.35">
      <c r="E2157" s="5">
        <f t="shared" si="606"/>
        <v>0.6033999999999845</v>
      </c>
      <c r="F2157" s="6">
        <f t="shared" si="607"/>
        <v>0</v>
      </c>
      <c r="G2157" s="6">
        <f t="shared" si="596"/>
        <v>1.9632901401144347</v>
      </c>
      <c r="H2157" s="6">
        <f t="shared" si="597"/>
        <v>0.7890047892175448</v>
      </c>
      <c r="I2157" s="6">
        <f t="shared" si="598"/>
        <v>0.61438704624347162</v>
      </c>
      <c r="J2157" s="7">
        <f t="shared" si="599"/>
        <v>0</v>
      </c>
      <c r="K2157" s="7">
        <f t="shared" si="608"/>
        <v>-23.219206233037855</v>
      </c>
      <c r="L2157" s="7">
        <f t="shared" si="600"/>
        <v>-8.8261271311555149E-3</v>
      </c>
      <c r="M2157" s="7">
        <f t="shared" si="601"/>
        <v>0</v>
      </c>
      <c r="N2157" s="7">
        <f t="shared" si="609"/>
        <v>6.0436920544399655</v>
      </c>
      <c r="O2157" s="7">
        <f t="shared" si="602"/>
        <v>2.2973392750240715E-3</v>
      </c>
      <c r="P2157" s="7">
        <f t="shared" si="613"/>
        <v>-8.3753120681257683E-3</v>
      </c>
      <c r="Q2157" s="7">
        <f t="shared" si="603"/>
        <v>-251.25936204377305</v>
      </c>
      <c r="R2157" s="7">
        <f t="shared" si="612"/>
        <v>-8.3753120681257691</v>
      </c>
      <c r="S2157" s="7">
        <f t="shared" si="610"/>
        <v>-7.1866481528057802E-2</v>
      </c>
      <c r="T2157" s="7">
        <f t="shared" si="611"/>
        <v>-9.6419002800282136</v>
      </c>
      <c r="U2157" s="26">
        <f t="shared" si="604"/>
        <v>0</v>
      </c>
      <c r="V2157" s="26">
        <f t="shared" si="605"/>
        <v>0</v>
      </c>
      <c r="W2157" s="26">
        <f>IF(E2157&gt;t0,0,IF(E2157&lt;t0,P0))</f>
        <v>0</v>
      </c>
      <c r="X2157" s="26">
        <f>IF(E2157&gt;t0,0,IF(E2157&lt;t0,P0*SIN(PI()*(E2157)/t0)))</f>
        <v>0</v>
      </c>
    </row>
    <row r="2158" spans="5:24" x14ac:dyDescent="0.35">
      <c r="E2158" s="5">
        <f t="shared" si="606"/>
        <v>0.60367999999998445</v>
      </c>
      <c r="F2158" s="6">
        <f t="shared" si="607"/>
        <v>0</v>
      </c>
      <c r="G2158" s="6">
        <f t="shared" si="596"/>
        <v>1.96390484335549</v>
      </c>
      <c r="H2158" s="6">
        <f t="shared" si="597"/>
        <v>0.79283119840935612</v>
      </c>
      <c r="I2158" s="6">
        <f t="shared" si="598"/>
        <v>0.60944129399703806</v>
      </c>
      <c r="J2158" s="7">
        <f t="shared" si="599"/>
        <v>0</v>
      </c>
      <c r="K2158" s="7">
        <f t="shared" si="608"/>
        <v>-23.219206233037855</v>
      </c>
      <c r="L2158" s="7">
        <f t="shared" si="600"/>
        <v>-8.823364548756556E-3</v>
      </c>
      <c r="M2158" s="7">
        <f t="shared" si="601"/>
        <v>0</v>
      </c>
      <c r="N2158" s="7">
        <f t="shared" si="609"/>
        <v>6.0436920544399655</v>
      </c>
      <c r="O2158" s="7">
        <f t="shared" si="602"/>
        <v>2.296620206631864E-3</v>
      </c>
      <c r="P2158" s="7">
        <f t="shared" si="613"/>
        <v>-8.3950938797427571E-3</v>
      </c>
      <c r="Q2158" s="7">
        <f t="shared" si="603"/>
        <v>-251.8528163922827</v>
      </c>
      <c r="R2158" s="7">
        <f t="shared" si="612"/>
        <v>-8.3950938797427579</v>
      </c>
      <c r="S2158" s="7">
        <f t="shared" si="610"/>
        <v>-7.0649327203531648E-2</v>
      </c>
      <c r="T2158" s="7">
        <f t="shared" si="611"/>
        <v>-9.478601891503315</v>
      </c>
      <c r="U2158" s="26">
        <f t="shared" si="604"/>
        <v>0</v>
      </c>
      <c r="V2158" s="26">
        <f t="shared" si="605"/>
        <v>0</v>
      </c>
      <c r="W2158" s="26">
        <f>IF(E2158&gt;t0,0,IF(E2158&lt;t0,P0))</f>
        <v>0</v>
      </c>
      <c r="X2158" s="26">
        <f>IF(E2158&gt;t0,0,IF(E2158&lt;t0,P0*SIN(PI()*(E2158)/t0)))</f>
        <v>0</v>
      </c>
    </row>
    <row r="2159" spans="5:24" x14ac:dyDescent="0.35">
      <c r="E2159" s="5">
        <f t="shared" si="606"/>
        <v>0.6039599999999844</v>
      </c>
      <c r="F2159" s="6">
        <f t="shared" si="607"/>
        <v>0</v>
      </c>
      <c r="G2159" s="6">
        <f t="shared" si="596"/>
        <v>1.9645197390592213</v>
      </c>
      <c r="H2159" s="6">
        <f t="shared" si="597"/>
        <v>0.79662660641666494</v>
      </c>
      <c r="I2159" s="6">
        <f t="shared" si="598"/>
        <v>0.60447171145477774</v>
      </c>
      <c r="J2159" s="7">
        <f t="shared" si="599"/>
        <v>0</v>
      </c>
      <c r="K2159" s="7">
        <f t="shared" si="608"/>
        <v>-23.219206233037855</v>
      </c>
      <c r="L2159" s="7">
        <f t="shared" si="600"/>
        <v>-8.8206028310473285E-3</v>
      </c>
      <c r="M2159" s="7">
        <f t="shared" si="601"/>
        <v>0</v>
      </c>
      <c r="N2159" s="7">
        <f t="shared" si="609"/>
        <v>6.0436920544399655</v>
      </c>
      <c r="O2159" s="7">
        <f t="shared" si="602"/>
        <v>2.2959013633084384E-3</v>
      </c>
      <c r="P2159" s="7">
        <f t="shared" si="613"/>
        <v>-8.41453432625687E-3</v>
      </c>
      <c r="Q2159" s="7">
        <f t="shared" si="603"/>
        <v>-252.4360297877061</v>
      </c>
      <c r="R2159" s="7">
        <f t="shared" si="612"/>
        <v>-8.4145343262568701</v>
      </c>
      <c r="S2159" s="7">
        <f t="shared" si="610"/>
        <v>-6.9430166121831866E-2</v>
      </c>
      <c r="T2159" s="7">
        <f t="shared" si="611"/>
        <v>-9.3150342682511411</v>
      </c>
      <c r="U2159" s="26">
        <f t="shared" si="604"/>
        <v>0</v>
      </c>
      <c r="V2159" s="26">
        <f t="shared" si="605"/>
        <v>0</v>
      </c>
      <c r="W2159" s="26">
        <f>IF(E2159&gt;t0,0,IF(E2159&lt;t0,P0))</f>
        <v>0</v>
      </c>
      <c r="X2159" s="26">
        <f>IF(E2159&gt;t0,0,IF(E2159&lt;t0,P0*SIN(PI()*(E2159)/t0)))</f>
        <v>0</v>
      </c>
    </row>
    <row r="2160" spans="5:24" x14ac:dyDescent="0.35">
      <c r="E2160" s="5">
        <f t="shared" si="606"/>
        <v>0.60423999999998435</v>
      </c>
      <c r="F2160" s="6">
        <f t="shared" si="607"/>
        <v>0</v>
      </c>
      <c r="G2160" s="6">
        <f t="shared" si="596"/>
        <v>1.9651348272858888</v>
      </c>
      <c r="H2160" s="6">
        <f t="shared" si="597"/>
        <v>0.80039086483191069</v>
      </c>
      <c r="I2160" s="6">
        <f t="shared" si="598"/>
        <v>0.5994784929366741</v>
      </c>
      <c r="J2160" s="7">
        <f t="shared" si="599"/>
        <v>0</v>
      </c>
      <c r="K2160" s="7">
        <f t="shared" si="608"/>
        <v>-23.219206233037855</v>
      </c>
      <c r="L2160" s="7">
        <f t="shared" si="600"/>
        <v>-8.8178419777571841E-3</v>
      </c>
      <c r="M2160" s="7">
        <f t="shared" si="601"/>
        <v>0</v>
      </c>
      <c r="N2160" s="7">
        <f t="shared" si="609"/>
        <v>6.0436920544399655</v>
      </c>
      <c r="O2160" s="7">
        <f t="shared" si="602"/>
        <v>2.2951827449833478E-3</v>
      </c>
      <c r="P2160" s="7">
        <f t="shared" si="613"/>
        <v>-8.4336328595050747E-3</v>
      </c>
      <c r="Q2160" s="7">
        <f t="shared" si="603"/>
        <v>-253.00898578515225</v>
      </c>
      <c r="R2160" s="7">
        <f t="shared" si="612"/>
        <v>-8.4336328595050745</v>
      </c>
      <c r="S2160" s="7">
        <f t="shared" si="610"/>
        <v>-6.8209047315016619E-2</v>
      </c>
      <c r="T2160" s="7">
        <f t="shared" si="611"/>
        <v>-9.1512039886126022</v>
      </c>
      <c r="U2160" s="26">
        <f t="shared" si="604"/>
        <v>0</v>
      </c>
      <c r="V2160" s="26">
        <f t="shared" si="605"/>
        <v>0</v>
      </c>
      <c r="W2160" s="26">
        <f>IF(E2160&gt;t0,0,IF(E2160&lt;t0,P0))</f>
        <v>0</v>
      </c>
      <c r="X2160" s="26">
        <f>IF(E2160&gt;t0,0,IF(E2160&lt;t0,P0*SIN(PI()*(E2160)/t0)))</f>
        <v>0</v>
      </c>
    </row>
    <row r="2161" spans="5:24" x14ac:dyDescent="0.35">
      <c r="E2161" s="5">
        <f t="shared" si="606"/>
        <v>0.60451999999998429</v>
      </c>
      <c r="F2161" s="6">
        <f t="shared" si="607"/>
        <v>0</v>
      </c>
      <c r="G2161" s="6">
        <f t="shared" si="596"/>
        <v>1.9657501080957709</v>
      </c>
      <c r="H2161" s="6">
        <f t="shared" si="597"/>
        <v>0.80412382646554059</v>
      </c>
      <c r="I2161" s="6">
        <f t="shared" si="598"/>
        <v>0.59446183368692151</v>
      </c>
      <c r="J2161" s="7">
        <f t="shared" si="599"/>
        <v>0</v>
      </c>
      <c r="K2161" s="7">
        <f t="shared" si="608"/>
        <v>-23.219206233037855</v>
      </c>
      <c r="L2161" s="7">
        <f t="shared" si="600"/>
        <v>-8.8150819886155633E-3</v>
      </c>
      <c r="M2161" s="7">
        <f t="shared" si="601"/>
        <v>0</v>
      </c>
      <c r="N2161" s="7">
        <f t="shared" si="609"/>
        <v>6.0436920544399655</v>
      </c>
      <c r="O2161" s="7">
        <f t="shared" si="602"/>
        <v>2.294464351586169E-3</v>
      </c>
      <c r="P2161" s="7">
        <f t="shared" si="613"/>
        <v>-8.4523889450662006E-3</v>
      </c>
      <c r="Q2161" s="7">
        <f t="shared" si="603"/>
        <v>-253.57166835198601</v>
      </c>
      <c r="R2161" s="7">
        <f t="shared" si="612"/>
        <v>-8.4523889450662004</v>
      </c>
      <c r="S2161" s="7">
        <f t="shared" si="610"/>
        <v>-6.6986019861163842E-2</v>
      </c>
      <c r="T2161" s="7">
        <f t="shared" si="611"/>
        <v>-8.9871176371028039</v>
      </c>
      <c r="U2161" s="26">
        <f t="shared" si="604"/>
        <v>0</v>
      </c>
      <c r="V2161" s="26">
        <f t="shared" si="605"/>
        <v>0</v>
      </c>
      <c r="W2161" s="26">
        <f>IF(E2161&gt;t0,0,IF(E2161&lt;t0,P0))</f>
        <v>0</v>
      </c>
      <c r="X2161" s="26">
        <f>IF(E2161&gt;t0,0,IF(E2161&lt;t0,P0*SIN(PI()*(E2161)/t0)))</f>
        <v>0</v>
      </c>
    </row>
    <row r="2162" spans="5:24" x14ac:dyDescent="0.35">
      <c r="E2162" s="5">
        <f t="shared" si="606"/>
        <v>0.60479999999998424</v>
      </c>
      <c r="F2162" s="6">
        <f t="shared" si="607"/>
        <v>0</v>
      </c>
      <c r="G2162" s="6">
        <f t="shared" si="596"/>
        <v>1.9663655815491652</v>
      </c>
      <c r="H2162" s="6">
        <f t="shared" si="597"/>
        <v>0.80782534535176442</v>
      </c>
      <c r="I2162" s="6">
        <f t="shared" si="598"/>
        <v>0.58942192986629072</v>
      </c>
      <c r="J2162" s="7">
        <f t="shared" si="599"/>
        <v>0</v>
      </c>
      <c r="K2162" s="7">
        <f t="shared" si="608"/>
        <v>-23.219206233037855</v>
      </c>
      <c r="L2162" s="7">
        <f t="shared" si="600"/>
        <v>-8.8123228633519811E-3</v>
      </c>
      <c r="M2162" s="7">
        <f t="shared" si="601"/>
        <v>0</v>
      </c>
      <c r="N2162" s="7">
        <f t="shared" si="609"/>
        <v>6.0436920544399655</v>
      </c>
      <c r="O2162" s="7">
        <f t="shared" si="602"/>
        <v>2.2937461830464974E-3</v>
      </c>
      <c r="P2162" s="7">
        <f t="shared" si="613"/>
        <v>-8.4708020622732694E-3</v>
      </c>
      <c r="Q2162" s="7">
        <f t="shared" si="603"/>
        <v>-254.12406186819808</v>
      </c>
      <c r="R2162" s="7">
        <f t="shared" si="612"/>
        <v>-8.47080206227327</v>
      </c>
      <c r="S2162" s="7">
        <f t="shared" si="610"/>
        <v>-6.576113288238862E-2</v>
      </c>
      <c r="T2162" s="7">
        <f t="shared" si="611"/>
        <v>-8.822781804145059</v>
      </c>
      <c r="U2162" s="26">
        <f t="shared" si="604"/>
        <v>0</v>
      </c>
      <c r="V2162" s="26">
        <f t="shared" si="605"/>
        <v>0</v>
      </c>
      <c r="W2162" s="26">
        <f>IF(E2162&gt;t0,0,IF(E2162&lt;t0,P0))</f>
        <v>0</v>
      </c>
      <c r="X2162" s="26">
        <f>IF(E2162&gt;t0,0,IF(E2162&lt;t0,P0*SIN(PI()*(E2162)/t0)))</f>
        <v>0</v>
      </c>
    </row>
    <row r="2163" spans="5:24" x14ac:dyDescent="0.35">
      <c r="E2163" s="5">
        <f t="shared" si="606"/>
        <v>0.60507999999998419</v>
      </c>
      <c r="F2163" s="6">
        <f t="shared" si="607"/>
        <v>0</v>
      </c>
      <c r="G2163" s="6">
        <f t="shared" si="596"/>
        <v>1.9669812477063882</v>
      </c>
      <c r="H2163" s="6">
        <f t="shared" si="597"/>
        <v>0.81149527675426236</v>
      </c>
      <c r="I2163" s="6">
        <f t="shared" si="598"/>
        <v>0.58435897854445862</v>
      </c>
      <c r="J2163" s="7">
        <f t="shared" si="599"/>
        <v>0</v>
      </c>
      <c r="K2163" s="7">
        <f t="shared" si="608"/>
        <v>-23.219206233037855</v>
      </c>
      <c r="L2163" s="7">
        <f t="shared" si="600"/>
        <v>-8.8095646016960513E-3</v>
      </c>
      <c r="M2163" s="7">
        <f t="shared" si="601"/>
        <v>0</v>
      </c>
      <c r="N2163" s="7">
        <f t="shared" si="609"/>
        <v>6.0436920544399655</v>
      </c>
      <c r="O2163" s="7">
        <f t="shared" si="602"/>
        <v>2.2930282392939543E-3</v>
      </c>
      <c r="P2163" s="7">
        <f t="shared" si="613"/>
        <v>-8.4888717042253033E-3</v>
      </c>
      <c r="Q2163" s="7">
        <f t="shared" si="603"/>
        <v>-254.6661511267591</v>
      </c>
      <c r="R2163" s="7">
        <f t="shared" si="612"/>
        <v>-8.4888717042253035</v>
      </c>
      <c r="S2163" s="7">
        <f t="shared" si="610"/>
        <v>-6.4534435542978441E-2</v>
      </c>
      <c r="T2163" s="7">
        <f t="shared" si="611"/>
        <v>-8.658203085820702</v>
      </c>
      <c r="U2163" s="26">
        <f t="shared" si="604"/>
        <v>0</v>
      </c>
      <c r="V2163" s="26">
        <f t="shared" si="605"/>
        <v>0</v>
      </c>
      <c r="W2163" s="26">
        <f>IF(E2163&gt;t0,0,IF(E2163&lt;t0,P0))</f>
        <v>0</v>
      </c>
      <c r="X2163" s="26">
        <f>IF(E2163&gt;t0,0,IF(E2163&lt;t0,P0*SIN(PI()*(E2163)/t0)))</f>
        <v>0</v>
      </c>
    </row>
    <row r="2164" spans="5:24" x14ac:dyDescent="0.35">
      <c r="E2164" s="5">
        <f t="shared" si="606"/>
        <v>0.60535999999998413</v>
      </c>
      <c r="F2164" s="6">
        <f t="shared" si="607"/>
        <v>0</v>
      </c>
      <c r="G2164" s="6">
        <f t="shared" si="596"/>
        <v>1.9675971066277749</v>
      </c>
      <c r="H2164" s="6">
        <f t="shared" si="597"/>
        <v>0.81513347717184537</v>
      </c>
      <c r="I2164" s="6">
        <f t="shared" si="598"/>
        <v>0.57927317769230147</v>
      </c>
      <c r="J2164" s="7">
        <f t="shared" si="599"/>
        <v>0</v>
      </c>
      <c r="K2164" s="7">
        <f t="shared" si="608"/>
        <v>-23.219206233037855</v>
      </c>
      <c r="L2164" s="7">
        <f t="shared" si="600"/>
        <v>-8.8068072033774553E-3</v>
      </c>
      <c r="M2164" s="7">
        <f t="shared" si="601"/>
        <v>0</v>
      </c>
      <c r="N2164" s="7">
        <f t="shared" si="609"/>
        <v>6.0436920544399655</v>
      </c>
      <c r="O2164" s="7">
        <f t="shared" si="602"/>
        <v>2.2923105202581795E-3</v>
      </c>
      <c r="P2164" s="7">
        <f t="shared" si="613"/>
        <v>-8.5065973777985696E-3</v>
      </c>
      <c r="Q2164" s="7">
        <f t="shared" si="603"/>
        <v>-255.19792133395708</v>
      </c>
      <c r="R2164" s="7">
        <f t="shared" si="612"/>
        <v>-8.5065973777985704</v>
      </c>
      <c r="S2164" s="7">
        <f t="shared" si="610"/>
        <v>-6.3305977047379627E-2</v>
      </c>
      <c r="T2164" s="7">
        <f t="shared" si="611"/>
        <v>-8.493388083598937</v>
      </c>
      <c r="U2164" s="26">
        <f t="shared" si="604"/>
        <v>0</v>
      </c>
      <c r="V2164" s="26">
        <f t="shared" si="605"/>
        <v>0</v>
      </c>
      <c r="W2164" s="26">
        <f>IF(E2164&gt;t0,0,IF(E2164&lt;t0,P0))</f>
        <v>0</v>
      </c>
      <c r="X2164" s="26">
        <f>IF(E2164&gt;t0,0,IF(E2164&lt;t0,P0*SIN(PI()*(E2164)/t0)))</f>
        <v>0</v>
      </c>
    </row>
    <row r="2165" spans="5:24" x14ac:dyDescent="0.35">
      <c r="E2165" s="5">
        <f t="shared" si="606"/>
        <v>0.60563999999998408</v>
      </c>
      <c r="F2165" s="6">
        <f t="shared" si="607"/>
        <v>0</v>
      </c>
      <c r="G2165" s="6">
        <f t="shared" si="596"/>
        <v>1.9682131583736797</v>
      </c>
      <c r="H2165" s="6">
        <f t="shared" si="597"/>
        <v>0.81873980434406213</v>
      </c>
      <c r="I2165" s="6">
        <f t="shared" si="598"/>
        <v>0.57416472617415892</v>
      </c>
      <c r="J2165" s="7">
        <f t="shared" si="599"/>
        <v>0</v>
      </c>
      <c r="K2165" s="7">
        <f t="shared" si="608"/>
        <v>-23.219206233037855</v>
      </c>
      <c r="L2165" s="7">
        <f t="shared" si="600"/>
        <v>-8.8040506681259737E-3</v>
      </c>
      <c r="M2165" s="7">
        <f t="shared" si="601"/>
        <v>0</v>
      </c>
      <c r="N2165" s="7">
        <f t="shared" si="609"/>
        <v>6.0436920544399655</v>
      </c>
      <c r="O2165" s="7">
        <f t="shared" si="602"/>
        <v>2.2915930258688385E-3</v>
      </c>
      <c r="P2165" s="7">
        <f t="shared" si="613"/>
        <v>-8.5239786036572628E-3</v>
      </c>
      <c r="Q2165" s="7">
        <f t="shared" si="603"/>
        <v>-255.71935810971789</v>
      </c>
      <c r="R2165" s="7">
        <f t="shared" si="612"/>
        <v>-8.5239786036572625</v>
      </c>
      <c r="S2165" s="7">
        <f t="shared" si="610"/>
        <v>-6.2075806638190005E-2</v>
      </c>
      <c r="T2165" s="7">
        <f t="shared" si="611"/>
        <v>-8.3283434040675335</v>
      </c>
      <c r="U2165" s="26">
        <f t="shared" si="604"/>
        <v>0</v>
      </c>
      <c r="V2165" s="26">
        <f t="shared" si="605"/>
        <v>0</v>
      </c>
      <c r="W2165" s="26">
        <f>IF(E2165&gt;t0,0,IF(E2165&lt;t0,P0))</f>
        <v>0</v>
      </c>
      <c r="X2165" s="26">
        <f>IF(E2165&gt;t0,0,IF(E2165&lt;t0,P0*SIN(PI()*(E2165)/t0)))</f>
        <v>0</v>
      </c>
    </row>
    <row r="2166" spans="5:24" x14ac:dyDescent="0.35">
      <c r="E2166" s="5">
        <f t="shared" si="606"/>
        <v>0.60591999999998403</v>
      </c>
      <c r="F2166" s="6">
        <f t="shared" si="607"/>
        <v>0</v>
      </c>
      <c r="G2166" s="6">
        <f t="shared" si="596"/>
        <v>1.9688294030044753</v>
      </c>
      <c r="H2166" s="6">
        <f t="shared" si="597"/>
        <v>0.82231411725676806</v>
      </c>
      <c r="I2166" s="6">
        <f t="shared" si="598"/>
        <v>0.56903382374004996</v>
      </c>
      <c r="J2166" s="7">
        <f t="shared" si="599"/>
        <v>0</v>
      </c>
      <c r="K2166" s="7">
        <f t="shared" si="608"/>
        <v>-23.219206233037855</v>
      </c>
      <c r="L2166" s="7">
        <f t="shared" si="600"/>
        <v>-8.8012949956714649E-3</v>
      </c>
      <c r="M2166" s="7">
        <f t="shared" si="601"/>
        <v>0</v>
      </c>
      <c r="N2166" s="7">
        <f t="shared" si="609"/>
        <v>6.0436920544399655</v>
      </c>
      <c r="O2166" s="7">
        <f t="shared" si="602"/>
        <v>2.2908757560556156E-3</v>
      </c>
      <c r="P2166" s="7">
        <f t="shared" si="613"/>
        <v>-8.5410149162636964E-3</v>
      </c>
      <c r="Q2166" s="7">
        <f t="shared" si="603"/>
        <v>-256.23044748791091</v>
      </c>
      <c r="R2166" s="7">
        <f t="shared" si="612"/>
        <v>-8.5410149162636966</v>
      </c>
      <c r="S2166" s="7">
        <f t="shared" si="610"/>
        <v>-6.0843973594405652E-2</v>
      </c>
      <c r="T2166" s="7">
        <f t="shared" si="611"/>
        <v>-8.163075658697597</v>
      </c>
      <c r="U2166" s="26">
        <f t="shared" si="604"/>
        <v>0</v>
      </c>
      <c r="V2166" s="26">
        <f t="shared" si="605"/>
        <v>0</v>
      </c>
      <c r="W2166" s="26">
        <f>IF(E2166&gt;t0,0,IF(E2166&lt;t0,P0))</f>
        <v>0</v>
      </c>
      <c r="X2166" s="26">
        <f>IF(E2166&gt;t0,0,IF(E2166&lt;t0,P0*SIN(PI()*(E2166)/t0)))</f>
        <v>0</v>
      </c>
    </row>
    <row r="2167" spans="5:24" x14ac:dyDescent="0.35">
      <c r="E2167" s="5">
        <f t="shared" si="606"/>
        <v>0.60619999999998397</v>
      </c>
      <c r="F2167" s="6">
        <f t="shared" si="607"/>
        <v>0</v>
      </c>
      <c r="G2167" s="6">
        <f t="shared" si="596"/>
        <v>1.9694458405805544</v>
      </c>
      <c r="H2167" s="6">
        <f t="shared" si="597"/>
        <v>0.82585627614763513</v>
      </c>
      <c r="I2167" s="6">
        <f t="shared" si="598"/>
        <v>0.56388067101786798</v>
      </c>
      <c r="J2167" s="7">
        <f t="shared" si="599"/>
        <v>0</v>
      </c>
      <c r="K2167" s="7">
        <f t="shared" si="608"/>
        <v>-23.219206233037855</v>
      </c>
      <c r="L2167" s="7">
        <f t="shared" si="600"/>
        <v>-8.7985401857438705E-3</v>
      </c>
      <c r="M2167" s="7">
        <f t="shared" si="601"/>
        <v>0</v>
      </c>
      <c r="N2167" s="7">
        <f t="shared" si="609"/>
        <v>6.0436920544399655</v>
      </c>
      <c r="O2167" s="7">
        <f t="shared" si="602"/>
        <v>2.2901587107482181E-3</v>
      </c>
      <c r="P2167" s="7">
        <f t="shared" si="613"/>
        <v>-8.557705863887875E-3</v>
      </c>
      <c r="Q2167" s="7">
        <f t="shared" si="603"/>
        <v>-256.73117591663623</v>
      </c>
      <c r="R2167" s="7">
        <f t="shared" si="612"/>
        <v>-8.5577058638878754</v>
      </c>
      <c r="S2167" s="7">
        <f t="shared" si="610"/>
        <v>-5.9610527229209079E-2</v>
      </c>
      <c r="T2167" s="7">
        <f t="shared" si="611"/>
        <v>-7.9975914635468222</v>
      </c>
      <c r="U2167" s="26">
        <f t="shared" si="604"/>
        <v>0</v>
      </c>
      <c r="V2167" s="26">
        <f t="shared" si="605"/>
        <v>0</v>
      </c>
      <c r="W2167" s="26">
        <f>IF(E2167&gt;t0,0,IF(E2167&lt;t0,P0))</f>
        <v>0</v>
      </c>
      <c r="X2167" s="26">
        <f>IF(E2167&gt;t0,0,IF(E2167&lt;t0,P0*SIN(PI()*(E2167)/t0)))</f>
        <v>0</v>
      </c>
    </row>
    <row r="2168" spans="5:24" x14ac:dyDescent="0.35">
      <c r="E2168" s="5">
        <f t="shared" si="606"/>
        <v>0.60647999999998392</v>
      </c>
      <c r="F2168" s="6">
        <f t="shared" si="607"/>
        <v>0</v>
      </c>
      <c r="G2168" s="6">
        <f t="shared" si="596"/>
        <v>1.9700624711623271</v>
      </c>
      <c r="H2168" s="6">
        <f t="shared" si="597"/>
        <v>0.82936614251161778</v>
      </c>
      <c r="I2168" s="6">
        <f t="shared" si="598"/>
        <v>0.55870546950553379</v>
      </c>
      <c r="J2168" s="7">
        <f t="shared" si="599"/>
        <v>0</v>
      </c>
      <c r="K2168" s="7">
        <f t="shared" si="608"/>
        <v>-23.219206233037855</v>
      </c>
      <c r="L2168" s="7">
        <f t="shared" si="600"/>
        <v>-8.7957862380732242E-3</v>
      </c>
      <c r="M2168" s="7">
        <f t="shared" si="601"/>
        <v>0</v>
      </c>
      <c r="N2168" s="7">
        <f t="shared" si="609"/>
        <v>6.0436920544399655</v>
      </c>
      <c r="O2168" s="7">
        <f t="shared" si="602"/>
        <v>2.2894418898763771E-3</v>
      </c>
      <c r="P2168" s="7">
        <f t="shared" si="613"/>
        <v>-8.5740510086165823E-3</v>
      </c>
      <c r="Q2168" s="7">
        <f t="shared" si="603"/>
        <v>-257.22153025849747</v>
      </c>
      <c r="R2168" s="7">
        <f t="shared" si="612"/>
        <v>-8.574051008616582</v>
      </c>
      <c r="S2168" s="7">
        <f t="shared" si="610"/>
        <v>-5.8375516888240692E-2</v>
      </c>
      <c r="T2168" s="7">
        <f t="shared" si="611"/>
        <v>-7.8318974390275917</v>
      </c>
      <c r="U2168" s="26">
        <f t="shared" si="604"/>
        <v>0</v>
      </c>
      <c r="V2168" s="26">
        <f t="shared" si="605"/>
        <v>0</v>
      </c>
      <c r="W2168" s="26">
        <f>IF(E2168&gt;t0,0,IF(E2168&lt;t0,P0))</f>
        <v>0</v>
      </c>
      <c r="X2168" s="26">
        <f>IF(E2168&gt;t0,0,IF(E2168&lt;t0,P0*SIN(PI()*(E2168)/t0)))</f>
        <v>0</v>
      </c>
    </row>
    <row r="2169" spans="5:24" x14ac:dyDescent="0.35">
      <c r="E2169" s="5">
        <f t="shared" si="606"/>
        <v>0.60675999999998387</v>
      </c>
      <c r="F2169" s="6">
        <f t="shared" si="607"/>
        <v>0</v>
      </c>
      <c r="G2169" s="6">
        <f t="shared" si="596"/>
        <v>1.9706792948102239</v>
      </c>
      <c r="H2169" s="6">
        <f t="shared" si="597"/>
        <v>0.83284357910636841</v>
      </c>
      <c r="I2169" s="6">
        <f t="shared" si="598"/>
        <v>0.55350842156311786</v>
      </c>
      <c r="J2169" s="7">
        <f t="shared" si="599"/>
        <v>0</v>
      </c>
      <c r="K2169" s="7">
        <f t="shared" si="608"/>
        <v>-23.219206233037855</v>
      </c>
      <c r="L2169" s="7">
        <f t="shared" si="600"/>
        <v>-8.7930331523896361E-3</v>
      </c>
      <c r="M2169" s="7">
        <f t="shared" si="601"/>
        <v>0</v>
      </c>
      <c r="N2169" s="7">
        <f t="shared" si="609"/>
        <v>6.0436920544399655</v>
      </c>
      <c r="O2169" s="7">
        <f t="shared" si="602"/>
        <v>2.2887252933698424E-3</v>
      </c>
      <c r="P2169" s="7">
        <f t="shared" si="613"/>
        <v>-8.5900499263618629E-3</v>
      </c>
      <c r="Q2169" s="7">
        <f t="shared" si="603"/>
        <v>-257.70149779085591</v>
      </c>
      <c r="R2169" s="7">
        <f t="shared" si="612"/>
        <v>-8.5900499263618624</v>
      </c>
      <c r="S2169" s="7">
        <f t="shared" si="610"/>
        <v>-5.7138991947430433E-2</v>
      </c>
      <c r="T2169" s="7">
        <f t="shared" si="611"/>
        <v>-7.6660002096160538</v>
      </c>
      <c r="U2169" s="26">
        <f t="shared" si="604"/>
        <v>0</v>
      </c>
      <c r="V2169" s="26">
        <f t="shared" si="605"/>
        <v>0</v>
      </c>
      <c r="W2169" s="26">
        <f>IF(E2169&gt;t0,0,IF(E2169&lt;t0,P0))</f>
        <v>0</v>
      </c>
      <c r="X2169" s="26">
        <f>IF(E2169&gt;t0,0,IF(E2169&lt;t0,P0*SIN(PI()*(E2169)/t0)))</f>
        <v>0</v>
      </c>
    </row>
    <row r="2170" spans="5:24" x14ac:dyDescent="0.35">
      <c r="E2170" s="5">
        <f t="shared" si="606"/>
        <v>0.60703999999998381</v>
      </c>
      <c r="F2170" s="6">
        <f t="shared" si="607"/>
        <v>0</v>
      </c>
      <c r="G2170" s="6">
        <f t="shared" si="596"/>
        <v>1.9712963115846927</v>
      </c>
      <c r="H2170" s="6">
        <f t="shared" si="597"/>
        <v>0.83628844995760465</v>
      </c>
      <c r="I2170" s="6">
        <f t="shared" si="598"/>
        <v>0.54828973040492657</v>
      </c>
      <c r="J2170" s="7">
        <f t="shared" si="599"/>
        <v>0</v>
      </c>
      <c r="K2170" s="7">
        <f t="shared" si="608"/>
        <v>-23.219206233037855</v>
      </c>
      <c r="L2170" s="7">
        <f t="shared" si="600"/>
        <v>-8.7902809284233045E-3</v>
      </c>
      <c r="M2170" s="7">
        <f t="shared" si="601"/>
        <v>0</v>
      </c>
      <c r="N2170" s="7">
        <f t="shared" si="609"/>
        <v>6.0436920544399655</v>
      </c>
      <c r="O2170" s="7">
        <f t="shared" si="602"/>
        <v>2.2880089211583889E-3</v>
      </c>
      <c r="P2170" s="7">
        <f t="shared" si="613"/>
        <v>-8.6057022068690182E-3</v>
      </c>
      <c r="Q2170" s="7">
        <f t="shared" si="603"/>
        <v>-258.17106620607052</v>
      </c>
      <c r="R2170" s="7">
        <f t="shared" si="612"/>
        <v>-8.6057022068690188</v>
      </c>
      <c r="S2170" s="7">
        <f t="shared" si="610"/>
        <v>-5.590100181126921E-2</v>
      </c>
      <c r="T2170" s="7">
        <f t="shared" si="611"/>
        <v>-7.4999064036202103</v>
      </c>
      <c r="U2170" s="26">
        <f t="shared" si="604"/>
        <v>0</v>
      </c>
      <c r="V2170" s="26">
        <f t="shared" si="605"/>
        <v>0</v>
      </c>
      <c r="W2170" s="26">
        <f>IF(E2170&gt;t0,0,IF(E2170&lt;t0,P0))</f>
        <v>0</v>
      </c>
      <c r="X2170" s="26">
        <f>IF(E2170&gt;t0,0,IF(E2170&lt;t0,P0*SIN(PI()*(E2170)/t0)))</f>
        <v>0</v>
      </c>
    </row>
    <row r="2171" spans="5:24" x14ac:dyDescent="0.35">
      <c r="E2171" s="5">
        <f t="shared" si="606"/>
        <v>0.60731999999998376</v>
      </c>
      <c r="F2171" s="6">
        <f t="shared" si="607"/>
        <v>0</v>
      </c>
      <c r="G2171" s="6">
        <f t="shared" si="596"/>
        <v>1.971913521546202</v>
      </c>
      <c r="H2171" s="6">
        <f t="shared" si="597"/>
        <v>0.83970062036442616</v>
      </c>
      <c r="I2171" s="6">
        <f t="shared" si="598"/>
        <v>0.54304960009155501</v>
      </c>
      <c r="J2171" s="7">
        <f t="shared" si="599"/>
        <v>0</v>
      </c>
      <c r="K2171" s="7">
        <f t="shared" si="608"/>
        <v>-23.219206233037855</v>
      </c>
      <c r="L2171" s="7">
        <f t="shared" si="600"/>
        <v>-8.7875295659045061E-3</v>
      </c>
      <c r="M2171" s="7">
        <f t="shared" si="601"/>
        <v>0</v>
      </c>
      <c r="N2171" s="7">
        <f t="shared" si="609"/>
        <v>6.0436920544399655</v>
      </c>
      <c r="O2171" s="7">
        <f t="shared" si="602"/>
        <v>2.2872927731718107E-3</v>
      </c>
      <c r="P2171" s="7">
        <f t="shared" si="613"/>
        <v>-8.6210074537240063E-3</v>
      </c>
      <c r="Q2171" s="7">
        <f t="shared" si="603"/>
        <v>-258.63022361172017</v>
      </c>
      <c r="R2171" s="7">
        <f t="shared" si="612"/>
        <v>-8.6210074537240065</v>
      </c>
      <c r="S2171" s="7">
        <f t="shared" si="610"/>
        <v>-5.4661595910671504E-2</v>
      </c>
      <c r="T2171" s="7">
        <f t="shared" si="611"/>
        <v>-7.3336226528931618</v>
      </c>
      <c r="U2171" s="26">
        <f t="shared" si="604"/>
        <v>0</v>
      </c>
      <c r="V2171" s="26">
        <f t="shared" si="605"/>
        <v>0</v>
      </c>
      <c r="W2171" s="26">
        <f>IF(E2171&gt;t0,0,IF(E2171&lt;t0,P0))</f>
        <v>0</v>
      </c>
      <c r="X2171" s="26">
        <f>IF(E2171&gt;t0,0,IF(E2171&lt;t0,P0*SIN(PI()*(E2171)/t0)))</f>
        <v>0</v>
      </c>
    </row>
    <row r="2172" spans="5:24" x14ac:dyDescent="0.35">
      <c r="E2172" s="5">
        <f t="shared" si="606"/>
        <v>0.60759999999998371</v>
      </c>
      <c r="F2172" s="6">
        <f t="shared" si="607"/>
        <v>0</v>
      </c>
      <c r="G2172" s="6">
        <f t="shared" si="596"/>
        <v>1.9725309247552378</v>
      </c>
      <c r="H2172" s="6">
        <f t="shared" si="597"/>
        <v>0.8430799569045786</v>
      </c>
      <c r="I2172" s="6">
        <f t="shared" si="598"/>
        <v>0.53778823552191424</v>
      </c>
      <c r="J2172" s="7">
        <f t="shared" si="599"/>
        <v>0</v>
      </c>
      <c r="K2172" s="7">
        <f t="shared" si="608"/>
        <v>-23.219206233037855</v>
      </c>
      <c r="L2172" s="7">
        <f t="shared" si="600"/>
        <v>-8.7847790645636161E-3</v>
      </c>
      <c r="M2172" s="7">
        <f t="shared" si="601"/>
        <v>0</v>
      </c>
      <c r="N2172" s="7">
        <f t="shared" si="609"/>
        <v>6.0436920544399655</v>
      </c>
      <c r="O2172" s="7">
        <f t="shared" si="602"/>
        <v>2.2865768493399263E-3</v>
      </c>
      <c r="P2172" s="7">
        <f t="shared" si="613"/>
        <v>-8.6359652843603155E-3</v>
      </c>
      <c r="Q2172" s="7">
        <f t="shared" si="603"/>
        <v>-259.07895853080947</v>
      </c>
      <c r="R2172" s="7">
        <f t="shared" si="612"/>
        <v>-8.6359652843603154</v>
      </c>
      <c r="S2172" s="7">
        <f t="shared" si="610"/>
        <v>-5.3420823701104306E-2</v>
      </c>
      <c r="T2172" s="7">
        <f t="shared" si="611"/>
        <v>-7.1671555925820689</v>
      </c>
      <c r="U2172" s="26">
        <f t="shared" si="604"/>
        <v>0</v>
      </c>
      <c r="V2172" s="26">
        <f t="shared" si="605"/>
        <v>0</v>
      </c>
      <c r="W2172" s="26">
        <f>IF(E2172&gt;t0,0,IF(E2172&lt;t0,P0))</f>
        <v>0</v>
      </c>
      <c r="X2172" s="26">
        <f>IF(E2172&gt;t0,0,IF(E2172&lt;t0,P0*SIN(PI()*(E2172)/t0)))</f>
        <v>0</v>
      </c>
    </row>
    <row r="2173" spans="5:24" x14ac:dyDescent="0.35">
      <c r="E2173" s="5">
        <f t="shared" si="606"/>
        <v>0.60787999999998366</v>
      </c>
      <c r="F2173" s="6">
        <f t="shared" si="607"/>
        <v>0</v>
      </c>
      <c r="G2173" s="6">
        <f t="shared" si="596"/>
        <v>1.9731485212723059</v>
      </c>
      <c r="H2173" s="6">
        <f t="shared" si="597"/>
        <v>0.84642632743967616</v>
      </c>
      <c r="I2173" s="6">
        <f t="shared" si="598"/>
        <v>0.5325058424252096</v>
      </c>
      <c r="J2173" s="7">
        <f t="shared" si="599"/>
        <v>0</v>
      </c>
      <c r="K2173" s="7">
        <f t="shared" si="608"/>
        <v>-23.219206233037855</v>
      </c>
      <c r="L2173" s="7">
        <f t="shared" si="600"/>
        <v>-8.7820294241310829E-3</v>
      </c>
      <c r="M2173" s="7">
        <f t="shared" si="601"/>
        <v>0</v>
      </c>
      <c r="N2173" s="7">
        <f t="shared" si="609"/>
        <v>6.0436920544399655</v>
      </c>
      <c r="O2173" s="7">
        <f t="shared" si="602"/>
        <v>2.2858611495925754E-3</v>
      </c>
      <c r="P2173" s="7">
        <f t="shared" si="613"/>
        <v>-8.6505753300652986E-3</v>
      </c>
      <c r="Q2173" s="7">
        <f t="shared" si="603"/>
        <v>-259.51725990195894</v>
      </c>
      <c r="R2173" s="7">
        <f t="shared" si="612"/>
        <v>-8.6505753300652994</v>
      </c>
      <c r="S2173" s="7">
        <f t="shared" si="610"/>
        <v>-5.2178734660654189E-2</v>
      </c>
      <c r="T2173" s="7">
        <f t="shared" si="611"/>
        <v>-7.0005118608688326</v>
      </c>
      <c r="U2173" s="26">
        <f t="shared" si="604"/>
        <v>0</v>
      </c>
      <c r="V2173" s="26">
        <f t="shared" si="605"/>
        <v>0</v>
      </c>
      <c r="W2173" s="26">
        <f>IF(E2173&gt;t0,0,IF(E2173&lt;t0,P0))</f>
        <v>0</v>
      </c>
      <c r="X2173" s="26">
        <f>IF(E2173&gt;t0,0,IF(E2173&lt;t0,P0*SIN(PI()*(E2173)/t0)))</f>
        <v>0</v>
      </c>
    </row>
    <row r="2174" spans="5:24" x14ac:dyDescent="0.35">
      <c r="E2174" s="5">
        <f t="shared" si="606"/>
        <v>0.6081599999999836</v>
      </c>
      <c r="F2174" s="6">
        <f t="shared" si="607"/>
        <v>0</v>
      </c>
      <c r="G2174" s="6">
        <f t="shared" si="596"/>
        <v>1.9737663111579307</v>
      </c>
      <c r="H2174" s="6">
        <f t="shared" si="597"/>
        <v>0.8497396011203644</v>
      </c>
      <c r="I2174" s="6">
        <f t="shared" si="598"/>
        <v>0.52720262735290302</v>
      </c>
      <c r="J2174" s="7">
        <f t="shared" si="599"/>
        <v>0</v>
      </c>
      <c r="K2174" s="7">
        <f t="shared" si="608"/>
        <v>-23.219206233037855</v>
      </c>
      <c r="L2174" s="7">
        <f t="shared" si="600"/>
        <v>-8.779280644337438E-3</v>
      </c>
      <c r="M2174" s="7">
        <f t="shared" si="601"/>
        <v>0</v>
      </c>
      <c r="N2174" s="7">
        <f t="shared" si="609"/>
        <v>6.0436920544399655</v>
      </c>
      <c r="O2174" s="7">
        <f t="shared" si="602"/>
        <v>2.2851456738596189E-3</v>
      </c>
      <c r="P2174" s="7">
        <f t="shared" si="613"/>
        <v>-8.6648372359859407E-3</v>
      </c>
      <c r="Q2174" s="7">
        <f t="shared" si="603"/>
        <v>-259.94511707957821</v>
      </c>
      <c r="R2174" s="7">
        <f t="shared" si="612"/>
        <v>-8.6648372359859405</v>
      </c>
      <c r="S2174" s="7">
        <f t="shared" si="610"/>
        <v>-5.0935378288007538E-2</v>
      </c>
      <c r="T2174" s="7">
        <f t="shared" si="611"/>
        <v>-6.8336980986991041</v>
      </c>
      <c r="U2174" s="26">
        <f t="shared" si="604"/>
        <v>0</v>
      </c>
      <c r="V2174" s="26">
        <f t="shared" si="605"/>
        <v>0</v>
      </c>
      <c r="W2174" s="26">
        <f>IF(E2174&gt;t0,0,IF(E2174&lt;t0,P0))</f>
        <v>0</v>
      </c>
      <c r="X2174" s="26">
        <f>IF(E2174&gt;t0,0,IF(E2174&lt;t0,P0*SIN(PI()*(E2174)/t0)))</f>
        <v>0</v>
      </c>
    </row>
    <row r="2175" spans="5:24" x14ac:dyDescent="0.35">
      <c r="E2175" s="5">
        <f t="shared" si="606"/>
        <v>0.60843999999998355</v>
      </c>
      <c r="F2175" s="6">
        <f t="shared" si="607"/>
        <v>0</v>
      </c>
      <c r="G2175" s="6">
        <f t="shared" si="596"/>
        <v>1.9743842944726553</v>
      </c>
      <c r="H2175" s="6">
        <f t="shared" si="597"/>
        <v>0.85301964839143818</v>
      </c>
      <c r="I2175" s="6">
        <f t="shared" si="598"/>
        <v>0.52187879767063461</v>
      </c>
      <c r="J2175" s="7">
        <f t="shared" si="599"/>
        <v>0</v>
      </c>
      <c r="K2175" s="7">
        <f t="shared" si="608"/>
        <v>-23.219206233037855</v>
      </c>
      <c r="L2175" s="7">
        <f t="shared" si="600"/>
        <v>-8.7765327249133031E-3</v>
      </c>
      <c r="M2175" s="7">
        <f t="shared" si="601"/>
        <v>0</v>
      </c>
      <c r="N2175" s="7">
        <f t="shared" si="609"/>
        <v>6.0436920544399655</v>
      </c>
      <c r="O2175" s="7">
        <f t="shared" si="602"/>
        <v>2.2844304220709403E-3</v>
      </c>
      <c r="P2175" s="7">
        <f t="shared" si="613"/>
        <v>-8.6787506611340996E-3</v>
      </c>
      <c r="Q2175" s="7">
        <f t="shared" si="603"/>
        <v>-260.36251983402298</v>
      </c>
      <c r="R2175" s="7">
        <f t="shared" si="612"/>
        <v>-8.6787506611340994</v>
      </c>
      <c r="S2175" s="7">
        <f t="shared" si="610"/>
        <v>-4.9690804100567192E-2</v>
      </c>
      <c r="T2175" s="7">
        <f t="shared" si="611"/>
        <v>-6.6667209495296129</v>
      </c>
      <c r="U2175" s="26">
        <f t="shared" si="604"/>
        <v>0</v>
      </c>
      <c r="V2175" s="26">
        <f t="shared" si="605"/>
        <v>0</v>
      </c>
      <c r="W2175" s="26">
        <f>IF(E2175&gt;t0,0,IF(E2175&lt;t0,P0))</f>
        <v>0</v>
      </c>
      <c r="X2175" s="26">
        <f>IF(E2175&gt;t0,0,IF(E2175&lt;t0,P0*SIN(PI()*(E2175)/t0)))</f>
        <v>0</v>
      </c>
    </row>
    <row r="2176" spans="5:24" x14ac:dyDescent="0.35">
      <c r="E2176" s="5">
        <f t="shared" si="606"/>
        <v>0.6087199999999835</v>
      </c>
      <c r="F2176" s="6">
        <f t="shared" si="607"/>
        <v>0</v>
      </c>
      <c r="G2176" s="6">
        <f t="shared" si="596"/>
        <v>1.9750024712770426</v>
      </c>
      <c r="H2176" s="6">
        <f t="shared" si="597"/>
        <v>0.85626634099690702</v>
      </c>
      <c r="I2176" s="6">
        <f t="shared" si="598"/>
        <v>0.51653456155011412</v>
      </c>
      <c r="J2176" s="7">
        <f t="shared" si="599"/>
        <v>0</v>
      </c>
      <c r="K2176" s="7">
        <f t="shared" si="608"/>
        <v>-23.219206233037855</v>
      </c>
      <c r="L2176" s="7">
        <f t="shared" si="600"/>
        <v>-8.7737856655893832E-3</v>
      </c>
      <c r="M2176" s="7">
        <f t="shared" si="601"/>
        <v>0</v>
      </c>
      <c r="N2176" s="7">
        <f t="shared" si="609"/>
        <v>6.0436920544399655</v>
      </c>
      <c r="O2176" s="7">
        <f t="shared" si="602"/>
        <v>2.2837153941564449E-3</v>
      </c>
      <c r="P2176" s="7">
        <f t="shared" si="613"/>
        <v>-8.692315278391179E-3</v>
      </c>
      <c r="Q2176" s="7">
        <f t="shared" si="603"/>
        <v>-260.76945835173535</v>
      </c>
      <c r="R2176" s="7">
        <f t="shared" si="612"/>
        <v>-8.6923152783911792</v>
      </c>
      <c r="S2176" s="7">
        <f t="shared" si="610"/>
        <v>-4.8445061632426484E-2</v>
      </c>
      <c r="T2176" s="7">
        <f t="shared" si="611"/>
        <v>-6.4995870590563536</v>
      </c>
      <c r="U2176" s="26">
        <f t="shared" si="604"/>
        <v>0</v>
      </c>
      <c r="V2176" s="26">
        <f t="shared" si="605"/>
        <v>0</v>
      </c>
      <c r="W2176" s="26">
        <f>IF(E2176&gt;t0,0,IF(E2176&lt;t0,P0))</f>
        <v>0</v>
      </c>
      <c r="X2176" s="26">
        <f>IF(E2176&gt;t0,0,IF(E2176&lt;t0,P0*SIN(PI()*(E2176)/t0)))</f>
        <v>0</v>
      </c>
    </row>
    <row r="2177" spans="5:24" x14ac:dyDescent="0.35">
      <c r="E2177" s="5">
        <f t="shared" si="606"/>
        <v>0.60899999999998344</v>
      </c>
      <c r="F2177" s="6">
        <f t="shared" si="607"/>
        <v>0</v>
      </c>
      <c r="G2177" s="6">
        <f t="shared" si="596"/>
        <v>1.9756208416316736</v>
      </c>
      <c r="H2177" s="6">
        <f t="shared" si="597"/>
        <v>0.85947955198501014</v>
      </c>
      <c r="I2177" s="6">
        <f t="shared" si="598"/>
        <v>0.51117012796098149</v>
      </c>
      <c r="J2177" s="7">
        <f t="shared" si="599"/>
        <v>0</v>
      </c>
      <c r="K2177" s="7">
        <f t="shared" si="608"/>
        <v>-23.219206233037855</v>
      </c>
      <c r="L2177" s="7">
        <f t="shared" si="600"/>
        <v>-8.7710394660964665E-3</v>
      </c>
      <c r="M2177" s="7">
        <f t="shared" si="601"/>
        <v>0</v>
      </c>
      <c r="N2177" s="7">
        <f t="shared" si="609"/>
        <v>6.0436920544399655</v>
      </c>
      <c r="O2177" s="7">
        <f t="shared" si="602"/>
        <v>2.2830005900460596E-3</v>
      </c>
      <c r="P2177" s="7">
        <f t="shared" si="613"/>
        <v>-8.705530774512275E-3</v>
      </c>
      <c r="Q2177" s="7">
        <f t="shared" si="603"/>
        <v>-261.16592323536827</v>
      </c>
      <c r="R2177" s="7">
        <f t="shared" si="612"/>
        <v>-8.7055307745122743</v>
      </c>
      <c r="S2177" s="7">
        <f t="shared" si="610"/>
        <v>-4.7198200432485869E-2</v>
      </c>
      <c r="T2177" s="7">
        <f t="shared" si="611"/>
        <v>-6.3323030749619038</v>
      </c>
      <c r="U2177" s="26">
        <f t="shared" si="604"/>
        <v>0</v>
      </c>
      <c r="V2177" s="26">
        <f t="shared" si="605"/>
        <v>0</v>
      </c>
      <c r="W2177" s="26">
        <f>IF(E2177&gt;t0,0,IF(E2177&lt;t0,P0))</f>
        <v>0</v>
      </c>
      <c r="X2177" s="26">
        <f>IF(E2177&gt;t0,0,IF(E2177&lt;t0,P0*SIN(PI()*(E2177)/t0)))</f>
        <v>0</v>
      </c>
    </row>
    <row r="2178" spans="5:24" x14ac:dyDescent="0.35">
      <c r="E2178" s="5">
        <f t="shared" si="606"/>
        <v>0.60927999999998339</v>
      </c>
      <c r="F2178" s="6">
        <f t="shared" si="607"/>
        <v>0</v>
      </c>
      <c r="G2178" s="6">
        <f t="shared" ref="G2178:G2195" si="614">EXP(E2178*w*qsi)</f>
        <v>1.9762394055971486</v>
      </c>
      <c r="H2178" s="6">
        <f t="shared" ref="H2178:H2195" si="615">SIN(wd*E2178)</f>
        <v>0.86265915571318119</v>
      </c>
      <c r="I2178" s="6">
        <f t="shared" ref="I2178:I2195" si="616">COS(wd*E2178)</f>
        <v>0.50578570666263545</v>
      </c>
      <c r="J2178" s="7">
        <f t="shared" ref="J2178:J2241" si="617">F2178*G2178*I2178</f>
        <v>0</v>
      </c>
      <c r="K2178" s="7">
        <f t="shared" si="608"/>
        <v>-23.219206233037855</v>
      </c>
      <c r="L2178" s="7">
        <f t="shared" ref="L2178:L2195" si="618">1/(m*wd*G2178)*K2178</f>
        <v>-8.768294126165423E-3</v>
      </c>
      <c r="M2178" s="7">
        <f t="shared" ref="M2178:M2195" si="619">F2178*G2178*H2178</f>
        <v>0</v>
      </c>
      <c r="N2178" s="7">
        <f t="shared" si="609"/>
        <v>6.0436920544399655</v>
      </c>
      <c r="O2178" s="7">
        <f t="shared" ref="O2178:O2195" si="620">1/(m*wd*G2178)*N2178</f>
        <v>2.2822860096697339E-3</v>
      </c>
      <c r="P2178" s="7">
        <f t="shared" si="613"/>
        <v>-8.7183968501297632E-3</v>
      </c>
      <c r="Q2178" s="7">
        <f t="shared" ref="Q2178:Q2195" si="621">k*P2178</f>
        <v>-261.5519055038929</v>
      </c>
      <c r="R2178" s="7">
        <f t="shared" si="612"/>
        <v>-8.7183968501297624</v>
      </c>
      <c r="S2178" s="7">
        <f t="shared" si="610"/>
        <v>-4.5950270062457978E-2</v>
      </c>
      <c r="T2178" s="7">
        <f t="shared" si="611"/>
        <v>-6.1648756466477739</v>
      </c>
      <c r="U2178" s="26">
        <f t="shared" ref="U2178:U2195" si="622">IF(E2178&gt;$B$16,0,IF(E2178&lt;$B$14,P0*E2178/$B$14,IF(E2178&lt;$B$16,P0-(E2178-B$14)*P0/$B$14)))</f>
        <v>0</v>
      </c>
      <c r="V2178" s="26">
        <f t="shared" ref="V2178:V2195" si="623">IF(E2178&gt;t0,0,IF(E2178&lt;t0,P0-(E2178)*P0/t0))</f>
        <v>0</v>
      </c>
      <c r="W2178" s="26">
        <f>IF(E2178&gt;t0,0,IF(E2178&lt;t0,P0))</f>
        <v>0</v>
      </c>
      <c r="X2178" s="26">
        <f>IF(E2178&gt;t0,0,IF(E2178&lt;t0,P0*SIN(PI()*(E2178)/t0)))</f>
        <v>0</v>
      </c>
    </row>
    <row r="2179" spans="5:24" x14ac:dyDescent="0.35">
      <c r="E2179" s="5">
        <f t="shared" ref="E2179:E2195" si="624">E2178+dt</f>
        <v>0.60955999999998334</v>
      </c>
      <c r="F2179" s="6">
        <f t="shared" ref="F2179:F2195" si="625">X2179</f>
        <v>0</v>
      </c>
      <c r="G2179" s="6">
        <f t="shared" si="614"/>
        <v>1.9768581632340871</v>
      </c>
      <c r="H2179" s="6">
        <f t="shared" si="615"/>
        <v>0.86580502785296087</v>
      </c>
      <c r="I2179" s="6">
        <f t="shared" si="616"/>
        <v>0.50038150819602989</v>
      </c>
      <c r="J2179" s="7">
        <f t="shared" si="617"/>
        <v>0</v>
      </c>
      <c r="K2179" s="7">
        <f t="shared" ref="K2179:K2195" si="626">0.5*dt*(J2178+J2179)+K2178</f>
        <v>-23.219206233037855</v>
      </c>
      <c r="L2179" s="7">
        <f t="shared" si="618"/>
        <v>-8.7655496455272108E-3</v>
      </c>
      <c r="M2179" s="7">
        <f t="shared" si="619"/>
        <v>0</v>
      </c>
      <c r="N2179" s="7">
        <f t="shared" ref="N2179:N2195" si="627">0.5*dt*(M2179+M2178)+N2178</f>
        <v>6.0436920544399655</v>
      </c>
      <c r="O2179" s="7">
        <f t="shared" si="620"/>
        <v>2.2815716529574395E-3</v>
      </c>
      <c r="P2179" s="7">
        <f t="shared" si="613"/>
        <v>-8.7309132197563501E-3</v>
      </c>
      <c r="Q2179" s="7">
        <f t="shared" si="621"/>
        <v>-261.92739659269051</v>
      </c>
      <c r="R2179" s="7">
        <f t="shared" si="612"/>
        <v>-8.7309132197563493</v>
      </c>
      <c r="S2179" s="7">
        <f t="shared" ref="S2179:S2195" si="628">(P2179-P2178)/dt</f>
        <v>-4.4701320094953194E-2</v>
      </c>
      <c r="T2179" s="7">
        <f t="shared" ref="T2179:T2242" si="629">2*qsi*m*w*S2179</f>
        <v>-5.9973114249775623</v>
      </c>
      <c r="U2179" s="26">
        <f t="shared" si="622"/>
        <v>0</v>
      </c>
      <c r="V2179" s="26">
        <f t="shared" si="623"/>
        <v>0</v>
      </c>
      <c r="W2179" s="26">
        <f>IF(E2179&gt;t0,0,IF(E2179&lt;t0,P0))</f>
        <v>0</v>
      </c>
      <c r="X2179" s="26">
        <f>IF(E2179&gt;t0,0,IF(E2179&lt;t0,P0*SIN(PI()*(E2179)/t0)))</f>
        <v>0</v>
      </c>
    </row>
    <row r="2180" spans="5:24" x14ac:dyDescent="0.35">
      <c r="E2180" s="5">
        <f t="shared" si="624"/>
        <v>0.60983999999998328</v>
      </c>
      <c r="F2180" s="6">
        <f t="shared" si="625"/>
        <v>0</v>
      </c>
      <c r="G2180" s="6">
        <f t="shared" si="614"/>
        <v>1.9774771146031271</v>
      </c>
      <c r="H2180" s="6">
        <f t="shared" si="615"/>
        <v>0.86891704539485615</v>
      </c>
      <c r="I2180" s="6">
        <f t="shared" si="616"/>
        <v>0.49495774387544794</v>
      </c>
      <c r="J2180" s="7">
        <f t="shared" si="617"/>
        <v>0</v>
      </c>
      <c r="K2180" s="7">
        <f t="shared" si="626"/>
        <v>-23.219206233037855</v>
      </c>
      <c r="L2180" s="7">
        <f t="shared" si="618"/>
        <v>-8.7628060239128714E-3</v>
      </c>
      <c r="M2180" s="7">
        <f t="shared" si="619"/>
        <v>0</v>
      </c>
      <c r="N2180" s="7">
        <f t="shared" si="627"/>
        <v>6.0436920544399655</v>
      </c>
      <c r="O2180" s="7">
        <f t="shared" si="620"/>
        <v>2.2808575198391685E-3</v>
      </c>
      <c r="P2180" s="7">
        <f t="shared" si="613"/>
        <v>-8.7430796117875641E-3</v>
      </c>
      <c r="Q2180" s="7">
        <f t="shared" si="621"/>
        <v>-262.2923883536269</v>
      </c>
      <c r="R2180" s="7">
        <f t="shared" ref="R2180:R2195" si="630">P2180*1000</f>
        <v>-8.7430796117875644</v>
      </c>
      <c r="S2180" s="7">
        <f t="shared" si="628"/>
        <v>-4.3451400111478584E-2</v>
      </c>
      <c r="T2180" s="7">
        <f t="shared" si="629"/>
        <v>-5.8296170620084844</v>
      </c>
      <c r="U2180" s="26">
        <f t="shared" si="622"/>
        <v>0</v>
      </c>
      <c r="V2180" s="26">
        <f t="shared" si="623"/>
        <v>0</v>
      </c>
      <c r="W2180" s="26">
        <f>IF(E2180&gt;t0,0,IF(E2180&lt;t0,P0))</f>
        <v>0</v>
      </c>
      <c r="X2180" s="26">
        <f>IF(E2180&gt;t0,0,IF(E2180&lt;t0,P0*SIN(PI()*(E2180)/t0)))</f>
        <v>0</v>
      </c>
    </row>
    <row r="2181" spans="5:24" x14ac:dyDescent="0.35">
      <c r="E2181" s="5">
        <f t="shared" si="624"/>
        <v>0.61011999999998323</v>
      </c>
      <c r="F2181" s="6">
        <f t="shared" si="625"/>
        <v>0</v>
      </c>
      <c r="G2181" s="6">
        <f t="shared" si="614"/>
        <v>1.9780962597649261</v>
      </c>
      <c r="H2181" s="6">
        <f t="shared" si="615"/>
        <v>0.87199508665315428</v>
      </c>
      <c r="I2181" s="6">
        <f t="shared" si="616"/>
        <v>0.48951462578022942</v>
      </c>
      <c r="J2181" s="7">
        <f t="shared" si="617"/>
        <v>0</v>
      </c>
      <c r="K2181" s="7">
        <f t="shared" si="626"/>
        <v>-23.219206233037855</v>
      </c>
      <c r="L2181" s="7">
        <f t="shared" si="618"/>
        <v>-8.760063261053528E-3</v>
      </c>
      <c r="M2181" s="7">
        <f t="shared" si="619"/>
        <v>0</v>
      </c>
      <c r="N2181" s="7">
        <f t="shared" si="627"/>
        <v>6.0436920544399655</v>
      </c>
      <c r="O2181" s="7">
        <f t="shared" si="620"/>
        <v>2.2801436102449363E-3</v>
      </c>
      <c r="P2181" s="7">
        <f t="shared" si="613"/>
        <v>-8.7548957685037159E-3</v>
      </c>
      <c r="Q2181" s="7">
        <f t="shared" si="621"/>
        <v>-262.64687305511148</v>
      </c>
      <c r="R2181" s="7">
        <f t="shared" si="630"/>
        <v>-8.7548957685037152</v>
      </c>
      <c r="S2181" s="7">
        <f t="shared" si="628"/>
        <v>-4.2200559700542047E-2</v>
      </c>
      <c r="T2181" s="7">
        <f t="shared" si="629"/>
        <v>-5.6617992107370121</v>
      </c>
      <c r="U2181" s="26">
        <f t="shared" si="622"/>
        <v>0</v>
      </c>
      <c r="V2181" s="26">
        <f t="shared" si="623"/>
        <v>0</v>
      </c>
      <c r="W2181" s="26">
        <f>IF(E2181&gt;t0,0,IF(E2181&lt;t0,P0))</f>
        <v>0</v>
      </c>
      <c r="X2181" s="26">
        <f>IF(E2181&gt;t0,0,IF(E2181&lt;t0,P0*SIN(PI()*(E2181)/t0)))</f>
        <v>0</v>
      </c>
    </row>
    <row r="2182" spans="5:24" x14ac:dyDescent="0.35">
      <c r="E2182" s="5">
        <f t="shared" si="624"/>
        <v>0.61039999999998318</v>
      </c>
      <c r="F2182" s="6">
        <f t="shared" si="625"/>
        <v>0</v>
      </c>
      <c r="G2182" s="6">
        <f t="shared" si="614"/>
        <v>1.9787155987801597</v>
      </c>
      <c r="H2182" s="6">
        <f t="shared" si="615"/>
        <v>0.87503903127067817</v>
      </c>
      <c r="I2182" s="6">
        <f t="shared" si="616"/>
        <v>0.48405236674648444</v>
      </c>
      <c r="J2182" s="7">
        <f t="shared" si="617"/>
        <v>0</v>
      </c>
      <c r="K2182" s="7">
        <f t="shared" si="626"/>
        <v>-23.219206233037855</v>
      </c>
      <c r="L2182" s="7">
        <f t="shared" si="618"/>
        <v>-8.7573213566803938E-3</v>
      </c>
      <c r="M2182" s="7">
        <f t="shared" si="619"/>
        <v>0</v>
      </c>
      <c r="N2182" s="7">
        <f t="shared" si="627"/>
        <v>6.0436920544399655</v>
      </c>
      <c r="O2182" s="7">
        <f t="shared" si="620"/>
        <v>2.27942992410478E-3</v>
      </c>
      <c r="P2182" s="7">
        <f t="shared" si="613"/>
        <v>-8.7663614460713104E-3</v>
      </c>
      <c r="Q2182" s="7">
        <f t="shared" si="621"/>
        <v>-262.9908433821393</v>
      </c>
      <c r="R2182" s="7">
        <f t="shared" si="630"/>
        <v>-8.7663614460713095</v>
      </c>
      <c r="S2182" s="7">
        <f t="shared" si="628"/>
        <v>-4.0948848455694568E-2</v>
      </c>
      <c r="T2182" s="7">
        <f t="shared" si="629"/>
        <v>-5.493864524836221</v>
      </c>
      <c r="U2182" s="26">
        <f t="shared" si="622"/>
        <v>0</v>
      </c>
      <c r="V2182" s="26">
        <f t="shared" si="623"/>
        <v>0</v>
      </c>
      <c r="W2182" s="26">
        <f>IF(E2182&gt;t0,0,IF(E2182&lt;t0,P0))</f>
        <v>0</v>
      </c>
      <c r="X2182" s="26">
        <f>IF(E2182&gt;t0,0,IF(E2182&lt;t0,P0*SIN(PI()*(E2182)/t0)))</f>
        <v>0</v>
      </c>
    </row>
    <row r="2183" spans="5:24" x14ac:dyDescent="0.35">
      <c r="E2183" s="5">
        <f t="shared" si="624"/>
        <v>0.61067999999998313</v>
      </c>
      <c r="F2183" s="6">
        <f t="shared" si="625"/>
        <v>0</v>
      </c>
      <c r="G2183" s="6">
        <f t="shared" si="614"/>
        <v>1.979335131709524</v>
      </c>
      <c r="H2183" s="6">
        <f t="shared" si="615"/>
        <v>0.87804876022349332</v>
      </c>
      <c r="I2183" s="6">
        <f t="shared" si="616"/>
        <v>0.47857118035876989</v>
      </c>
      <c r="J2183" s="7">
        <f t="shared" si="617"/>
        <v>0</v>
      </c>
      <c r="K2183" s="7">
        <f t="shared" si="626"/>
        <v>-23.219206233037855</v>
      </c>
      <c r="L2183" s="7">
        <f t="shared" si="618"/>
        <v>-8.7545803105247566E-3</v>
      </c>
      <c r="M2183" s="7">
        <f t="shared" si="619"/>
        <v>0</v>
      </c>
      <c r="N2183" s="7">
        <f t="shared" si="627"/>
        <v>6.0436920544399655</v>
      </c>
      <c r="O2183" s="7">
        <f t="shared" si="620"/>
        <v>2.2787164613487579E-3</v>
      </c>
      <c r="P2183" s="7">
        <f t="shared" ref="P2183:P2195" si="631">L2183*H2183-O2183*I2183</f>
        <v>-8.777476414543902E-3</v>
      </c>
      <c r="Q2183" s="7">
        <f t="shared" si="621"/>
        <v>-263.32429243631708</v>
      </c>
      <c r="R2183" s="7">
        <f t="shared" si="630"/>
        <v>-8.7774764145439015</v>
      </c>
      <c r="S2183" s="7">
        <f t="shared" si="628"/>
        <v>-3.9696315973541507E-2</v>
      </c>
      <c r="T2183" s="7">
        <f t="shared" si="629"/>
        <v>-5.3258196583889736</v>
      </c>
      <c r="U2183" s="26">
        <f t="shared" si="622"/>
        <v>0</v>
      </c>
      <c r="V2183" s="26">
        <f t="shared" si="623"/>
        <v>0</v>
      </c>
      <c r="W2183" s="26">
        <f>IF(E2183&gt;t0,0,IF(E2183&lt;t0,P0))</f>
        <v>0</v>
      </c>
      <c r="X2183" s="26">
        <f>IF(E2183&gt;t0,0,IF(E2183&lt;t0,P0*SIN(PI()*(E2183)/t0)))</f>
        <v>0</v>
      </c>
    </row>
    <row r="2184" spans="5:24" x14ac:dyDescent="0.35">
      <c r="E2184" s="5">
        <f t="shared" si="624"/>
        <v>0.61095999999998307</v>
      </c>
      <c r="F2184" s="6">
        <f t="shared" si="625"/>
        <v>0</v>
      </c>
      <c r="G2184" s="6">
        <f t="shared" si="614"/>
        <v>1.9799548586137323</v>
      </c>
      <c r="H2184" s="6">
        <f t="shared" si="615"/>
        <v>0.88102415582556171</v>
      </c>
      <c r="I2184" s="6">
        <f t="shared" si="616"/>
        <v>0.47307128094173745</v>
      </c>
      <c r="J2184" s="7">
        <f t="shared" si="617"/>
        <v>0</v>
      </c>
      <c r="K2184" s="7">
        <f t="shared" si="626"/>
        <v>-23.219206233037855</v>
      </c>
      <c r="L2184" s="7">
        <f t="shared" si="618"/>
        <v>-8.7518401223179998E-3</v>
      </c>
      <c r="M2184" s="7">
        <f t="shared" si="619"/>
        <v>0</v>
      </c>
      <c r="N2184" s="7">
        <f t="shared" si="627"/>
        <v>6.0436920544399655</v>
      </c>
      <c r="O2184" s="7">
        <f t="shared" si="620"/>
        <v>2.2780032219069509E-3</v>
      </c>
      <c r="P2184" s="7">
        <f t="shared" si="631"/>
        <v>-8.7882404578624226E-3</v>
      </c>
      <c r="Q2184" s="7">
        <f t="shared" si="621"/>
        <v>-263.6472137358727</v>
      </c>
      <c r="R2184" s="7">
        <f t="shared" si="630"/>
        <v>-8.7882404578624218</v>
      </c>
      <c r="S2184" s="7">
        <f t="shared" si="628"/>
        <v>-3.8443011851859138E-2</v>
      </c>
      <c r="T2184" s="7">
        <f t="shared" si="629"/>
        <v>-5.1576712656352273</v>
      </c>
      <c r="U2184" s="26">
        <f t="shared" si="622"/>
        <v>0</v>
      </c>
      <c r="V2184" s="26">
        <f t="shared" si="623"/>
        <v>0</v>
      </c>
      <c r="W2184" s="26">
        <f>IF(E2184&gt;t0,0,IF(E2184&lt;t0,P0))</f>
        <v>0</v>
      </c>
      <c r="X2184" s="26">
        <f>IF(E2184&gt;t0,0,IF(E2184&lt;t0,P0*SIN(PI()*(E2184)/t0)))</f>
        <v>0</v>
      </c>
    </row>
    <row r="2185" spans="5:24" x14ac:dyDescent="0.35">
      <c r="E2185" s="5">
        <f t="shared" si="624"/>
        <v>0.61123999999998302</v>
      </c>
      <c r="F2185" s="6">
        <f t="shared" si="625"/>
        <v>0</v>
      </c>
      <c r="G2185" s="6">
        <f t="shared" si="614"/>
        <v>1.9805747795535189</v>
      </c>
      <c r="H2185" s="6">
        <f t="shared" si="615"/>
        <v>0.88396510173334364</v>
      </c>
      <c r="I2185" s="6">
        <f t="shared" si="616"/>
        <v>0.46755288355175345</v>
      </c>
      <c r="J2185" s="7">
        <f t="shared" si="617"/>
        <v>0</v>
      </c>
      <c r="K2185" s="7">
        <f t="shared" si="626"/>
        <v>-23.219206233037855</v>
      </c>
      <c r="L2185" s="7">
        <f t="shared" si="618"/>
        <v>-8.7491007917915795E-3</v>
      </c>
      <c r="M2185" s="7">
        <f t="shared" si="619"/>
        <v>0</v>
      </c>
      <c r="N2185" s="7">
        <f t="shared" si="627"/>
        <v>6.0436920544399655</v>
      </c>
      <c r="O2185" s="7">
        <f t="shared" si="620"/>
        <v>2.2772902057094611E-3</v>
      </c>
      <c r="P2185" s="7">
        <f t="shared" si="631"/>
        <v>-8.7986533738549453E-3</v>
      </c>
      <c r="Q2185" s="7">
        <f t="shared" si="621"/>
        <v>-263.95960121564838</v>
      </c>
      <c r="R2185" s="7">
        <f t="shared" si="630"/>
        <v>-8.7986533738549451</v>
      </c>
      <c r="S2185" s="7">
        <f t="shared" si="628"/>
        <v>-3.7188985687581166E-2</v>
      </c>
      <c r="T2185" s="7">
        <f t="shared" si="629"/>
        <v>-4.9894260007018953</v>
      </c>
      <c r="U2185" s="26">
        <f t="shared" si="622"/>
        <v>0</v>
      </c>
      <c r="V2185" s="26">
        <f t="shared" si="623"/>
        <v>0</v>
      </c>
      <c r="W2185" s="26">
        <f>IF(E2185&gt;t0,0,IF(E2185&lt;t0,P0))</f>
        <v>0</v>
      </c>
      <c r="X2185" s="26">
        <f>IF(E2185&gt;t0,0,IF(E2185&lt;t0,P0*SIN(PI()*(E2185)/t0)))</f>
        <v>0</v>
      </c>
    </row>
    <row r="2186" spans="5:24" x14ac:dyDescent="0.35">
      <c r="E2186" s="5">
        <f t="shared" si="624"/>
        <v>0.61151999999998297</v>
      </c>
      <c r="F2186" s="6">
        <f t="shared" si="625"/>
        <v>0</v>
      </c>
      <c r="G2186" s="6">
        <f t="shared" si="614"/>
        <v>1.9811948945896349</v>
      </c>
      <c r="H2186" s="6">
        <f t="shared" si="615"/>
        <v>0.88687148295034757</v>
      </c>
      <c r="I2186" s="6">
        <f t="shared" si="616"/>
        <v>0.46201620396848786</v>
      </c>
      <c r="J2186" s="7">
        <f t="shared" si="617"/>
        <v>0</v>
      </c>
      <c r="K2186" s="7">
        <f t="shared" si="626"/>
        <v>-23.219206233037855</v>
      </c>
      <c r="L2186" s="7">
        <f t="shared" si="618"/>
        <v>-8.7463623186770471E-3</v>
      </c>
      <c r="M2186" s="7">
        <f t="shared" si="619"/>
        <v>0</v>
      </c>
      <c r="N2186" s="7">
        <f t="shared" si="627"/>
        <v>6.0436920544399655</v>
      </c>
      <c r="O2186" s="7">
        <f t="shared" si="620"/>
        <v>2.2765774126864142E-3</v>
      </c>
      <c r="P2186" s="7">
        <f t="shared" si="631"/>
        <v>-8.808714974235932E-3</v>
      </c>
      <c r="Q2186" s="7">
        <f t="shared" si="621"/>
        <v>-264.26144922707795</v>
      </c>
      <c r="R2186" s="7">
        <f t="shared" si="630"/>
        <v>-8.8087149742359312</v>
      </c>
      <c r="S2186" s="7">
        <f t="shared" si="628"/>
        <v>-3.593428707495247E-2</v>
      </c>
      <c r="T2186" s="7">
        <f t="shared" si="629"/>
        <v>-4.8210905173551488</v>
      </c>
      <c r="U2186" s="26">
        <f t="shared" si="622"/>
        <v>0</v>
      </c>
      <c r="V2186" s="26">
        <f t="shared" si="623"/>
        <v>0</v>
      </c>
      <c r="W2186" s="26">
        <f>IF(E2186&gt;t0,0,IF(E2186&lt;t0,P0))</f>
        <v>0</v>
      </c>
      <c r="X2186" s="26">
        <f>IF(E2186&gt;t0,0,IF(E2186&lt;t0,P0*SIN(PI()*(E2186)/t0)))</f>
        <v>0</v>
      </c>
    </row>
    <row r="2187" spans="5:24" x14ac:dyDescent="0.35">
      <c r="E2187" s="5">
        <f t="shared" si="624"/>
        <v>0.61179999999998291</v>
      </c>
      <c r="F2187" s="6">
        <f t="shared" si="625"/>
        <v>0</v>
      </c>
      <c r="G2187" s="6">
        <f t="shared" si="614"/>
        <v>1.9818152037828525</v>
      </c>
      <c r="H2187" s="6">
        <f t="shared" si="615"/>
        <v>0.88974318583162404</v>
      </c>
      <c r="I2187" s="6">
        <f t="shared" si="616"/>
        <v>0.45646145868648347</v>
      </c>
      <c r="J2187" s="7">
        <f t="shared" si="617"/>
        <v>0</v>
      </c>
      <c r="K2187" s="7">
        <f t="shared" si="626"/>
        <v>-23.219206233037855</v>
      </c>
      <c r="L2187" s="7">
        <f t="shared" si="618"/>
        <v>-8.7436247027060255E-3</v>
      </c>
      <c r="M2187" s="7">
        <f t="shared" si="619"/>
        <v>0</v>
      </c>
      <c r="N2187" s="7">
        <f t="shared" si="627"/>
        <v>6.0436920544399655</v>
      </c>
      <c r="O2187" s="7">
        <f t="shared" si="620"/>
        <v>2.2758648427679547E-3</v>
      </c>
      <c r="P2187" s="7">
        <f t="shared" si="631"/>
        <v>-8.8184250846048903E-3</v>
      </c>
      <c r="Q2187" s="7">
        <f t="shared" si="621"/>
        <v>-264.55275253814671</v>
      </c>
      <c r="R2187" s="7">
        <f t="shared" si="630"/>
        <v>-8.8184250846048897</v>
      </c>
      <c r="S2187" s="7">
        <f t="shared" si="628"/>
        <v>-3.4678965603422658E-2</v>
      </c>
      <c r="T2187" s="7">
        <f t="shared" si="629"/>
        <v>-4.6526714687178057</v>
      </c>
      <c r="U2187" s="26">
        <f t="shared" si="622"/>
        <v>0</v>
      </c>
      <c r="V2187" s="26">
        <f t="shared" si="623"/>
        <v>0</v>
      </c>
      <c r="W2187" s="26">
        <f>IF(E2187&gt;t0,0,IF(E2187&lt;t0,P0))</f>
        <v>0</v>
      </c>
      <c r="X2187" s="26">
        <f>IF(E2187&gt;t0,0,IF(E2187&lt;t0,P0*SIN(PI()*(E2187)/t0)))</f>
        <v>0</v>
      </c>
    </row>
    <row r="2188" spans="5:24" x14ac:dyDescent="0.35">
      <c r="E2188" s="5">
        <f t="shared" si="624"/>
        <v>0.61207999999998286</v>
      </c>
      <c r="F2188" s="6">
        <f t="shared" si="625"/>
        <v>0</v>
      </c>
      <c r="G2188" s="6">
        <f t="shared" si="614"/>
        <v>1.9824357071939618</v>
      </c>
      <c r="H2188" s="6">
        <f t="shared" si="615"/>
        <v>0.89258009808821348</v>
      </c>
      <c r="I2188" s="6">
        <f t="shared" si="616"/>
        <v>0.45088886490668095</v>
      </c>
      <c r="J2188" s="7">
        <f t="shared" si="617"/>
        <v>0</v>
      </c>
      <c r="K2188" s="7">
        <f t="shared" si="626"/>
        <v>-23.219206233037855</v>
      </c>
      <c r="L2188" s="7">
        <f t="shared" si="618"/>
        <v>-8.7408879436102326E-3</v>
      </c>
      <c r="M2188" s="7">
        <f t="shared" si="619"/>
        <v>0</v>
      </c>
      <c r="N2188" s="7">
        <f t="shared" si="627"/>
        <v>6.0436920544399655</v>
      </c>
      <c r="O2188" s="7">
        <f t="shared" si="620"/>
        <v>2.2751524958842515E-3</v>
      </c>
      <c r="P2188" s="7">
        <f t="shared" si="631"/>
        <v>-8.8277835444445559E-3</v>
      </c>
      <c r="Q2188" s="7">
        <f t="shared" si="621"/>
        <v>-264.83350633333669</v>
      </c>
      <c r="R2188" s="7">
        <f t="shared" si="630"/>
        <v>-8.8277835444445554</v>
      </c>
      <c r="S2188" s="7">
        <f t="shared" si="628"/>
        <v>-3.3423070855948527E-2</v>
      </c>
      <c r="T2188" s="7">
        <f t="shared" si="629"/>
        <v>-4.4841755070415799</v>
      </c>
      <c r="U2188" s="26">
        <f t="shared" si="622"/>
        <v>0</v>
      </c>
      <c r="V2188" s="26">
        <f t="shared" si="623"/>
        <v>0</v>
      </c>
      <c r="W2188" s="26">
        <f>IF(E2188&gt;t0,0,IF(E2188&lt;t0,P0))</f>
        <v>0</v>
      </c>
      <c r="X2188" s="26">
        <f>IF(E2188&gt;t0,0,IF(E2188&lt;t0,P0*SIN(PI()*(E2188)/t0)))</f>
        <v>0</v>
      </c>
    </row>
    <row r="2189" spans="5:24" x14ac:dyDescent="0.35">
      <c r="E2189" s="5">
        <f t="shared" si="624"/>
        <v>0.61235999999998281</v>
      </c>
      <c r="F2189" s="6">
        <f t="shared" si="625"/>
        <v>0</v>
      </c>
      <c r="G2189" s="6">
        <f t="shared" si="614"/>
        <v>1.9830564048837718</v>
      </c>
      <c r="H2189" s="6">
        <f t="shared" si="615"/>
        <v>0.89538210879153446</v>
      </c>
      <c r="I2189" s="6">
        <f t="shared" si="616"/>
        <v>0.44529864052793228</v>
      </c>
      <c r="J2189" s="7">
        <f t="shared" si="617"/>
        <v>0</v>
      </c>
      <c r="K2189" s="7">
        <f t="shared" si="626"/>
        <v>-23.219206233037855</v>
      </c>
      <c r="L2189" s="7">
        <f t="shared" si="618"/>
        <v>-8.7381520411214646E-3</v>
      </c>
      <c r="M2189" s="7">
        <f t="shared" si="619"/>
        <v>0</v>
      </c>
      <c r="N2189" s="7">
        <f t="shared" si="627"/>
        <v>6.0436920544399655</v>
      </c>
      <c r="O2189" s="7">
        <f t="shared" si="620"/>
        <v>2.2744403719654953E-3</v>
      </c>
      <c r="P2189" s="7">
        <f t="shared" si="631"/>
        <v>-8.8367902071184688E-3</v>
      </c>
      <c r="Q2189" s="7">
        <f t="shared" si="621"/>
        <v>-265.10370621355406</v>
      </c>
      <c r="R2189" s="7">
        <f t="shared" si="630"/>
        <v>-8.8367902071184687</v>
      </c>
      <c r="S2189" s="7">
        <f t="shared" si="628"/>
        <v>-3.2166652406831822E-2</v>
      </c>
      <c r="T2189" s="7">
        <f t="shared" si="629"/>
        <v>-4.3156092834169915</v>
      </c>
      <c r="U2189" s="26">
        <f t="shared" si="622"/>
        <v>0</v>
      </c>
      <c r="V2189" s="26">
        <f t="shared" si="623"/>
        <v>0</v>
      </c>
      <c r="W2189" s="26">
        <f>IF(E2189&gt;t0,0,IF(E2189&lt;t0,P0))</f>
        <v>0</v>
      </c>
      <c r="X2189" s="26">
        <f>IF(E2189&gt;t0,0,IF(E2189&lt;t0,P0*SIN(PI()*(E2189)/t0)))</f>
        <v>0</v>
      </c>
    </row>
    <row r="2190" spans="5:24" x14ac:dyDescent="0.35">
      <c r="E2190" s="5">
        <f t="shared" si="624"/>
        <v>0.61263999999998275</v>
      </c>
      <c r="F2190" s="6">
        <f t="shared" si="625"/>
        <v>0</v>
      </c>
      <c r="G2190" s="6">
        <f t="shared" si="614"/>
        <v>1.9836772969131111</v>
      </c>
      <c r="H2190" s="6">
        <f t="shared" si="615"/>
        <v>0.89814910837772155</v>
      </c>
      <c r="I2190" s="6">
        <f t="shared" si="616"/>
        <v>0.43969100413847884</v>
      </c>
      <c r="J2190" s="7">
        <f t="shared" si="617"/>
        <v>0</v>
      </c>
      <c r="K2190" s="7">
        <f t="shared" si="626"/>
        <v>-23.219206233037855</v>
      </c>
      <c r="L2190" s="7">
        <f t="shared" si="618"/>
        <v>-8.7354169949716044E-3</v>
      </c>
      <c r="M2190" s="7">
        <f t="shared" si="619"/>
        <v>0</v>
      </c>
      <c r="N2190" s="7">
        <f t="shared" si="627"/>
        <v>6.0436920544399655</v>
      </c>
      <c r="O2190" s="7">
        <f t="shared" si="620"/>
        <v>2.2737284709418971E-3</v>
      </c>
      <c r="P2190" s="7">
        <f t="shared" si="631"/>
        <v>-8.8454449398680333E-3</v>
      </c>
      <c r="Q2190" s="7">
        <f t="shared" si="621"/>
        <v>-265.36334819604099</v>
      </c>
      <c r="R2190" s="7">
        <f t="shared" si="630"/>
        <v>-8.8454449398680328</v>
      </c>
      <c r="S2190" s="7">
        <f t="shared" si="628"/>
        <v>-3.0909759819873039E-2</v>
      </c>
      <c r="T2190" s="7">
        <f t="shared" si="629"/>
        <v>-4.1469794475256672</v>
      </c>
      <c r="U2190" s="26">
        <f t="shared" si="622"/>
        <v>0</v>
      </c>
      <c r="V2190" s="26">
        <f t="shared" si="623"/>
        <v>0</v>
      </c>
      <c r="W2190" s="26">
        <f>IF(E2190&gt;t0,0,IF(E2190&lt;t0,P0))</f>
        <v>0</v>
      </c>
      <c r="X2190" s="26">
        <f>IF(E2190&gt;t0,0,IF(E2190&lt;t0,P0*SIN(PI()*(E2190)/t0)))</f>
        <v>0</v>
      </c>
    </row>
    <row r="2191" spans="5:24" x14ac:dyDescent="0.35">
      <c r="E2191" s="5">
        <f t="shared" si="624"/>
        <v>0.6129199999999827</v>
      </c>
      <c r="F2191" s="6">
        <f t="shared" si="625"/>
        <v>0</v>
      </c>
      <c r="G2191" s="6">
        <f t="shared" si="614"/>
        <v>1.9842983833428269</v>
      </c>
      <c r="H2191" s="6">
        <f t="shared" si="615"/>
        <v>0.90088098865190924</v>
      </c>
      <c r="I2191" s="6">
        <f t="shared" si="616"/>
        <v>0.4340661750074043</v>
      </c>
      <c r="J2191" s="7">
        <f t="shared" si="617"/>
        <v>0</v>
      </c>
      <c r="K2191" s="7">
        <f t="shared" si="626"/>
        <v>-23.219206233037855</v>
      </c>
      <c r="L2191" s="7">
        <f t="shared" si="618"/>
        <v>-8.7326828048926181E-3</v>
      </c>
      <c r="M2191" s="7">
        <f t="shared" si="619"/>
        <v>0</v>
      </c>
      <c r="N2191" s="7">
        <f t="shared" si="627"/>
        <v>6.0436920544399655</v>
      </c>
      <c r="O2191" s="7">
        <f t="shared" si="620"/>
        <v>2.2730167927436911E-3</v>
      </c>
      <c r="P2191" s="7">
        <f t="shared" si="631"/>
        <v>-8.8537476238090412E-3</v>
      </c>
      <c r="Q2191" s="7">
        <f t="shared" si="621"/>
        <v>-265.61242871427123</v>
      </c>
      <c r="R2191" s="7">
        <f t="shared" si="630"/>
        <v>-8.853747623809042</v>
      </c>
      <c r="S2191" s="7">
        <f t="shared" si="628"/>
        <v>-2.9652442646456993E-2</v>
      </c>
      <c r="T2191" s="7">
        <f t="shared" si="629"/>
        <v>-3.9782926473834967</v>
      </c>
      <c r="U2191" s="26">
        <f t="shared" si="622"/>
        <v>0</v>
      </c>
      <c r="V2191" s="26">
        <f t="shared" si="623"/>
        <v>0</v>
      </c>
      <c r="W2191" s="26">
        <f>IF(E2191&gt;t0,0,IF(E2191&lt;t0,P0))</f>
        <v>0</v>
      </c>
      <c r="X2191" s="26">
        <f>IF(E2191&gt;t0,0,IF(E2191&lt;t0,P0*SIN(PI()*(E2191)/t0)))</f>
        <v>0</v>
      </c>
    </row>
    <row r="2192" spans="5:24" x14ac:dyDescent="0.35">
      <c r="E2192" s="5">
        <f t="shared" si="624"/>
        <v>0.61319999999998265</v>
      </c>
      <c r="F2192" s="6">
        <f t="shared" si="625"/>
        <v>0</v>
      </c>
      <c r="G2192" s="6">
        <f t="shared" si="614"/>
        <v>1.9849196642337863</v>
      </c>
      <c r="H2192" s="6">
        <f t="shared" si="615"/>
        <v>0.90357764279246333</v>
      </c>
      <c r="I2192" s="6">
        <f t="shared" si="616"/>
        <v>0.42842437307606052</v>
      </c>
      <c r="J2192" s="7">
        <f t="shared" si="617"/>
        <v>0</v>
      </c>
      <c r="K2192" s="7">
        <f t="shared" si="626"/>
        <v>-23.219206233037855</v>
      </c>
      <c r="L2192" s="7">
        <f t="shared" si="618"/>
        <v>-8.7299494706165517E-3</v>
      </c>
      <c r="M2192" s="7">
        <f t="shared" si="619"/>
        <v>0</v>
      </c>
      <c r="N2192" s="7">
        <f t="shared" si="627"/>
        <v>6.0436920544399655</v>
      </c>
      <c r="O2192" s="7">
        <f t="shared" si="620"/>
        <v>2.2723053373011324E-3</v>
      </c>
      <c r="P2192" s="7">
        <f t="shared" si="631"/>
        <v>-8.8616981539276409E-3</v>
      </c>
      <c r="Q2192" s="7">
        <f t="shared" si="621"/>
        <v>-265.85094461782921</v>
      </c>
      <c r="R2192" s="7">
        <f t="shared" si="630"/>
        <v>-8.8616981539276409</v>
      </c>
      <c r="S2192" s="7">
        <f t="shared" si="628"/>
        <v>-2.83947504235703E-2</v>
      </c>
      <c r="T2192" s="7">
        <f t="shared" si="629"/>
        <v>-3.809555529074649</v>
      </c>
      <c r="U2192" s="26">
        <f t="shared" si="622"/>
        <v>0</v>
      </c>
      <c r="V2192" s="26">
        <f t="shared" si="623"/>
        <v>0</v>
      </c>
      <c r="W2192" s="26">
        <f>IF(E2192&gt;t0,0,IF(E2192&lt;t0,P0))</f>
        <v>0</v>
      </c>
      <c r="X2192" s="26">
        <f>IF(E2192&gt;t0,0,IF(E2192&lt;t0,P0*SIN(PI()*(E2192)/t0)))</f>
        <v>0</v>
      </c>
    </row>
    <row r="2193" spans="5:24" x14ac:dyDescent="0.35">
      <c r="E2193" s="5">
        <f t="shared" si="624"/>
        <v>0.61347999999998259</v>
      </c>
      <c r="F2193" s="6">
        <f t="shared" si="625"/>
        <v>0</v>
      </c>
      <c r="G2193" s="6">
        <f t="shared" si="614"/>
        <v>1.9855411396468738</v>
      </c>
      <c r="H2193" s="6">
        <f t="shared" si="615"/>
        <v>0.90623896535515713</v>
      </c>
      <c r="I2193" s="6">
        <f t="shared" si="616"/>
        <v>0.42276581894946791</v>
      </c>
      <c r="J2193" s="7">
        <f t="shared" si="617"/>
        <v>0</v>
      </c>
      <c r="K2193" s="7">
        <f t="shared" si="626"/>
        <v>-23.219206233037855</v>
      </c>
      <c r="L2193" s="7">
        <f t="shared" si="618"/>
        <v>-8.727216991875543E-3</v>
      </c>
      <c r="M2193" s="7">
        <f t="shared" si="619"/>
        <v>0</v>
      </c>
      <c r="N2193" s="7">
        <f t="shared" si="627"/>
        <v>6.0436920544399655</v>
      </c>
      <c r="O2193" s="7">
        <f t="shared" si="620"/>
        <v>2.2715941045444985E-3</v>
      </c>
      <c r="P2193" s="7">
        <f t="shared" si="631"/>
        <v>-8.8692964390757779E-3</v>
      </c>
      <c r="Q2193" s="7">
        <f t="shared" si="621"/>
        <v>-266.07889317227335</v>
      </c>
      <c r="R2193" s="7">
        <f t="shared" si="630"/>
        <v>-8.8692964390757787</v>
      </c>
      <c r="S2193" s="7">
        <f t="shared" si="628"/>
        <v>-2.7136732671917956E-2</v>
      </c>
      <c r="T2193" s="7">
        <f t="shared" si="629"/>
        <v>-3.6407747364988832</v>
      </c>
      <c r="U2193" s="26">
        <f t="shared" si="622"/>
        <v>0</v>
      </c>
      <c r="V2193" s="26">
        <f t="shared" si="623"/>
        <v>0</v>
      </c>
      <c r="W2193" s="26">
        <f>IF(E2193&gt;t0,0,IF(E2193&lt;t0,P0))</f>
        <v>0</v>
      </c>
      <c r="X2193" s="26">
        <f>IF(E2193&gt;t0,0,IF(E2193&lt;t0,P0*SIN(PI()*(E2193)/t0)))</f>
        <v>0</v>
      </c>
    </row>
    <row r="2194" spans="5:24" x14ac:dyDescent="0.35">
      <c r="E2194" s="5">
        <f t="shared" si="624"/>
        <v>0.61375999999998254</v>
      </c>
      <c r="F2194" s="6">
        <f t="shared" si="625"/>
        <v>0</v>
      </c>
      <c r="G2194" s="6">
        <f t="shared" si="614"/>
        <v>1.9861628096429949</v>
      </c>
      <c r="H2194" s="6">
        <f t="shared" si="615"/>
        <v>0.90886485227729563</v>
      </c>
      <c r="I2194" s="6">
        <f t="shared" si="616"/>
        <v>0.4170907338876873</v>
      </c>
      <c r="J2194" s="7">
        <f t="shared" si="617"/>
        <v>0</v>
      </c>
      <c r="K2194" s="7">
        <f t="shared" si="626"/>
        <v>-23.219206233037855</v>
      </c>
      <c r="L2194" s="7">
        <f t="shared" si="618"/>
        <v>-8.7244853684018044E-3</v>
      </c>
      <c r="M2194" s="7">
        <f t="shared" si="619"/>
        <v>0</v>
      </c>
      <c r="N2194" s="7">
        <f t="shared" si="627"/>
        <v>6.0436920544399655</v>
      </c>
      <c r="O2194" s="7">
        <f t="shared" si="620"/>
        <v>2.2708830944040892E-3</v>
      </c>
      <c r="P2194" s="7">
        <f t="shared" si="631"/>
        <v>-8.8765424019660762E-3</v>
      </c>
      <c r="Q2194" s="7">
        <f t="shared" si="621"/>
        <v>-266.29627205898231</v>
      </c>
      <c r="R2194" s="7">
        <f t="shared" si="630"/>
        <v>-8.876542401966077</v>
      </c>
      <c r="S2194" s="7">
        <f t="shared" si="628"/>
        <v>-2.5878438893922211E-2</v>
      </c>
      <c r="T2194" s="7">
        <f t="shared" si="629"/>
        <v>-3.4719569111030726</v>
      </c>
      <c r="U2194" s="26">
        <f t="shared" si="622"/>
        <v>0</v>
      </c>
      <c r="V2194" s="26">
        <f t="shared" si="623"/>
        <v>0</v>
      </c>
      <c r="W2194" s="26">
        <f>IF(E2194&gt;t0,0,IF(E2194&lt;t0,P0))</f>
        <v>0</v>
      </c>
      <c r="X2194" s="26">
        <f>IF(E2194&gt;t0,0,IF(E2194&lt;t0,P0*SIN(PI()*(E2194)/t0)))</f>
        <v>0</v>
      </c>
    </row>
    <row r="2195" spans="5:24" x14ac:dyDescent="0.35">
      <c r="E2195" s="5">
        <f t="shared" si="624"/>
        <v>0.61403999999998249</v>
      </c>
      <c r="F2195" s="6">
        <f t="shared" si="625"/>
        <v>0</v>
      </c>
      <c r="G2195" s="6">
        <f t="shared" si="614"/>
        <v>1.9867846742830728</v>
      </c>
      <c r="H2195" s="6">
        <f t="shared" si="615"/>
        <v>0.91145520088178145</v>
      </c>
      <c r="I2195" s="6">
        <f t="shared" si="616"/>
        <v>0.41139933979717491</v>
      </c>
      <c r="J2195" s="7">
        <f t="shared" si="617"/>
        <v>0</v>
      </c>
      <c r="K2195" s="7">
        <f t="shared" si="626"/>
        <v>-23.219206233037855</v>
      </c>
      <c r="L2195" s="7">
        <f t="shared" si="618"/>
        <v>-8.7217545999276388E-3</v>
      </c>
      <c r="M2195" s="7">
        <f t="shared" si="619"/>
        <v>0</v>
      </c>
      <c r="N2195" s="7">
        <f t="shared" si="627"/>
        <v>6.0436920544399655</v>
      </c>
      <c r="O2195" s="7">
        <f t="shared" si="620"/>
        <v>2.2701723068102244E-3</v>
      </c>
      <c r="P2195" s="7">
        <f t="shared" si="631"/>
        <v>-8.8834359791662033E-3</v>
      </c>
      <c r="Q2195" s="7">
        <f t="shared" si="621"/>
        <v>-266.5030793749861</v>
      </c>
      <c r="R2195" s="7">
        <f t="shared" si="630"/>
        <v>-8.8834359791662028</v>
      </c>
      <c r="S2195" s="7">
        <f t="shared" si="628"/>
        <v>-2.4619918571882528E-2</v>
      </c>
      <c r="T2195" s="7">
        <f t="shared" si="629"/>
        <v>-3.3031086916343333</v>
      </c>
      <c r="U2195" s="26">
        <f t="shared" si="622"/>
        <v>0</v>
      </c>
      <c r="V2195" s="26">
        <f t="shared" si="623"/>
        <v>0</v>
      </c>
      <c r="W2195" s="26">
        <f>IF(E2195&gt;t0,0,IF(E2195&lt;t0,P0))</f>
        <v>0</v>
      </c>
      <c r="X2195" s="26">
        <f>IF(E2195&gt;t0,0,IF(E2195&lt;t0,P0*SIN(PI()*(E2195)/t0)))</f>
        <v>0</v>
      </c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B67A-EF9E-4B17-8219-ADF3750BF4F9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Integral Duhamel 1GL</vt:lpstr>
      <vt:lpstr>Planilha1</vt:lpstr>
      <vt:lpstr>dt</vt:lpstr>
      <vt:lpstr>k</vt:lpstr>
      <vt:lpstr>m</vt:lpstr>
      <vt:lpstr>P0</vt:lpstr>
      <vt:lpstr>qsi</vt:lpstr>
      <vt:lpstr>T</vt:lpstr>
      <vt:lpstr>t0</vt:lpstr>
      <vt:lpstr>w</vt:lpstr>
      <vt:lpstr>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Carvalho Lage</dc:creator>
  <cp:lastModifiedBy>Administrador</cp:lastModifiedBy>
  <dcterms:created xsi:type="dcterms:W3CDTF">2019-05-02T14:32:15Z</dcterms:created>
  <dcterms:modified xsi:type="dcterms:W3CDTF">2020-11-03T03:27:00Z</dcterms:modified>
</cp:coreProperties>
</file>